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2630"/>
  </bookViews>
  <sheets>
    <sheet name="s_monster_data" sheetId="2" r:id="rId1"/>
    <sheet name="Sheet1 (2)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 xml:space="preserve">
1000000-主线普通
2000000-主线困难
40000000-资源本
50000000-无尽模式
60000000-世界BOSS
70000000-爬塔
90000000-其他
90100000-PVP2.0的怪物</t>
        </r>
      </text>
    </comment>
    <comment ref="S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normal
light
middle
heavy
不用了</t>
        </r>
      </text>
    </comment>
    <comment ref="T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normal
light
middle
heavy
不用了</t>
        </r>
      </text>
    </comment>
  </commentList>
</comments>
</file>

<file path=xl/sharedStrings.xml><?xml version="1.0" encoding="utf-8"?>
<sst xmlns="http://schemas.openxmlformats.org/spreadsheetml/2006/main" count="589">
  <si>
    <t>int</t>
  </si>
  <si>
    <t>string</t>
  </si>
  <si>
    <t>float</t>
  </si>
  <si>
    <t>id</t>
  </si>
  <si>
    <t>_desc</t>
  </si>
  <si>
    <t>level</t>
  </si>
  <si>
    <t>score</t>
  </si>
  <si>
    <t>fight</t>
  </si>
  <si>
    <t>attack</t>
  </si>
  <si>
    <t>defense</t>
  </si>
  <si>
    <t>hp</t>
  </si>
  <si>
    <t>mp</t>
  </si>
  <si>
    <t>hp_recovery</t>
  </si>
  <si>
    <t>mp_recovery</t>
  </si>
  <si>
    <t>damage</t>
  </si>
  <si>
    <t>critical</t>
  </si>
  <si>
    <t>anti_critical</t>
  </si>
  <si>
    <t>critical_damage_rate</t>
  </si>
  <si>
    <t>anti_critical_damage_rate</t>
  </si>
  <si>
    <t>hurt_add_rate</t>
  </si>
  <si>
    <t>anti_hurt_add_rate</t>
  </si>
  <si>
    <t>job</t>
  </si>
  <si>
    <t>element_type</t>
  </si>
  <si>
    <t>_des</t>
  </si>
  <si>
    <t>怪物属性ID</t>
  </si>
  <si>
    <t>备注</t>
  </si>
  <si>
    <t>等级</t>
  </si>
  <si>
    <t>分数</t>
  </si>
  <si>
    <t>战力</t>
  </si>
  <si>
    <t>攻击</t>
  </si>
  <si>
    <t>防御</t>
  </si>
  <si>
    <t>生命</t>
  </si>
  <si>
    <t>能量</t>
  </si>
  <si>
    <t>生命恢复</t>
  </si>
  <si>
    <t>能量恢复</t>
  </si>
  <si>
    <t>附加伤害</t>
  </si>
  <si>
    <t>暴击</t>
  </si>
  <si>
    <t>抗暴</t>
  </si>
  <si>
    <t>暴击伤害</t>
  </si>
  <si>
    <t>爆伤抵抗</t>
  </si>
  <si>
    <t>伤害增加</t>
  </si>
  <si>
    <t>伤害抵抗</t>
  </si>
  <si>
    <t>怪物防御类型</t>
  </si>
  <si>
    <t>怪物攻击类型</t>
  </si>
  <si>
    <t>掉落章节</t>
  </si>
  <si>
    <t>掉落关卡</t>
  </si>
  <si>
    <t>全局通用的怪物属性ID</t>
  </si>
  <si>
    <t>策划用备注</t>
  </si>
  <si>
    <t>如有多段生命，使用 | 分隔。最先扣除的血条放在后面</t>
  </si>
  <si>
    <t>需要转化成暴击率</t>
  </si>
  <si>
    <t>需要转化成抗暴率</t>
  </si>
  <si>
    <t>比例值</t>
  </si>
  <si>
    <t>伤害的类型，用于计算克制系数。详见备注</t>
  </si>
  <si>
    <t>策划备注</t>
  </si>
  <si>
    <t>小怪_近战</t>
  </si>
  <si>
    <t>normal</t>
  </si>
  <si>
    <t>精英_近战</t>
  </si>
  <si>
    <t>BOSS_近战</t>
  </si>
  <si>
    <t>小怪_远程</t>
  </si>
  <si>
    <t>精英_远程</t>
  </si>
  <si>
    <t>BOSS_远程</t>
  </si>
  <si>
    <t>小BOSS_特殊</t>
  </si>
  <si>
    <t>大BOSS_特殊</t>
  </si>
  <si>
    <t>资源-金币本T1，普通小怪</t>
  </si>
  <si>
    <t>资源-金币本T1，近战坦克</t>
  </si>
  <si>
    <t>资源-金币本T2，普通小怪</t>
  </si>
  <si>
    <t>资源-金币本T2，近战坦克</t>
  </si>
  <si>
    <t>资源-金币本T2，直线弹幕</t>
  </si>
  <si>
    <t>资源-金币本T2，精英</t>
  </si>
  <si>
    <t>资源-金币本T3，普通小怪</t>
  </si>
  <si>
    <t>资源-金币本T3，近战坦克</t>
  </si>
  <si>
    <t>资源-金币本T3，直线弹幕</t>
  </si>
  <si>
    <t>资源-金币本T3，自爆</t>
  </si>
  <si>
    <t>资源-金币本T3，精英</t>
  </si>
  <si>
    <t>资源-金币本T4，普通小怪</t>
  </si>
  <si>
    <t>资源-金币本T4，近战坦克</t>
  </si>
  <si>
    <t>资源-金币本T4，直线弹幕</t>
  </si>
  <si>
    <t>资源-金币本T4，冲锋</t>
  </si>
  <si>
    <t>资源-金币本T4，自爆</t>
  </si>
  <si>
    <t>资源-金币本T4，精英</t>
  </si>
  <si>
    <t>资源-金币本T5，普通小怪</t>
  </si>
  <si>
    <t>资源-金币本T5，近战坦克</t>
  </si>
  <si>
    <t>资源-金币本T5，直线弹幕</t>
  </si>
  <si>
    <t>资源-金币本T5，冲锋</t>
  </si>
  <si>
    <t>资源-金币本T5，自爆</t>
  </si>
  <si>
    <t>资源-金币本T5，快速近战</t>
  </si>
  <si>
    <t>资源-金币本T5，精英</t>
  </si>
  <si>
    <t>资源-金币本T6，普通小怪</t>
  </si>
  <si>
    <t>资源-金币本T6，近战坦克</t>
  </si>
  <si>
    <t>资源-金币本T6，直线弹幕</t>
  </si>
  <si>
    <t>资源-金币本T6，冲锋</t>
  </si>
  <si>
    <t>资源-金币本T6，自爆</t>
  </si>
  <si>
    <t>资源-金币本T6，快速近战</t>
  </si>
  <si>
    <t>资源-金币本T6，精英</t>
  </si>
  <si>
    <t>资源-经验本T1，直线弹幕</t>
  </si>
  <si>
    <t>资源-经验本T1，投掷</t>
  </si>
  <si>
    <t>资源-经验本T1，精英</t>
  </si>
  <si>
    <t>资源-经验本T2，直线弹幕</t>
  </si>
  <si>
    <t>资源-经验本T2，扇形弹幕</t>
  </si>
  <si>
    <t>资源-经验本T2，投掷</t>
  </si>
  <si>
    <t>资源-经验本T2，精英</t>
  </si>
  <si>
    <t>资源-经验本T3，直线弹幕</t>
  </si>
  <si>
    <t>资源-经验本T3，扇形弹幕</t>
  </si>
  <si>
    <t>资源-经验本T3，投掷</t>
  </si>
  <si>
    <t>资源-经验本T3，精英</t>
  </si>
  <si>
    <t>资源-经验本T4，直线弹幕</t>
  </si>
  <si>
    <t>资源-经验本T4，扇形弹幕</t>
  </si>
  <si>
    <t>资源-经验本T4，炮塔</t>
  </si>
  <si>
    <t>资源-经验本T4，投掷</t>
  </si>
  <si>
    <t>资源-经验本T4，精英</t>
  </si>
  <si>
    <t>资源-经验本T5，直线弹幕</t>
  </si>
  <si>
    <t>资源-经验本T5，炮塔</t>
  </si>
  <si>
    <t>资源-经验本T5，激光传送</t>
  </si>
  <si>
    <t>资源-经验本T5，精英1</t>
  </si>
  <si>
    <t>资源-经验本T5，精英2</t>
  </si>
  <si>
    <t>资源-经验本T6，扇形弹幕</t>
  </si>
  <si>
    <t>资源-经验本T6，炮塔</t>
  </si>
  <si>
    <t>资源-经验本T6，投掷</t>
  </si>
  <si>
    <t>资源-经验本T6，激光传送</t>
  </si>
  <si>
    <t>资源-经验本T6，精英1</t>
  </si>
  <si>
    <t>资源-经验本T6，精英2</t>
  </si>
  <si>
    <t>资源-材料本T1，近战普通</t>
  </si>
  <si>
    <t>资源-材料本T1，近战坦克</t>
  </si>
  <si>
    <t>资源-材料本T1，弹幕直线</t>
  </si>
  <si>
    <t>资源-材料本T1，弹幕扇形</t>
  </si>
  <si>
    <t>资源-材料本T1，弹幕炮塔</t>
  </si>
  <si>
    <t>资源-材料本T1，近战冲锋</t>
  </si>
  <si>
    <t>资源-材料本T1，自爆</t>
  </si>
  <si>
    <t>资源-材料本T1，投掷</t>
  </si>
  <si>
    <t>资源-材料本T1，分裂</t>
  </si>
  <si>
    <t>资源-材料本T1，小分裂</t>
  </si>
  <si>
    <t>资源-材料本T1，小小分裂</t>
  </si>
  <si>
    <t>资源-材料本T1，近战快速</t>
  </si>
  <si>
    <t>资源-材料本T1，跳跃</t>
  </si>
  <si>
    <t>资源-材料本T1，传送激光</t>
  </si>
  <si>
    <t>资源-材料本T1，传送弹幕</t>
  </si>
  <si>
    <t>资源-材料本T1，传送近战</t>
  </si>
  <si>
    <t>资源-材料本T1，精英</t>
  </si>
  <si>
    <t>资源-材料本T2，近战普通</t>
  </si>
  <si>
    <t>资源-材料本T2，近战坦克</t>
  </si>
  <si>
    <t>资源-材料本T2，弹幕直线</t>
  </si>
  <si>
    <t>资源-材料本T2，弹幕扇形</t>
  </si>
  <si>
    <t>资源-材料本T2，弹幕炮塔</t>
  </si>
  <si>
    <t>资源-材料本T2，近战冲锋</t>
  </si>
  <si>
    <t>资源-材料本T2，自爆</t>
  </si>
  <si>
    <t>资源-材料本T2，投掷</t>
  </si>
  <si>
    <t>资源-材料本T2，分裂</t>
  </si>
  <si>
    <t>资源-材料本T2，小分裂</t>
  </si>
  <si>
    <t>资源-材料本T2，小小分裂</t>
  </si>
  <si>
    <t>资源-材料本T2，近战快速</t>
  </si>
  <si>
    <t>资源-材料本T2，跳跃</t>
  </si>
  <si>
    <t>资源-材料本T2，传送激光</t>
  </si>
  <si>
    <t>资源-材料本T2，传送弹幕</t>
  </si>
  <si>
    <t>资源-材料本T2，传送近战</t>
  </si>
  <si>
    <t>资源-材料本T2，精英</t>
  </si>
  <si>
    <t>资源-材料本T3，近战普通</t>
  </si>
  <si>
    <t>资源-材料本T3，近战坦克</t>
  </si>
  <si>
    <t>资源-材料本T3，弹幕直线</t>
  </si>
  <si>
    <t>资源-材料本T3，弹幕扇形</t>
  </si>
  <si>
    <t>资源-材料本T3，弹幕炮塔</t>
  </si>
  <si>
    <t>资源-材料本T3，近战冲锋</t>
  </si>
  <si>
    <t>资源-材料本T3，自爆</t>
  </si>
  <si>
    <t>资源-材料本T3，投掷</t>
  </si>
  <si>
    <t>资源-材料本T3，分裂</t>
  </si>
  <si>
    <t>资源-材料本T3，小分裂</t>
  </si>
  <si>
    <t>资源-材料本T3，小小分裂</t>
  </si>
  <si>
    <t>资源-材料本T3，近战快速</t>
  </si>
  <si>
    <t>资源-材料本T3，跳跃</t>
  </si>
  <si>
    <t>资源-材料本T3，传送激光</t>
  </si>
  <si>
    <t>资源-材料本T3，传送弹幕</t>
  </si>
  <si>
    <t>资源-材料本T3，传送近战</t>
  </si>
  <si>
    <t>资源-材料本T3，精英</t>
  </si>
  <si>
    <t>资源-材料本T4，近战普通</t>
  </si>
  <si>
    <t>资源-材料本T4，近战坦克</t>
  </si>
  <si>
    <t>资源-材料本T4，弹幕直线</t>
  </si>
  <si>
    <t>资源-材料本T4，弹幕扇形</t>
  </si>
  <si>
    <t>资源-材料本T4，弹幕炮塔</t>
  </si>
  <si>
    <t>资源-材料本T4，近战冲锋</t>
  </si>
  <si>
    <t>资源-材料本T4，自爆</t>
  </si>
  <si>
    <t>资源-材料本T4，投掷</t>
  </si>
  <si>
    <t>资源-材料本T4，分裂</t>
  </si>
  <si>
    <t>资源-材料本T4，小分裂</t>
  </si>
  <si>
    <t>资源-材料本T4，小小分裂</t>
  </si>
  <si>
    <t>资源-材料本T4，近战快速</t>
  </si>
  <si>
    <t>资源-材料本T4，跳跃</t>
  </si>
  <si>
    <t>资源-材料本T4，传送激光</t>
  </si>
  <si>
    <t>资源-材料本T4，传送弹幕</t>
  </si>
  <si>
    <t>资源-材料本T4，传送近战</t>
  </si>
  <si>
    <t>资源-材料本T4，精英</t>
  </si>
  <si>
    <t>资源-材料本T5，近战普通</t>
  </si>
  <si>
    <t>资源-材料本T5，近战坦克</t>
  </si>
  <si>
    <t>资源-材料本T5，弹幕直线</t>
  </si>
  <si>
    <t>资源-材料本T5，弹幕扇形</t>
  </si>
  <si>
    <t>资源-材料本T5，弹幕炮塔</t>
  </si>
  <si>
    <t>资源-材料本T5，近战冲锋</t>
  </si>
  <si>
    <t>资源-材料本T5，自爆</t>
  </si>
  <si>
    <t>资源-材料本T5，投掷</t>
  </si>
  <si>
    <t>资源-材料本T5，分裂</t>
  </si>
  <si>
    <t>资源-材料本T5，小分裂</t>
  </si>
  <si>
    <t>资源-材料本T5，小小分裂</t>
  </si>
  <si>
    <t>资源-材料本T5，近战快速</t>
  </si>
  <si>
    <t>资源-材料本T5，跳跃</t>
  </si>
  <si>
    <t>资源-材料本T5，传送激光</t>
  </si>
  <si>
    <t>资源-材料本T5，传送弹幕</t>
  </si>
  <si>
    <t>资源-材料本T5，传送近战</t>
  </si>
  <si>
    <t>资源-材料本T5，精英</t>
  </si>
  <si>
    <t>资源-材料本T6，近战普通</t>
  </si>
  <si>
    <t>资源-材料本T6，近战坦克</t>
  </si>
  <si>
    <t>资源-材料本T6，弹幕直线</t>
  </si>
  <si>
    <t>资源-材料本T6，弹幕扇形</t>
  </si>
  <si>
    <t>资源-材料本T6，弹幕炮塔</t>
  </si>
  <si>
    <t>资源-材料本T6，近战冲锋</t>
  </si>
  <si>
    <t>资源-材料本T6，自爆</t>
  </si>
  <si>
    <t>资源-材料本T6，投掷</t>
  </si>
  <si>
    <t>资源-材料本T6，分裂</t>
  </si>
  <si>
    <t>资源-材料本T6，小分裂</t>
  </si>
  <si>
    <t>资源-材料本T6，小小分裂</t>
  </si>
  <si>
    <t>资源-材料本T6，近战快速</t>
  </si>
  <si>
    <t>资源-材料本T6，跳跃</t>
  </si>
  <si>
    <t>资源-材料本T6，传送激光</t>
  </si>
  <si>
    <t>资源-材料本T6，传送弹幕</t>
  </si>
  <si>
    <t>资源-材料本T6，传送近战</t>
  </si>
  <si>
    <t>资源-材料本T6，精英</t>
  </si>
  <si>
    <t>资源-礼物本T1，近战普通</t>
  </si>
  <si>
    <t>资源-礼物本T1，近战坦克</t>
  </si>
  <si>
    <t>资源-礼物本T1，弹幕直线</t>
  </si>
  <si>
    <t>资源-礼物本T1，弹幕扇形</t>
  </si>
  <si>
    <t>资源-礼物本T1，弹幕炮塔</t>
  </si>
  <si>
    <t>资源-礼物本T1，近战冲锋</t>
  </si>
  <si>
    <t>资源-礼物本T1，自爆</t>
  </si>
  <si>
    <t>资源-礼物本T1，投掷</t>
  </si>
  <si>
    <t>资源-礼物本T1，分裂</t>
  </si>
  <si>
    <t>资源-礼物本T1，小分裂</t>
  </si>
  <si>
    <t>资源-礼物本T1，小小分裂</t>
  </si>
  <si>
    <t>资源-礼物本T1，近战快速</t>
  </si>
  <si>
    <t>资源-礼物本T1，跳跃</t>
  </si>
  <si>
    <t>资源-礼物本T1，传送激光</t>
  </si>
  <si>
    <t>资源-礼物本T1，传送弹幕</t>
  </si>
  <si>
    <t>资源-礼物本T1，传送近战</t>
  </si>
  <si>
    <t>资源-礼物本T1，精英1</t>
  </si>
  <si>
    <t>资源-礼物本T1，精英2</t>
  </si>
  <si>
    <t>资源-礼物本T1，精英3</t>
  </si>
  <si>
    <t>资源-礼物本T2，近战普通</t>
  </si>
  <si>
    <t>资源-礼物本T2，近战坦克</t>
  </si>
  <si>
    <t>资源-礼物本T2，弹幕直线</t>
  </si>
  <si>
    <t>资源-礼物本T2，弹幕扇形</t>
  </si>
  <si>
    <t>资源-礼物本T2，弹幕炮塔</t>
  </si>
  <si>
    <t>资源-礼物本T2，近战冲锋</t>
  </si>
  <si>
    <t>资源-礼物本T2，自爆</t>
  </si>
  <si>
    <t>资源-礼物本T2，投掷</t>
  </si>
  <si>
    <t>资源-礼物本T2，分裂</t>
  </si>
  <si>
    <t>资源-礼物本T2，小分裂</t>
  </si>
  <si>
    <t>资源-礼物本T2，小小分裂</t>
  </si>
  <si>
    <t>资源-礼物本T2，近战快速</t>
  </si>
  <si>
    <t>资源-礼物本T2，跳跃</t>
  </si>
  <si>
    <t>资源-礼物本T2，传送激光</t>
  </si>
  <si>
    <t>资源-礼物本T2，传送弹幕</t>
  </si>
  <si>
    <t>资源-礼物本T2，传送近战</t>
  </si>
  <si>
    <t>资源-礼物本T2，精英1</t>
  </si>
  <si>
    <t>资源-礼物本T2，精英2</t>
  </si>
  <si>
    <t>资源-礼物本T2，精英3</t>
  </si>
  <si>
    <t>资源-礼物本T3，近战普通</t>
  </si>
  <si>
    <t>资源-礼物本T3，近战坦克</t>
  </si>
  <si>
    <t>资源-礼物本T3，弹幕直线</t>
  </si>
  <si>
    <t>资源-礼物本T3，弹幕扇形</t>
  </si>
  <si>
    <t>资源-礼物本T3，弹幕炮塔</t>
  </si>
  <si>
    <t>资源-礼物本T3，近战冲锋</t>
  </si>
  <si>
    <t>资源-礼物本T3，自爆</t>
  </si>
  <si>
    <t>资源-礼物本T3，投掷</t>
  </si>
  <si>
    <t>资源-礼物本T3，分裂</t>
  </si>
  <si>
    <t>资源-礼物本T3，小分裂</t>
  </si>
  <si>
    <t>资源-礼物本T3，小小分裂</t>
  </si>
  <si>
    <t>资源-礼物本T3，近战快速</t>
  </si>
  <si>
    <t>资源-礼物本T3，跳跃</t>
  </si>
  <si>
    <t>资源-礼物本T3，传送激光</t>
  </si>
  <si>
    <t>资源-礼物本T3，传送弹幕</t>
  </si>
  <si>
    <t>资源-礼物本T3，传送近战</t>
  </si>
  <si>
    <t>资源-礼物本T3，精英1</t>
  </si>
  <si>
    <t>资源-礼物本T3，精英2</t>
  </si>
  <si>
    <t>资源-礼物本T3，精英3</t>
  </si>
  <si>
    <t>资源-礼物本T4，近战普通</t>
  </si>
  <si>
    <t>资源-礼物本T4，近战坦克</t>
  </si>
  <si>
    <t>资源-礼物本T4，弹幕直线</t>
  </si>
  <si>
    <t>资源-礼物本T4，弹幕扇形</t>
  </si>
  <si>
    <t>资源-礼物本T4，弹幕炮塔</t>
  </si>
  <si>
    <t>资源-礼物本T4，近战冲锋</t>
  </si>
  <si>
    <t>资源-礼物本T4，自爆</t>
  </si>
  <si>
    <t>资源-礼物本T4，投掷</t>
  </si>
  <si>
    <t>资源-礼物本T4，分裂</t>
  </si>
  <si>
    <t>资源-礼物本T4，小分裂</t>
  </si>
  <si>
    <t>资源-礼物本T4，小小分裂</t>
  </si>
  <si>
    <t>资源-礼物本T4，近战快速</t>
  </si>
  <si>
    <t>资源-礼物本T4，跳跃</t>
  </si>
  <si>
    <t>资源-礼物本T4，传送激光</t>
  </si>
  <si>
    <t>资源-礼物本T4，传送弹幕</t>
  </si>
  <si>
    <t>资源-礼物本T4，传送近战</t>
  </si>
  <si>
    <t>资源-礼物本T4，精英1</t>
  </si>
  <si>
    <t>资源-礼物本T4，精英2</t>
  </si>
  <si>
    <t>资源-礼物本T4，精英3</t>
  </si>
  <si>
    <t>资源-礼物本T5，近战普通</t>
  </si>
  <si>
    <t>资源-礼物本T5，近战坦克</t>
  </si>
  <si>
    <t>资源-礼物本T5，弹幕直线</t>
  </si>
  <si>
    <t>资源-礼物本T5，弹幕扇形</t>
  </si>
  <si>
    <t>资源-礼物本T5，弹幕炮塔</t>
  </si>
  <si>
    <t>资源-礼物本T5，近战冲锋</t>
  </si>
  <si>
    <t>资源-礼物本T5，自爆</t>
  </si>
  <si>
    <t>资源-礼物本T5，投掷</t>
  </si>
  <si>
    <t>资源-礼物本T5，分裂</t>
  </si>
  <si>
    <t>资源-礼物本T5，小分裂</t>
  </si>
  <si>
    <t>资源-礼物本T5，小小分裂</t>
  </si>
  <si>
    <t>资源-礼物本T5，近战快速</t>
  </si>
  <si>
    <t>资源-礼物本T5，跳跃</t>
  </si>
  <si>
    <t>资源-礼物本T5，传送激光</t>
  </si>
  <si>
    <t>资源-礼物本T5，传送弹幕</t>
  </si>
  <si>
    <t>资源-礼物本T5，传送近战</t>
  </si>
  <si>
    <t>资源-礼物本T5，精英</t>
  </si>
  <si>
    <t>资源-礼物本T6，近战普通</t>
  </si>
  <si>
    <t>资源-礼物本T6，近战坦克</t>
  </si>
  <si>
    <t>资源-礼物本T6，弹幕直线</t>
  </si>
  <si>
    <t>资源-礼物本T6，弹幕扇形</t>
  </si>
  <si>
    <t>资源-礼物本T6，弹幕炮塔</t>
  </si>
  <si>
    <t>资源-礼物本T6，近战冲锋</t>
  </si>
  <si>
    <t>资源-礼物本T6，自爆</t>
  </si>
  <si>
    <t>资源-礼物本T6，投掷</t>
  </si>
  <si>
    <t>资源-礼物本T6，分裂</t>
  </si>
  <si>
    <t>资源-礼物本T6，小分裂</t>
  </si>
  <si>
    <t>资源-礼物本T6，小小分裂</t>
  </si>
  <si>
    <t>资源-礼物本T6，近战快速</t>
  </si>
  <si>
    <t>资源-礼物本T6，跳跃</t>
  </si>
  <si>
    <t>资源-礼物本T6，传送激光</t>
  </si>
  <si>
    <t>资源-礼物本T6，传送弹幕</t>
  </si>
  <si>
    <t>资源-礼物本T6，传送近战</t>
  </si>
  <si>
    <t>资源-礼物本T6，精英</t>
  </si>
  <si>
    <t>模拟训练T1-1，近战普通</t>
  </si>
  <si>
    <t>模拟训练T1-1，近战坦克</t>
  </si>
  <si>
    <t>模拟训练T1-1，直线弹幕</t>
  </si>
  <si>
    <t>模拟训练T1-1，扇形弹幕</t>
  </si>
  <si>
    <t>模拟训练T1-1，炮塔</t>
  </si>
  <si>
    <t>模拟训练T1-1，冲锋</t>
  </si>
  <si>
    <t>模拟训练T1-1，自爆</t>
  </si>
  <si>
    <t>模拟训练T1-1，快速近战</t>
  </si>
  <si>
    <t>模拟训练T1-1，精英</t>
  </si>
  <si>
    <t>模拟训练T1-1，BOSS</t>
  </si>
  <si>
    <t>模拟训练T2-1，近战普通</t>
  </si>
  <si>
    <t>模拟训练T2-1，近战坦克</t>
  </si>
  <si>
    <t>模拟训练T2-1，直线弹幕</t>
  </si>
  <si>
    <t>模拟训练T2-1，扇形弹幕</t>
  </si>
  <si>
    <t>模拟训练T2-1，炮塔</t>
  </si>
  <si>
    <t>模拟训练T2-1，冲锋</t>
  </si>
  <si>
    <t>模拟训练T2-1，自爆</t>
  </si>
  <si>
    <t>模拟训练T2-1，投掷</t>
  </si>
  <si>
    <t>模拟训练T2-1，快速近战</t>
  </si>
  <si>
    <t>模拟训练T2-1，激光传送</t>
  </si>
  <si>
    <t>模拟训练T2-1，精英1</t>
  </si>
  <si>
    <t>模拟训练T2-1，精英2</t>
  </si>
  <si>
    <t>模拟训练T2-1，BOSS</t>
  </si>
  <si>
    <t>模拟训练T3-1，近战普通</t>
  </si>
  <si>
    <t>模拟训练T3-1，近战坦克</t>
  </si>
  <si>
    <t>模拟训练T3-1，直线弹幕</t>
  </si>
  <si>
    <t>模拟训练T3-1，扇形弹幕</t>
  </si>
  <si>
    <t>模拟训练T3-1，炮塔</t>
  </si>
  <si>
    <t>模拟训练T3-1，冲锋</t>
  </si>
  <si>
    <t>模拟训练T3-1，自爆</t>
  </si>
  <si>
    <t>模拟训练T3-1，快速近战</t>
  </si>
  <si>
    <t>模拟训练T3-1，精英</t>
  </si>
  <si>
    <t>模拟训练T3-1，BOSS</t>
  </si>
  <si>
    <t>模拟训练T4-1，近战普通</t>
  </si>
  <si>
    <t>模拟训练T4-1，近战坦克</t>
  </si>
  <si>
    <t>模拟训练T4-1，直线弹幕</t>
  </si>
  <si>
    <t>模拟训练T4-1，扇形弹幕</t>
  </si>
  <si>
    <t>模拟训练T4-1，炮塔</t>
  </si>
  <si>
    <t>模拟训练T4-1，冲锋</t>
  </si>
  <si>
    <t>模拟训练T4-1，自爆</t>
  </si>
  <si>
    <t>模拟训练T4-1，投掷</t>
  </si>
  <si>
    <t>模拟训练T4-1，快速近战</t>
  </si>
  <si>
    <t>模拟训练T4-1，激光传送</t>
  </si>
  <si>
    <t>模拟训练T4-1，精英1</t>
  </si>
  <si>
    <t>模拟训练T4-1，精英2</t>
  </si>
  <si>
    <t>模拟训练T4-1，BOSS</t>
  </si>
  <si>
    <t>模拟训练T5-1，近战普通</t>
  </si>
  <si>
    <t>模拟训练T5-1，近战坦克</t>
  </si>
  <si>
    <t>模拟训练T5-1，直线弹幕</t>
  </si>
  <si>
    <t>模拟训练T5-1，扇形弹幕</t>
  </si>
  <si>
    <t>模拟训练T5-1，炮塔</t>
  </si>
  <si>
    <t>模拟训练T5-1，冲锋</t>
  </si>
  <si>
    <t>模拟训练T5-1，自爆</t>
  </si>
  <si>
    <t>模拟训练T5-1，投掷</t>
  </si>
  <si>
    <t>模拟训练T5-1，快速近战</t>
  </si>
  <si>
    <t>模拟训练T5-1，激光传送</t>
  </si>
  <si>
    <t>模拟训练T5-1，精英1</t>
  </si>
  <si>
    <t>模拟训练T5-1，精英2</t>
  </si>
  <si>
    <t>模拟训练T5-1，精英3</t>
  </si>
  <si>
    <t>模拟训练T5-1，BOSS</t>
  </si>
  <si>
    <t>模拟训练T6-1，近战普通</t>
  </si>
  <si>
    <t>模拟训练T6-1，近战坦克</t>
  </si>
  <si>
    <t>模拟训练T6-1，直线弹幕</t>
  </si>
  <si>
    <t>模拟训练T6-1，扇形弹幕</t>
  </si>
  <si>
    <t>模拟训练T6-1，炮塔</t>
  </si>
  <si>
    <t>模拟训练T6-1，冲锋</t>
  </si>
  <si>
    <t>模拟训练T6-1，自爆</t>
  </si>
  <si>
    <t>模拟训练T6-1，投掷</t>
  </si>
  <si>
    <t>模拟训练T6-1，分裂怪</t>
  </si>
  <si>
    <t>模拟训练T6-1，小分裂怪</t>
  </si>
  <si>
    <t>模拟训练T6-1，小小分裂怪</t>
  </si>
  <si>
    <t>模拟训练T6-1，近战快速</t>
  </si>
  <si>
    <t>模拟训练T6-1，跳跃</t>
  </si>
  <si>
    <t>模拟训练T6-1，激光传送</t>
  </si>
  <si>
    <t>模拟训练T6-1，精英1</t>
  </si>
  <si>
    <t>模拟训练T6-1，精英2</t>
  </si>
  <si>
    <t>模拟训练T6-1，精英3</t>
  </si>
  <si>
    <t>模拟训练T6-1，BOSS</t>
  </si>
  <si>
    <t>模拟训练T7-1，近战普通</t>
  </si>
  <si>
    <t>模拟训练T7-1，近战坦克</t>
  </si>
  <si>
    <t>模拟训练T7-1，直线弹幕</t>
  </si>
  <si>
    <t>模拟训练T7-1，扇形弹幕</t>
  </si>
  <si>
    <t>模拟训练T7-1，炮塔</t>
  </si>
  <si>
    <t>模拟训练T7-1，冲锋</t>
  </si>
  <si>
    <t>模拟训练T7-1，自爆</t>
  </si>
  <si>
    <t>模拟训练T7-1，近战快速</t>
  </si>
  <si>
    <t>模拟训练T7-1，激光传送</t>
  </si>
  <si>
    <t>模拟训练T7-1，精英1</t>
  </si>
  <si>
    <t>模拟训练T7-1，精英2</t>
  </si>
  <si>
    <t>模拟训练T7-1，精英3</t>
  </si>
  <si>
    <t>模拟训练T7-1，BOSS</t>
  </si>
  <si>
    <t>模拟训练T8-1，近战普通</t>
  </si>
  <si>
    <t>模拟训练T8-1，近战坦克</t>
  </si>
  <si>
    <t>模拟训练T8-1，直线弹幕</t>
  </si>
  <si>
    <t>模拟训练T8-1，扇形弹幕</t>
  </si>
  <si>
    <t>模拟训练T8-1，炮塔</t>
  </si>
  <si>
    <t>模拟训练T8-1，冲锋</t>
  </si>
  <si>
    <t>模拟训练T8-1，自爆</t>
  </si>
  <si>
    <t>模拟训练T8-1，投掷</t>
  </si>
  <si>
    <t>模拟训练T8-1，分裂怪</t>
  </si>
  <si>
    <t>模拟训练T8-1，小分裂怪</t>
  </si>
  <si>
    <t>模拟训练T8-1，小小分裂怪</t>
  </si>
  <si>
    <t>模拟训练T8-1，近战快速</t>
  </si>
  <si>
    <t>模拟训练T8-1，跳跃</t>
  </si>
  <si>
    <t>模拟训练T8-1，激光传送</t>
  </si>
  <si>
    <t>模拟训练T8-1，精英1</t>
  </si>
  <si>
    <t>模拟训练T8-1，精英2</t>
  </si>
  <si>
    <t>模拟训练T8-1，精英3</t>
  </si>
  <si>
    <t>模拟训练T8-1，BOSS</t>
  </si>
  <si>
    <t>模拟训练T9-1，近战普通</t>
  </si>
  <si>
    <t>模拟训练T9-1，近战坦克</t>
  </si>
  <si>
    <t>模拟训练T9-1，直线弹幕</t>
  </si>
  <si>
    <t>模拟训练T9-1，扇形弹幕</t>
  </si>
  <si>
    <t>模拟训练T9-1，炮塔</t>
  </si>
  <si>
    <t>模拟训练T9-1，冲锋</t>
  </si>
  <si>
    <t>模拟训练T9-1，自爆</t>
  </si>
  <si>
    <t>模拟训练T9-1，近战快速</t>
  </si>
  <si>
    <t>模拟训练T9-1，激光传送</t>
  </si>
  <si>
    <t>模拟训练T9-1，精英1</t>
  </si>
  <si>
    <t>模拟训练T9-1，精英2</t>
  </si>
  <si>
    <t>模拟训练T9-1，精英3</t>
  </si>
  <si>
    <t>模拟训练T9-1，精英4</t>
  </si>
  <si>
    <t>模拟训练T9-1，BOSS</t>
  </si>
  <si>
    <t>模拟训练T10-1，近战普通</t>
  </si>
  <si>
    <t>模拟训练T10-1，近战坦克</t>
  </si>
  <si>
    <t>模拟训练T10-1，直线弹幕</t>
  </si>
  <si>
    <t>模拟训练T10-1，扇形弹幕</t>
  </si>
  <si>
    <t>模拟训练T10-1，炮塔</t>
  </si>
  <si>
    <t>模拟训练T10-1，冲锋</t>
  </si>
  <si>
    <t>模拟训练T10-1，自爆</t>
  </si>
  <si>
    <t>模拟训练T10-1，投掷</t>
  </si>
  <si>
    <t>模拟训练T10-1，分裂怪</t>
  </si>
  <si>
    <t>模拟训练T10-1，小分裂怪</t>
  </si>
  <si>
    <t>模拟训练T10-1，小小分裂怪</t>
  </si>
  <si>
    <t>模拟训练T10-1，近战快速</t>
  </si>
  <si>
    <t>模拟训练T10-1，跳跃</t>
  </si>
  <si>
    <t>模拟训练T10-1，激光传送</t>
  </si>
  <si>
    <t>模拟训练T10-1，精英1</t>
  </si>
  <si>
    <t>模拟训练T10-1，精英2</t>
  </si>
  <si>
    <t>模拟训练T10-1，精英3</t>
  </si>
  <si>
    <t>模拟训练T10-1，精英4</t>
  </si>
  <si>
    <t>模拟训练T10-1，BOSS</t>
  </si>
  <si>
    <t>BOSS1-1级</t>
  </si>
  <si>
    <t>BOSS1-2级</t>
  </si>
  <si>
    <t>BOSS1-3级</t>
  </si>
  <si>
    <t>BOSS1-4级</t>
  </si>
  <si>
    <t>BOSS1-5级</t>
  </si>
  <si>
    <t>BOSS1-6级</t>
  </si>
  <si>
    <t>BOSS1-7级</t>
  </si>
  <si>
    <t>BOSS1-8级</t>
  </si>
  <si>
    <t>BOSS1-9级</t>
  </si>
  <si>
    <t>BOSS1-10级</t>
  </si>
  <si>
    <t>BOSS1-11级</t>
  </si>
  <si>
    <t>BOSS1-12级</t>
  </si>
  <si>
    <t>BOSS1-13级</t>
  </si>
  <si>
    <t>BOSS1-14级</t>
  </si>
  <si>
    <t>BOSS1-15级</t>
  </si>
  <si>
    <t>BOSS1-16级</t>
  </si>
  <si>
    <t>BOSS1-17级</t>
  </si>
  <si>
    <t>BOSS1-18级</t>
  </si>
  <si>
    <t>BOSS1-19级</t>
  </si>
  <si>
    <t>BOSS1-20级</t>
  </si>
  <si>
    <t>BOSS2-1级</t>
  </si>
  <si>
    <t>BOSS2-2级</t>
  </si>
  <si>
    <t>BOSS2-3级</t>
  </si>
  <si>
    <t>BOSS2-4级</t>
  </si>
  <si>
    <t>BOSS2-5级</t>
  </si>
  <si>
    <t>BOSS2-6级</t>
  </si>
  <si>
    <t>BOSS2-7级</t>
  </si>
  <si>
    <t>BOSS2-8级</t>
  </si>
  <si>
    <t>BOSS2-9级</t>
  </si>
  <si>
    <t>BOSS2-10级</t>
  </si>
  <si>
    <t>BOSS2-11级</t>
  </si>
  <si>
    <t>BOSS2-12级</t>
  </si>
  <si>
    <t>BOSS2-13级</t>
  </si>
  <si>
    <t>BOSS2-14级</t>
  </si>
  <si>
    <t>BOSS2-15级</t>
  </si>
  <si>
    <t>BOSS2-16级</t>
  </si>
  <si>
    <t>BOSS2-17级</t>
  </si>
  <si>
    <t>BOSS2-18级</t>
  </si>
  <si>
    <t>BOSS2-19级</t>
  </si>
  <si>
    <t>BOSS2-20级</t>
  </si>
  <si>
    <t>近战普通</t>
  </si>
  <si>
    <t>近战精英</t>
  </si>
  <si>
    <t>近战BOSS</t>
  </si>
  <si>
    <t>远程普通</t>
  </si>
  <si>
    <t>远程精英</t>
  </si>
  <si>
    <t>远程BOSS</t>
  </si>
  <si>
    <t>小BOSS1</t>
  </si>
  <si>
    <t>大BOSS1</t>
  </si>
  <si>
    <t>小BOSS2</t>
  </si>
  <si>
    <t>大BOSS2</t>
  </si>
  <si>
    <t>小BOSS3</t>
  </si>
  <si>
    <t>大BOSS3</t>
  </si>
  <si>
    <t>小BOSS4</t>
  </si>
  <si>
    <t>大BOSS4</t>
  </si>
  <si>
    <t>小BOSS5</t>
  </si>
  <si>
    <t>大BOSS5</t>
  </si>
  <si>
    <t>小BOSS6</t>
  </si>
  <si>
    <t>大BOSS6</t>
  </si>
  <si>
    <t>小BOSS7</t>
  </si>
  <si>
    <t>大BOSS7</t>
  </si>
  <si>
    <t>小BOSS8</t>
  </si>
  <si>
    <t>大BOSS8</t>
  </si>
  <si>
    <t>小BOSS9</t>
  </si>
  <si>
    <t>大BOSS9</t>
  </si>
  <si>
    <t>小BOSS10</t>
  </si>
  <si>
    <t>大BOSS10</t>
  </si>
  <si>
    <t>PVP2.0-1级竞技场小怪01</t>
  </si>
  <si>
    <t>PVP2.0-1级竞技场小怪02</t>
  </si>
  <si>
    <t>PVP2.0-1级竞技场小怪03</t>
  </si>
  <si>
    <t>PVP2.0-1级竞技场小怪04</t>
  </si>
  <si>
    <t>PVP2.0-1级竞技场小怪05</t>
  </si>
  <si>
    <t>PVP2.0-1级竞技场小怪06</t>
  </si>
  <si>
    <t>PVP2.0-1级竞技场小怪07</t>
  </si>
  <si>
    <t>PVP2.0-1级竞技场小怪08</t>
  </si>
  <si>
    <t>PVP2.0-1级竞技场小怪09</t>
  </si>
  <si>
    <t>PVP2.0-1级竞技场小怪10</t>
  </si>
  <si>
    <t>PVP2.0-1级竞技场小怪11</t>
  </si>
  <si>
    <t>PVP2.0-2级竞技场小怪01</t>
  </si>
  <si>
    <t>PVP2.0-2级竞技场小怪02</t>
  </si>
  <si>
    <t>PVP2.0-2级竞技场小怪03</t>
  </si>
  <si>
    <t>PVP2.0-3级竞技场小怪01</t>
  </si>
  <si>
    <t>PVP2.0-3级竞技场小怪02</t>
  </si>
  <si>
    <t>PVP2.0-3级竞技场小怪03</t>
  </si>
  <si>
    <t>PVP2.0-4级竞技场小怪01</t>
  </si>
  <si>
    <t>PVP2.0-4级竞技场小怪02</t>
  </si>
  <si>
    <t>PVP2.0-4级竞技场小怪03</t>
  </si>
  <si>
    <t>PVP2.0-5级竞技场小怪01</t>
  </si>
  <si>
    <t>PVP2.0-5级竞技场小怪02</t>
  </si>
  <si>
    <t>PVP2.0-5级竞技场小怪03</t>
  </si>
  <si>
    <t>PVP2.0-1级竞技场BOSS</t>
  </si>
  <si>
    <t>PVP2.0-2级竞技场BOSS</t>
  </si>
  <si>
    <t>PVP2.0-3级竞技场BOSS</t>
  </si>
  <si>
    <t>PVP2.0-4级竞技场BOSS</t>
  </si>
  <si>
    <t>PVP2.0-5级竞技场BOSS</t>
  </si>
  <si>
    <t>1 普通 40301060</t>
  </si>
  <si>
    <t>精英 40301901</t>
  </si>
  <si>
    <t>2 普通 40302100</t>
  </si>
  <si>
    <t>精英 40302901</t>
  </si>
  <si>
    <t>3 普通 40303060 40303100</t>
  </si>
  <si>
    <t>精英 40303901</t>
  </si>
  <si>
    <t>4 普通 40304060 40304100 40304080</t>
  </si>
  <si>
    <t>精英 40304901</t>
  </si>
  <si>
    <t>5 普通 40305060 40305100 40305070</t>
  </si>
  <si>
    <t>精英 40305901</t>
  </si>
  <si>
    <t>6 普通 40306060 40306100 40306120</t>
  </si>
  <si>
    <t>精英 40306901</t>
  </si>
  <si>
    <t>普通</t>
  </si>
  <si>
    <t>近战冲锋</t>
  </si>
  <si>
    <t>精英</t>
  </si>
  <si>
    <t>精英1</t>
  </si>
  <si>
    <t>快速近战</t>
  </si>
  <si>
    <t>投掷怪</t>
  </si>
  <si>
    <t>自爆怪</t>
  </si>
  <si>
    <t>激光传送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</si>
</sst>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12" borderId="18" applyNumberFormat="0" applyAlignment="0" applyProtection="0">
      <alignment vertical="center"/>
    </xf>
    <xf numFmtId="0" fontId="19" fillId="12" borderId="17" applyNumberFormat="0" applyAlignment="0" applyProtection="0">
      <alignment vertical="center"/>
    </xf>
    <xf numFmtId="0" fontId="17" fillId="19" borderId="19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2" fillId="0" borderId="1" xfId="49" applyNumberFormat="1" applyFont="1" applyFill="1" applyBorder="1" applyAlignment="1">
      <alignment horizontal="center" vertical="center"/>
    </xf>
    <xf numFmtId="0" fontId="2" fillId="0" borderId="2" xfId="49" applyNumberFormat="1" applyFont="1" applyFill="1" applyBorder="1" applyAlignment="1">
      <alignment horizontal="center" vertical="center"/>
    </xf>
    <xf numFmtId="0" fontId="2" fillId="0" borderId="3" xfId="49" applyNumberFormat="1" applyFont="1" applyFill="1" applyBorder="1" applyAlignment="1">
      <alignment horizontal="center" vertical="center"/>
    </xf>
    <xf numFmtId="0" fontId="2" fillId="3" borderId="3" xfId="49" applyNumberFormat="1" applyFont="1" applyFill="1" applyBorder="1" applyAlignment="1">
      <alignment horizontal="center" vertical="center"/>
    </xf>
    <xf numFmtId="0" fontId="3" fillId="4" borderId="4" xfId="49" applyNumberFormat="1" applyFont="1" applyFill="1" applyBorder="1" applyAlignment="1">
      <alignment horizontal="center" vertical="center"/>
    </xf>
    <xf numFmtId="0" fontId="3" fillId="5" borderId="5" xfId="49" applyNumberFormat="1" applyFont="1" applyFill="1" applyBorder="1" applyAlignment="1">
      <alignment horizontal="center" vertical="center"/>
    </xf>
    <xf numFmtId="0" fontId="3" fillId="3" borderId="6" xfId="49" applyNumberFormat="1" applyFont="1" applyFill="1" applyBorder="1" applyAlignment="1">
      <alignment horizontal="center" vertical="center"/>
    </xf>
    <xf numFmtId="0" fontId="3" fillId="4" borderId="6" xfId="49" applyNumberFormat="1" applyFont="1" applyFill="1" applyBorder="1" applyAlignment="1">
      <alignment horizontal="center" vertical="center"/>
    </xf>
    <xf numFmtId="0" fontId="3" fillId="0" borderId="4" xfId="49" applyNumberFormat="1" applyFont="1" applyFill="1" applyBorder="1" applyAlignment="1">
      <alignment horizontal="center" vertical="center"/>
    </xf>
    <xf numFmtId="0" fontId="3" fillId="0" borderId="5" xfId="49" applyNumberFormat="1" applyFont="1" applyFill="1" applyBorder="1" applyAlignment="1">
      <alignment horizontal="center" vertical="center"/>
    </xf>
    <xf numFmtId="0" fontId="3" fillId="0" borderId="6" xfId="49" applyNumberFormat="1" applyFont="1" applyFill="1" applyBorder="1" applyAlignment="1">
      <alignment horizontal="center" vertical="center"/>
    </xf>
    <xf numFmtId="0" fontId="2" fillId="0" borderId="7" xfId="49" applyNumberFormat="1" applyFont="1" applyFill="1" applyBorder="1" applyAlignment="1">
      <alignment horizontal="center" vertical="center" wrapText="1"/>
    </xf>
    <xf numFmtId="0" fontId="2" fillId="0" borderId="8" xfId="49" applyNumberFormat="1" applyFont="1" applyFill="1" applyBorder="1" applyAlignment="1">
      <alignment horizontal="center" vertical="center" wrapText="1"/>
    </xf>
    <xf numFmtId="0" fontId="2" fillId="0" borderId="9" xfId="49" applyNumberFormat="1" applyFont="1" applyFill="1" applyBorder="1" applyAlignment="1">
      <alignment horizontal="center" vertical="center" wrapText="1"/>
    </xf>
    <xf numFmtId="0" fontId="1" fillId="6" borderId="6" xfId="0" applyFont="1" applyFill="1" applyBorder="1" applyAlignment="1"/>
    <xf numFmtId="0" fontId="1" fillId="3" borderId="6" xfId="0" applyFont="1" applyFill="1" applyBorder="1" applyAlignment="1"/>
    <xf numFmtId="0" fontId="1" fillId="0" borderId="6" xfId="0" applyFont="1" applyFill="1" applyBorder="1" applyAlignment="1"/>
    <xf numFmtId="0" fontId="2" fillId="0" borderId="10" xfId="49" applyNumberFormat="1" applyFont="1" applyFill="1" applyBorder="1" applyAlignment="1">
      <alignment horizontal="center" vertical="center"/>
    </xf>
    <xf numFmtId="0" fontId="3" fillId="4" borderId="11" xfId="49" applyNumberFormat="1" applyFont="1" applyFill="1" applyBorder="1" applyAlignment="1">
      <alignment horizontal="center" vertical="center"/>
    </xf>
    <xf numFmtId="0" fontId="3" fillId="7" borderId="6" xfId="49" applyNumberFormat="1" applyFont="1" applyFill="1" applyBorder="1" applyAlignment="1">
      <alignment horizontal="center" vertical="center"/>
    </xf>
    <xf numFmtId="0" fontId="3" fillId="0" borderId="11" xfId="49" applyNumberFormat="1" applyFont="1" applyFill="1" applyBorder="1" applyAlignment="1">
      <alignment horizontal="center" vertical="center"/>
    </xf>
    <xf numFmtId="0" fontId="2" fillId="0" borderId="12" xfId="49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2" fillId="0" borderId="6" xfId="49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/>
    <xf numFmtId="0" fontId="1" fillId="2" borderId="6" xfId="0" applyFont="1" applyFill="1" applyBorder="1" applyAlignment="1"/>
    <xf numFmtId="0" fontId="1" fillId="8" borderId="6" xfId="0" applyFont="1" applyFill="1" applyBorder="1" applyAlignment="1"/>
    <xf numFmtId="0" fontId="1" fillId="9" borderId="6" xfId="0" applyFont="1" applyFill="1" applyBorder="1" applyAlignment="1"/>
    <xf numFmtId="0" fontId="1" fillId="10" borderId="6" xfId="0" applyFont="1" applyFill="1" applyBorder="1" applyAlignment="1"/>
    <xf numFmtId="0" fontId="1" fillId="0" borderId="6" xfId="0" applyFont="1" applyBorder="1" applyAlignment="1"/>
    <xf numFmtId="0" fontId="4" fillId="2" borderId="6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424180</xdr:colOff>
      <xdr:row>13</xdr:row>
      <xdr:rowOff>12700</xdr:rowOff>
    </xdr:from>
    <xdr:to>
      <xdr:col>8</xdr:col>
      <xdr:colOff>659130</xdr:colOff>
      <xdr:row>37</xdr:row>
      <xdr:rowOff>164465</xdr:rowOff>
    </xdr:to>
    <xdr:pic>
      <xdr:nvPicPr>
        <xdr:cNvPr id="2" name="图片 1" descr="C:\Users\chi\Documents\Tencent Files\764590960\Image\C2C\)P750X{`C@[0~1MJ}EZ19K3.jp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67380" y="2241550"/>
          <a:ext cx="2978150" cy="4799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2242;&#38431;&#23646;&#24615;&#27169;&#2531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298;BiuBiu&#23569;&#22899;&#23398;&#38498;&#12299;&#26032;&#29256;&#21103;&#264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31456;&#33410;&#37197;&#3262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团队属性模拟"/>
      <sheetName val="团队相关连接"/>
      <sheetName val="主角相关连接"/>
      <sheetName val="装备相关"/>
      <sheetName val="怪物属性模拟配置"/>
      <sheetName val="帮助"/>
    </sheetNames>
    <sheetDataSet>
      <sheetData sheetId="0">
        <row r="3">
          <cell r="AM3">
            <v>100</v>
          </cell>
        </row>
        <row r="3">
          <cell r="AO3">
            <v>1</v>
          </cell>
        </row>
        <row r="4">
          <cell r="AM4">
            <v>160</v>
          </cell>
        </row>
        <row r="4">
          <cell r="AO4">
            <v>2</v>
          </cell>
        </row>
        <row r="5">
          <cell r="AM5">
            <v>230</v>
          </cell>
        </row>
        <row r="5">
          <cell r="AO5">
            <v>3</v>
          </cell>
        </row>
        <row r="6">
          <cell r="AM6">
            <v>580</v>
          </cell>
        </row>
        <row r="6">
          <cell r="AO6">
            <v>4</v>
          </cell>
        </row>
        <row r="7">
          <cell r="AM7">
            <v>1060</v>
          </cell>
        </row>
        <row r="7">
          <cell r="AO7">
            <v>5</v>
          </cell>
        </row>
        <row r="8">
          <cell r="AM8">
            <v>1240</v>
          </cell>
        </row>
        <row r="8">
          <cell r="AO8">
            <v>6</v>
          </cell>
        </row>
        <row r="9">
          <cell r="AM9">
            <v>1450</v>
          </cell>
        </row>
        <row r="9">
          <cell r="AO9">
            <v>7</v>
          </cell>
        </row>
        <row r="10">
          <cell r="AM10">
            <v>1630</v>
          </cell>
        </row>
        <row r="10">
          <cell r="AO10">
            <v>8</v>
          </cell>
        </row>
        <row r="11">
          <cell r="AM11">
            <v>1820</v>
          </cell>
        </row>
        <row r="11">
          <cell r="AO11">
            <v>9</v>
          </cell>
        </row>
        <row r="12">
          <cell r="AM12">
            <v>2000</v>
          </cell>
        </row>
        <row r="12">
          <cell r="AO12">
            <v>10</v>
          </cell>
        </row>
        <row r="13">
          <cell r="AM13">
            <v>2570</v>
          </cell>
        </row>
        <row r="13">
          <cell r="AO13">
            <v>11</v>
          </cell>
        </row>
        <row r="14">
          <cell r="AM14">
            <v>2750</v>
          </cell>
        </row>
        <row r="14">
          <cell r="AO14">
            <v>12</v>
          </cell>
        </row>
        <row r="15">
          <cell r="AM15">
            <v>2940</v>
          </cell>
        </row>
        <row r="15">
          <cell r="AO15">
            <v>13</v>
          </cell>
        </row>
        <row r="16">
          <cell r="AM16">
            <v>3270</v>
          </cell>
        </row>
        <row r="16">
          <cell r="AO16">
            <v>14</v>
          </cell>
        </row>
        <row r="17">
          <cell r="AM17">
            <v>3940</v>
          </cell>
        </row>
        <row r="17">
          <cell r="AO17">
            <v>15</v>
          </cell>
        </row>
        <row r="18">
          <cell r="AM18">
            <v>4580</v>
          </cell>
        </row>
        <row r="18">
          <cell r="AO18">
            <v>16</v>
          </cell>
        </row>
        <row r="19">
          <cell r="AM19">
            <v>5120</v>
          </cell>
        </row>
        <row r="19">
          <cell r="AO19">
            <v>17</v>
          </cell>
        </row>
        <row r="20">
          <cell r="AM20">
            <v>5650</v>
          </cell>
        </row>
        <row r="20">
          <cell r="AO20">
            <v>18</v>
          </cell>
        </row>
        <row r="21">
          <cell r="AM21">
            <v>6190</v>
          </cell>
        </row>
        <row r="21">
          <cell r="AO21">
            <v>19</v>
          </cell>
        </row>
        <row r="22">
          <cell r="AM22">
            <v>6900</v>
          </cell>
        </row>
        <row r="22">
          <cell r="AO22">
            <v>20</v>
          </cell>
        </row>
        <row r="23">
          <cell r="AM23">
            <v>7580</v>
          </cell>
        </row>
        <row r="23">
          <cell r="AO23">
            <v>21</v>
          </cell>
        </row>
        <row r="24">
          <cell r="AM24">
            <v>7830</v>
          </cell>
        </row>
        <row r="24">
          <cell r="AO24">
            <v>22</v>
          </cell>
        </row>
        <row r="25">
          <cell r="AM25">
            <v>8240</v>
          </cell>
        </row>
        <row r="25">
          <cell r="AO25">
            <v>23</v>
          </cell>
        </row>
        <row r="26">
          <cell r="AM26">
            <v>8500</v>
          </cell>
        </row>
        <row r="26">
          <cell r="AO26">
            <v>24</v>
          </cell>
        </row>
        <row r="27">
          <cell r="AM27">
            <v>9550</v>
          </cell>
        </row>
        <row r="27">
          <cell r="AO27">
            <v>25</v>
          </cell>
        </row>
        <row r="28">
          <cell r="AM28">
            <v>10480</v>
          </cell>
        </row>
        <row r="28">
          <cell r="AO28">
            <v>26</v>
          </cell>
        </row>
        <row r="29">
          <cell r="AM29">
            <v>10900</v>
          </cell>
        </row>
        <row r="29">
          <cell r="AO29">
            <v>27</v>
          </cell>
        </row>
        <row r="30">
          <cell r="AM30">
            <v>11210</v>
          </cell>
        </row>
        <row r="30">
          <cell r="AO30">
            <v>28</v>
          </cell>
        </row>
        <row r="31">
          <cell r="AM31">
            <v>11620</v>
          </cell>
        </row>
        <row r="31">
          <cell r="AO31">
            <v>29</v>
          </cell>
        </row>
        <row r="32">
          <cell r="AM32">
            <v>11910</v>
          </cell>
        </row>
        <row r="32">
          <cell r="AO32">
            <v>30</v>
          </cell>
        </row>
        <row r="33">
          <cell r="AM33">
            <v>13700</v>
          </cell>
        </row>
        <row r="33">
          <cell r="AO33">
            <v>31</v>
          </cell>
        </row>
        <row r="34">
          <cell r="AM34">
            <v>14050</v>
          </cell>
        </row>
        <row r="34">
          <cell r="AO34">
            <v>32</v>
          </cell>
        </row>
        <row r="35">
          <cell r="AM35">
            <v>14240</v>
          </cell>
        </row>
        <row r="35">
          <cell r="AO35">
            <v>33</v>
          </cell>
        </row>
        <row r="36">
          <cell r="AM36">
            <v>14590</v>
          </cell>
        </row>
        <row r="36">
          <cell r="AO36">
            <v>34</v>
          </cell>
        </row>
        <row r="37">
          <cell r="AM37">
            <v>14790</v>
          </cell>
        </row>
        <row r="37">
          <cell r="AO37">
            <v>35</v>
          </cell>
        </row>
        <row r="38">
          <cell r="AM38">
            <v>15150</v>
          </cell>
        </row>
        <row r="38">
          <cell r="AO38">
            <v>36</v>
          </cell>
        </row>
        <row r="39">
          <cell r="AM39">
            <v>15340</v>
          </cell>
        </row>
        <row r="39">
          <cell r="AO39">
            <v>37</v>
          </cell>
        </row>
        <row r="40">
          <cell r="AM40">
            <v>15690</v>
          </cell>
        </row>
        <row r="40">
          <cell r="AO40">
            <v>38</v>
          </cell>
        </row>
        <row r="41">
          <cell r="AM41">
            <v>15900</v>
          </cell>
        </row>
        <row r="41">
          <cell r="AO41">
            <v>39</v>
          </cell>
        </row>
        <row r="42">
          <cell r="AM42">
            <v>17180</v>
          </cell>
        </row>
        <row r="42">
          <cell r="AO42">
            <v>40</v>
          </cell>
        </row>
        <row r="43">
          <cell r="AM43">
            <v>17910</v>
          </cell>
        </row>
        <row r="43">
          <cell r="AO43">
            <v>41</v>
          </cell>
        </row>
        <row r="44">
          <cell r="AM44">
            <v>18270</v>
          </cell>
        </row>
        <row r="44">
          <cell r="AO44">
            <v>42</v>
          </cell>
        </row>
        <row r="45">
          <cell r="AM45">
            <v>18580</v>
          </cell>
        </row>
        <row r="45">
          <cell r="AO45">
            <v>43</v>
          </cell>
        </row>
        <row r="46">
          <cell r="AM46">
            <v>18940</v>
          </cell>
        </row>
        <row r="46">
          <cell r="AO46">
            <v>44</v>
          </cell>
        </row>
        <row r="47">
          <cell r="AM47">
            <v>20550</v>
          </cell>
        </row>
        <row r="47">
          <cell r="AO47">
            <v>45</v>
          </cell>
        </row>
        <row r="48">
          <cell r="AM48">
            <v>20900</v>
          </cell>
        </row>
        <row r="48">
          <cell r="AO48">
            <v>46</v>
          </cell>
        </row>
        <row r="49">
          <cell r="AM49">
            <v>21280</v>
          </cell>
        </row>
        <row r="49">
          <cell r="AO49">
            <v>47</v>
          </cell>
        </row>
        <row r="50">
          <cell r="AM50">
            <v>22850</v>
          </cell>
        </row>
        <row r="50">
          <cell r="AO50">
            <v>48</v>
          </cell>
        </row>
        <row r="51">
          <cell r="AM51">
            <v>23560</v>
          </cell>
        </row>
        <row r="51">
          <cell r="AO51">
            <v>49</v>
          </cell>
        </row>
        <row r="52">
          <cell r="AM52">
            <v>23920</v>
          </cell>
        </row>
        <row r="52">
          <cell r="AO52">
            <v>50</v>
          </cell>
        </row>
        <row r="53">
          <cell r="AM53">
            <v>27670</v>
          </cell>
        </row>
        <row r="53">
          <cell r="AO53">
            <v>51</v>
          </cell>
        </row>
        <row r="54">
          <cell r="AM54">
            <v>28090</v>
          </cell>
        </row>
        <row r="54">
          <cell r="AO54">
            <v>52</v>
          </cell>
        </row>
        <row r="55">
          <cell r="AM55">
            <v>28870</v>
          </cell>
        </row>
        <row r="55">
          <cell r="AO55">
            <v>53</v>
          </cell>
        </row>
        <row r="56">
          <cell r="AM56">
            <v>30380</v>
          </cell>
        </row>
        <row r="56">
          <cell r="AO56">
            <v>54</v>
          </cell>
        </row>
        <row r="57">
          <cell r="AM57">
            <v>31490</v>
          </cell>
        </row>
        <row r="57">
          <cell r="AO57">
            <v>55</v>
          </cell>
        </row>
        <row r="58">
          <cell r="AM58">
            <v>32230</v>
          </cell>
        </row>
        <row r="58">
          <cell r="AO58">
            <v>56</v>
          </cell>
        </row>
        <row r="59">
          <cell r="AM59">
            <v>33340</v>
          </cell>
        </row>
        <row r="59">
          <cell r="AO59">
            <v>57</v>
          </cell>
        </row>
        <row r="60">
          <cell r="AM60">
            <v>34080</v>
          </cell>
        </row>
        <row r="60">
          <cell r="AO60">
            <v>58</v>
          </cell>
        </row>
        <row r="61">
          <cell r="AM61">
            <v>36300</v>
          </cell>
        </row>
        <row r="61">
          <cell r="AO61">
            <v>59</v>
          </cell>
        </row>
        <row r="62">
          <cell r="AM62">
            <v>39680</v>
          </cell>
        </row>
        <row r="62">
          <cell r="AO62">
            <v>60</v>
          </cell>
        </row>
        <row r="63">
          <cell r="AM63">
            <v>43350</v>
          </cell>
        </row>
        <row r="63">
          <cell r="AO63">
            <v>61</v>
          </cell>
        </row>
        <row r="64">
          <cell r="AM64">
            <v>47450</v>
          </cell>
        </row>
        <row r="64">
          <cell r="AO64">
            <v>62</v>
          </cell>
        </row>
        <row r="65">
          <cell r="AM65">
            <v>50860</v>
          </cell>
        </row>
        <row r="65">
          <cell r="AO65">
            <v>63</v>
          </cell>
        </row>
        <row r="66">
          <cell r="AM66">
            <v>53280</v>
          </cell>
        </row>
        <row r="66">
          <cell r="AO66">
            <v>64</v>
          </cell>
        </row>
        <row r="67">
          <cell r="AM67">
            <v>54690</v>
          </cell>
        </row>
        <row r="67">
          <cell r="AO67">
            <v>65</v>
          </cell>
        </row>
        <row r="68">
          <cell r="AM68">
            <v>56690</v>
          </cell>
        </row>
        <row r="68">
          <cell r="AO68">
            <v>66</v>
          </cell>
        </row>
        <row r="69">
          <cell r="AM69">
            <v>58080</v>
          </cell>
        </row>
        <row r="69">
          <cell r="AO69">
            <v>67</v>
          </cell>
        </row>
        <row r="70">
          <cell r="AM70">
            <v>64500</v>
          </cell>
        </row>
        <row r="70">
          <cell r="AO70">
            <v>68</v>
          </cell>
        </row>
        <row r="71">
          <cell r="AM71">
            <v>67320</v>
          </cell>
        </row>
        <row r="71">
          <cell r="AO71">
            <v>69</v>
          </cell>
        </row>
        <row r="72">
          <cell r="AM72">
            <v>68110</v>
          </cell>
        </row>
        <row r="72">
          <cell r="AO72">
            <v>70</v>
          </cell>
        </row>
        <row r="73">
          <cell r="AM73">
            <v>79050</v>
          </cell>
        </row>
        <row r="73">
          <cell r="AO73">
            <v>71</v>
          </cell>
        </row>
        <row r="74">
          <cell r="AM74">
            <v>81270</v>
          </cell>
        </row>
        <row r="74">
          <cell r="AO74">
            <v>72</v>
          </cell>
        </row>
        <row r="75">
          <cell r="AM75">
            <v>82570</v>
          </cell>
        </row>
        <row r="75">
          <cell r="AO75">
            <v>73</v>
          </cell>
        </row>
        <row r="76">
          <cell r="AM76">
            <v>83470</v>
          </cell>
        </row>
        <row r="76">
          <cell r="AO76">
            <v>74</v>
          </cell>
        </row>
        <row r="77">
          <cell r="AM77">
            <v>93890</v>
          </cell>
        </row>
        <row r="77">
          <cell r="AO77">
            <v>75</v>
          </cell>
        </row>
        <row r="78">
          <cell r="AM78">
            <v>94870</v>
          </cell>
        </row>
        <row r="78">
          <cell r="AO78">
            <v>76</v>
          </cell>
        </row>
        <row r="79">
          <cell r="AM79">
            <v>96390</v>
          </cell>
        </row>
        <row r="79">
          <cell r="AO79">
            <v>77</v>
          </cell>
        </row>
        <row r="80">
          <cell r="AM80">
            <v>97390</v>
          </cell>
        </row>
        <row r="80">
          <cell r="AO80">
            <v>78</v>
          </cell>
        </row>
        <row r="81">
          <cell r="AM81">
            <v>98870</v>
          </cell>
        </row>
        <row r="81">
          <cell r="AO81">
            <v>79</v>
          </cell>
        </row>
        <row r="82">
          <cell r="AM82">
            <v>102540</v>
          </cell>
        </row>
        <row r="82">
          <cell r="AO82">
            <v>80</v>
          </cell>
        </row>
      </sheetData>
      <sheetData sheetId="1"/>
      <sheetData sheetId="2"/>
      <sheetData sheetId="3"/>
      <sheetData sheetId="4">
        <row r="2">
          <cell r="E2">
            <v>1</v>
          </cell>
        </row>
        <row r="2">
          <cell r="P2">
            <v>5</v>
          </cell>
          <cell r="Q2">
            <v>0</v>
          </cell>
        </row>
        <row r="2">
          <cell r="S2">
            <v>14</v>
          </cell>
          <cell r="T2">
            <v>0.2</v>
          </cell>
          <cell r="U2">
            <v>2</v>
          </cell>
        </row>
        <row r="3">
          <cell r="E3">
            <v>1</v>
          </cell>
        </row>
        <row r="3">
          <cell r="P3">
            <v>6</v>
          </cell>
          <cell r="Q3">
            <v>0</v>
          </cell>
        </row>
        <row r="3">
          <cell r="S3">
            <v>144</v>
          </cell>
          <cell r="T3">
            <v>0.2</v>
          </cell>
          <cell r="U3">
            <v>2</v>
          </cell>
        </row>
        <row r="4">
          <cell r="E4">
            <v>1</v>
          </cell>
        </row>
        <row r="4">
          <cell r="P4">
            <v>7</v>
          </cell>
          <cell r="Q4">
            <v>0</v>
          </cell>
        </row>
        <row r="4">
          <cell r="S4">
            <v>288</v>
          </cell>
          <cell r="T4">
            <v>0.2</v>
          </cell>
          <cell r="U4">
            <v>2</v>
          </cell>
        </row>
        <row r="5">
          <cell r="E5">
            <v>1</v>
          </cell>
        </row>
        <row r="5">
          <cell r="P5">
            <v>5</v>
          </cell>
          <cell r="Q5">
            <v>0</v>
          </cell>
        </row>
        <row r="5">
          <cell r="S5">
            <v>14</v>
          </cell>
          <cell r="T5">
            <v>0.2</v>
          </cell>
          <cell r="U5">
            <v>2</v>
          </cell>
        </row>
        <row r="6">
          <cell r="E6">
            <v>1</v>
          </cell>
        </row>
        <row r="6">
          <cell r="P6">
            <v>6</v>
          </cell>
          <cell r="Q6">
            <v>0</v>
          </cell>
        </row>
        <row r="6">
          <cell r="S6">
            <v>144</v>
          </cell>
          <cell r="T6">
            <v>0.2</v>
          </cell>
          <cell r="U6">
            <v>2</v>
          </cell>
        </row>
        <row r="7">
          <cell r="E7">
            <v>1</v>
          </cell>
        </row>
        <row r="7">
          <cell r="P7">
            <v>7</v>
          </cell>
          <cell r="Q7">
            <v>0</v>
          </cell>
        </row>
        <row r="7">
          <cell r="S7">
            <v>288</v>
          </cell>
          <cell r="T7">
            <v>0.2</v>
          </cell>
          <cell r="U7">
            <v>2</v>
          </cell>
        </row>
        <row r="8">
          <cell r="E8">
            <v>3</v>
          </cell>
        </row>
        <row r="8">
          <cell r="P8">
            <v>12</v>
          </cell>
          <cell r="Q8">
            <v>0</v>
          </cell>
        </row>
        <row r="8">
          <cell r="S8">
            <v>29</v>
          </cell>
          <cell r="T8">
            <v>0.2</v>
          </cell>
          <cell r="U8">
            <v>2</v>
          </cell>
        </row>
        <row r="9">
          <cell r="E9">
            <v>3</v>
          </cell>
        </row>
        <row r="9">
          <cell r="P9">
            <v>14</v>
          </cell>
          <cell r="Q9">
            <v>0</v>
          </cell>
        </row>
        <row r="9">
          <cell r="S9">
            <v>288</v>
          </cell>
          <cell r="T9">
            <v>0.2</v>
          </cell>
          <cell r="U9">
            <v>2</v>
          </cell>
        </row>
        <row r="10">
          <cell r="E10">
            <v>3</v>
          </cell>
        </row>
        <row r="10">
          <cell r="P10">
            <v>17</v>
          </cell>
          <cell r="Q10">
            <v>0</v>
          </cell>
        </row>
        <row r="10">
          <cell r="S10">
            <v>576</v>
          </cell>
          <cell r="T10">
            <v>0.2</v>
          </cell>
          <cell r="U10">
            <v>2</v>
          </cell>
        </row>
        <row r="11">
          <cell r="E11">
            <v>3</v>
          </cell>
        </row>
        <row r="11">
          <cell r="P11">
            <v>12</v>
          </cell>
          <cell r="Q11">
            <v>0</v>
          </cell>
        </row>
        <row r="11">
          <cell r="S11">
            <v>29</v>
          </cell>
          <cell r="T11">
            <v>0.2</v>
          </cell>
          <cell r="U11">
            <v>2</v>
          </cell>
        </row>
        <row r="12">
          <cell r="E12">
            <v>3</v>
          </cell>
        </row>
        <row r="12">
          <cell r="P12">
            <v>14</v>
          </cell>
          <cell r="Q12">
            <v>0</v>
          </cell>
        </row>
        <row r="12">
          <cell r="S12">
            <v>288</v>
          </cell>
          <cell r="T12">
            <v>0.2</v>
          </cell>
          <cell r="U12">
            <v>2</v>
          </cell>
        </row>
        <row r="13">
          <cell r="E13">
            <v>3</v>
          </cell>
        </row>
        <row r="13">
          <cell r="P13">
            <v>17</v>
          </cell>
          <cell r="Q13">
            <v>0</v>
          </cell>
        </row>
        <row r="13">
          <cell r="S13">
            <v>576</v>
          </cell>
          <cell r="T13">
            <v>0.2</v>
          </cell>
          <cell r="U13">
            <v>2</v>
          </cell>
        </row>
        <row r="14">
          <cell r="E14">
            <v>4</v>
          </cell>
        </row>
        <row r="14">
          <cell r="P14">
            <v>15</v>
          </cell>
          <cell r="Q14">
            <v>0</v>
          </cell>
        </row>
        <row r="14">
          <cell r="S14">
            <v>36</v>
          </cell>
          <cell r="T14">
            <v>0.2</v>
          </cell>
          <cell r="U14">
            <v>2</v>
          </cell>
        </row>
        <row r="15">
          <cell r="E15">
            <v>4</v>
          </cell>
        </row>
        <row r="15">
          <cell r="P15">
            <v>18</v>
          </cell>
          <cell r="Q15">
            <v>0</v>
          </cell>
        </row>
        <row r="15">
          <cell r="S15">
            <v>360</v>
          </cell>
          <cell r="T15">
            <v>0.2</v>
          </cell>
          <cell r="U15">
            <v>2</v>
          </cell>
        </row>
        <row r="16">
          <cell r="E16">
            <v>4</v>
          </cell>
        </row>
        <row r="16">
          <cell r="P16">
            <v>21</v>
          </cell>
          <cell r="Q16">
            <v>0</v>
          </cell>
        </row>
        <row r="16">
          <cell r="S16">
            <v>720</v>
          </cell>
          <cell r="T16">
            <v>0.2</v>
          </cell>
          <cell r="U16">
            <v>2</v>
          </cell>
        </row>
        <row r="17">
          <cell r="E17">
            <v>4</v>
          </cell>
        </row>
        <row r="17">
          <cell r="P17">
            <v>15</v>
          </cell>
          <cell r="Q17">
            <v>0</v>
          </cell>
        </row>
        <row r="17">
          <cell r="S17">
            <v>36</v>
          </cell>
          <cell r="T17">
            <v>0.2</v>
          </cell>
          <cell r="U17">
            <v>2</v>
          </cell>
        </row>
        <row r="18">
          <cell r="E18">
            <v>4</v>
          </cell>
        </row>
        <row r="18">
          <cell r="P18">
            <v>18</v>
          </cell>
          <cell r="Q18">
            <v>0</v>
          </cell>
        </row>
        <row r="18">
          <cell r="S18">
            <v>360</v>
          </cell>
          <cell r="T18">
            <v>0.2</v>
          </cell>
          <cell r="U18">
            <v>2</v>
          </cell>
        </row>
        <row r="19">
          <cell r="E19">
            <v>4</v>
          </cell>
        </row>
        <row r="19">
          <cell r="P19">
            <v>21</v>
          </cell>
          <cell r="Q19">
            <v>0</v>
          </cell>
        </row>
        <row r="19">
          <cell r="S19">
            <v>720</v>
          </cell>
          <cell r="T19">
            <v>0.2</v>
          </cell>
          <cell r="U19">
            <v>2</v>
          </cell>
        </row>
        <row r="20">
          <cell r="E20">
            <v>5</v>
          </cell>
        </row>
        <row r="20">
          <cell r="P20">
            <v>19</v>
          </cell>
          <cell r="Q20">
            <v>0</v>
          </cell>
        </row>
        <row r="20">
          <cell r="S20">
            <v>43</v>
          </cell>
          <cell r="T20">
            <v>0.2</v>
          </cell>
          <cell r="U20">
            <v>2</v>
          </cell>
        </row>
        <row r="21">
          <cell r="E21">
            <v>5</v>
          </cell>
        </row>
        <row r="21">
          <cell r="P21">
            <v>23</v>
          </cell>
          <cell r="Q21">
            <v>0</v>
          </cell>
        </row>
        <row r="21">
          <cell r="S21">
            <v>432</v>
          </cell>
          <cell r="T21">
            <v>0.2</v>
          </cell>
          <cell r="U21">
            <v>2</v>
          </cell>
        </row>
        <row r="22">
          <cell r="E22">
            <v>5</v>
          </cell>
        </row>
        <row r="22">
          <cell r="P22">
            <v>27</v>
          </cell>
          <cell r="Q22">
            <v>0</v>
          </cell>
        </row>
        <row r="22">
          <cell r="S22">
            <v>864</v>
          </cell>
          <cell r="T22">
            <v>0.2</v>
          </cell>
          <cell r="U22">
            <v>2</v>
          </cell>
        </row>
        <row r="23">
          <cell r="E23">
            <v>5</v>
          </cell>
        </row>
        <row r="23">
          <cell r="P23">
            <v>19</v>
          </cell>
          <cell r="Q23">
            <v>0</v>
          </cell>
        </row>
        <row r="23">
          <cell r="S23">
            <v>43</v>
          </cell>
          <cell r="T23">
            <v>0.2</v>
          </cell>
          <cell r="U23">
            <v>2</v>
          </cell>
        </row>
        <row r="24">
          <cell r="E24">
            <v>5</v>
          </cell>
        </row>
        <row r="24">
          <cell r="P24">
            <v>23</v>
          </cell>
          <cell r="Q24">
            <v>0</v>
          </cell>
        </row>
        <row r="24">
          <cell r="S24">
            <v>432</v>
          </cell>
          <cell r="T24">
            <v>0.2</v>
          </cell>
          <cell r="U24">
            <v>2</v>
          </cell>
        </row>
        <row r="25">
          <cell r="E25">
            <v>5</v>
          </cell>
        </row>
        <row r="25">
          <cell r="P25">
            <v>27</v>
          </cell>
          <cell r="Q25">
            <v>0</v>
          </cell>
        </row>
        <row r="25">
          <cell r="S25">
            <v>864</v>
          </cell>
          <cell r="T25">
            <v>0.2</v>
          </cell>
          <cell r="U25">
            <v>2</v>
          </cell>
        </row>
        <row r="26">
          <cell r="E26">
            <v>5</v>
          </cell>
        </row>
        <row r="26">
          <cell r="P26">
            <v>32</v>
          </cell>
          <cell r="Q26">
            <v>0</v>
          </cell>
        </row>
        <row r="26">
          <cell r="S26">
            <v>2160</v>
          </cell>
          <cell r="T26">
            <v>0.2</v>
          </cell>
          <cell r="U26">
            <v>2</v>
          </cell>
        </row>
        <row r="27">
          <cell r="E27">
            <v>6</v>
          </cell>
        </row>
        <row r="27">
          <cell r="P27">
            <v>23</v>
          </cell>
          <cell r="Q27">
            <v>0</v>
          </cell>
        </row>
        <row r="27">
          <cell r="S27">
            <v>84</v>
          </cell>
          <cell r="T27">
            <v>0.2</v>
          </cell>
          <cell r="U27">
            <v>2</v>
          </cell>
        </row>
        <row r="28">
          <cell r="E28">
            <v>6</v>
          </cell>
        </row>
        <row r="28">
          <cell r="P28">
            <v>28</v>
          </cell>
          <cell r="Q28">
            <v>0</v>
          </cell>
        </row>
        <row r="28">
          <cell r="S28">
            <v>840</v>
          </cell>
          <cell r="T28">
            <v>0.2</v>
          </cell>
          <cell r="U28">
            <v>2</v>
          </cell>
        </row>
        <row r="29">
          <cell r="E29">
            <v>6</v>
          </cell>
        </row>
        <row r="29">
          <cell r="P29">
            <v>32</v>
          </cell>
          <cell r="Q29">
            <v>0</v>
          </cell>
        </row>
        <row r="29">
          <cell r="S29">
            <v>1680</v>
          </cell>
          <cell r="T29">
            <v>0.2</v>
          </cell>
          <cell r="U29">
            <v>2</v>
          </cell>
        </row>
        <row r="30">
          <cell r="E30">
            <v>6</v>
          </cell>
        </row>
        <row r="30">
          <cell r="P30">
            <v>23</v>
          </cell>
          <cell r="Q30">
            <v>0</v>
          </cell>
        </row>
        <row r="30">
          <cell r="S30">
            <v>84</v>
          </cell>
          <cell r="T30">
            <v>0.2</v>
          </cell>
          <cell r="U30">
            <v>2</v>
          </cell>
        </row>
        <row r="31">
          <cell r="E31">
            <v>6</v>
          </cell>
        </row>
        <row r="31">
          <cell r="P31">
            <v>28</v>
          </cell>
          <cell r="Q31">
            <v>0</v>
          </cell>
        </row>
        <row r="31">
          <cell r="S31">
            <v>840</v>
          </cell>
          <cell r="T31">
            <v>0.2</v>
          </cell>
          <cell r="U31">
            <v>2</v>
          </cell>
        </row>
        <row r="32">
          <cell r="E32">
            <v>6</v>
          </cell>
        </row>
        <row r="32">
          <cell r="P32">
            <v>32</v>
          </cell>
          <cell r="Q32">
            <v>0</v>
          </cell>
        </row>
        <row r="32">
          <cell r="S32">
            <v>1680</v>
          </cell>
          <cell r="T32">
            <v>0.2</v>
          </cell>
          <cell r="U32">
            <v>2</v>
          </cell>
        </row>
        <row r="33">
          <cell r="E33">
            <v>7</v>
          </cell>
        </row>
        <row r="33">
          <cell r="P33">
            <v>28</v>
          </cell>
          <cell r="Q33">
            <v>0</v>
          </cell>
        </row>
        <row r="33">
          <cell r="S33">
            <v>96</v>
          </cell>
          <cell r="T33">
            <v>0.2</v>
          </cell>
          <cell r="U33">
            <v>2</v>
          </cell>
        </row>
        <row r="34">
          <cell r="E34">
            <v>7</v>
          </cell>
        </row>
        <row r="34">
          <cell r="P34">
            <v>34</v>
          </cell>
          <cell r="Q34">
            <v>0</v>
          </cell>
        </row>
        <row r="34">
          <cell r="S34">
            <v>960</v>
          </cell>
          <cell r="T34">
            <v>0.2</v>
          </cell>
          <cell r="U34">
            <v>2</v>
          </cell>
        </row>
        <row r="35">
          <cell r="E35">
            <v>7</v>
          </cell>
        </row>
        <row r="35">
          <cell r="P35">
            <v>39</v>
          </cell>
          <cell r="Q35">
            <v>0</v>
          </cell>
        </row>
        <row r="35">
          <cell r="S35">
            <v>1920</v>
          </cell>
          <cell r="T35">
            <v>0.2</v>
          </cell>
          <cell r="U35">
            <v>2</v>
          </cell>
        </row>
        <row r="36">
          <cell r="E36">
            <v>7</v>
          </cell>
        </row>
        <row r="36">
          <cell r="P36">
            <v>28</v>
          </cell>
          <cell r="Q36">
            <v>0</v>
          </cell>
        </row>
        <row r="36">
          <cell r="S36">
            <v>96</v>
          </cell>
          <cell r="T36">
            <v>0.2</v>
          </cell>
          <cell r="U36">
            <v>2</v>
          </cell>
        </row>
        <row r="37">
          <cell r="E37">
            <v>7</v>
          </cell>
        </row>
        <row r="37">
          <cell r="P37">
            <v>34</v>
          </cell>
          <cell r="Q37">
            <v>0</v>
          </cell>
        </row>
        <row r="37">
          <cell r="S37">
            <v>960</v>
          </cell>
          <cell r="T37">
            <v>0.2</v>
          </cell>
          <cell r="U37">
            <v>2</v>
          </cell>
        </row>
        <row r="38">
          <cell r="E38">
            <v>7</v>
          </cell>
        </row>
        <row r="38">
          <cell r="P38">
            <v>39</v>
          </cell>
          <cell r="Q38">
            <v>0</v>
          </cell>
        </row>
        <row r="38">
          <cell r="S38">
            <v>1920</v>
          </cell>
          <cell r="T38">
            <v>0.2</v>
          </cell>
          <cell r="U38">
            <v>2</v>
          </cell>
        </row>
        <row r="39">
          <cell r="E39">
            <v>8</v>
          </cell>
        </row>
        <row r="39">
          <cell r="P39">
            <v>31</v>
          </cell>
          <cell r="Q39">
            <v>0</v>
          </cell>
        </row>
        <row r="39">
          <cell r="S39">
            <v>108</v>
          </cell>
          <cell r="T39">
            <v>0.2</v>
          </cell>
          <cell r="U39">
            <v>2</v>
          </cell>
        </row>
        <row r="40">
          <cell r="E40">
            <v>8</v>
          </cell>
        </row>
        <row r="40">
          <cell r="P40">
            <v>37</v>
          </cell>
          <cell r="Q40">
            <v>0</v>
          </cell>
        </row>
        <row r="40">
          <cell r="S40">
            <v>1080</v>
          </cell>
          <cell r="T40">
            <v>0.2</v>
          </cell>
          <cell r="U40">
            <v>2</v>
          </cell>
        </row>
        <row r="41">
          <cell r="E41">
            <v>8</v>
          </cell>
        </row>
        <row r="41">
          <cell r="P41">
            <v>43</v>
          </cell>
          <cell r="Q41">
            <v>0</v>
          </cell>
        </row>
        <row r="41">
          <cell r="S41">
            <v>2160</v>
          </cell>
          <cell r="T41">
            <v>0.2</v>
          </cell>
          <cell r="U41">
            <v>2</v>
          </cell>
        </row>
        <row r="42">
          <cell r="E42">
            <v>8</v>
          </cell>
        </row>
        <row r="42">
          <cell r="P42">
            <v>31</v>
          </cell>
          <cell r="Q42">
            <v>0</v>
          </cell>
        </row>
        <row r="42">
          <cell r="S42">
            <v>108</v>
          </cell>
          <cell r="T42">
            <v>0.2</v>
          </cell>
          <cell r="U42">
            <v>2</v>
          </cell>
        </row>
        <row r="43">
          <cell r="E43">
            <v>8</v>
          </cell>
        </row>
        <row r="43">
          <cell r="P43">
            <v>37</v>
          </cell>
          <cell r="Q43">
            <v>0</v>
          </cell>
        </row>
        <row r="43">
          <cell r="S43">
            <v>1080</v>
          </cell>
          <cell r="T43">
            <v>0.2</v>
          </cell>
          <cell r="U43">
            <v>2</v>
          </cell>
        </row>
        <row r="44">
          <cell r="E44">
            <v>8</v>
          </cell>
        </row>
        <row r="44">
          <cell r="P44">
            <v>43</v>
          </cell>
          <cell r="Q44">
            <v>0</v>
          </cell>
        </row>
        <row r="44">
          <cell r="S44">
            <v>2160</v>
          </cell>
          <cell r="T44">
            <v>0.2</v>
          </cell>
          <cell r="U44">
            <v>2</v>
          </cell>
        </row>
        <row r="45">
          <cell r="E45">
            <v>8</v>
          </cell>
        </row>
        <row r="45">
          <cell r="P45">
            <v>31</v>
          </cell>
          <cell r="Q45">
            <v>0</v>
          </cell>
        </row>
        <row r="45">
          <cell r="S45">
            <v>108</v>
          </cell>
          <cell r="T45">
            <v>0.2</v>
          </cell>
          <cell r="U45">
            <v>2</v>
          </cell>
        </row>
        <row r="46">
          <cell r="E46">
            <v>8</v>
          </cell>
        </row>
        <row r="46">
          <cell r="P46">
            <v>37</v>
          </cell>
          <cell r="Q46">
            <v>0</v>
          </cell>
        </row>
        <row r="46">
          <cell r="S46">
            <v>1080</v>
          </cell>
          <cell r="T46">
            <v>0.2</v>
          </cell>
          <cell r="U46">
            <v>2</v>
          </cell>
        </row>
        <row r="47">
          <cell r="E47">
            <v>8</v>
          </cell>
        </row>
        <row r="47">
          <cell r="P47">
            <v>43</v>
          </cell>
          <cell r="Q47">
            <v>0</v>
          </cell>
        </row>
        <row r="47">
          <cell r="S47">
            <v>2160</v>
          </cell>
          <cell r="T47">
            <v>0.2</v>
          </cell>
          <cell r="U47">
            <v>2</v>
          </cell>
        </row>
        <row r="48">
          <cell r="E48">
            <v>8</v>
          </cell>
        </row>
        <row r="48">
          <cell r="P48">
            <v>31</v>
          </cell>
          <cell r="Q48">
            <v>0</v>
          </cell>
        </row>
        <row r="48">
          <cell r="S48">
            <v>108</v>
          </cell>
          <cell r="T48">
            <v>0.2</v>
          </cell>
          <cell r="U48">
            <v>2</v>
          </cell>
        </row>
        <row r="49">
          <cell r="E49">
            <v>8</v>
          </cell>
        </row>
        <row r="49">
          <cell r="P49">
            <v>37</v>
          </cell>
          <cell r="Q49">
            <v>0</v>
          </cell>
        </row>
        <row r="49">
          <cell r="S49">
            <v>1080</v>
          </cell>
          <cell r="T49">
            <v>0.2</v>
          </cell>
          <cell r="U49">
            <v>2</v>
          </cell>
        </row>
        <row r="50">
          <cell r="E50">
            <v>8</v>
          </cell>
        </row>
        <row r="50">
          <cell r="P50">
            <v>43</v>
          </cell>
          <cell r="Q50">
            <v>0</v>
          </cell>
        </row>
        <row r="50">
          <cell r="S50">
            <v>2160</v>
          </cell>
          <cell r="T50">
            <v>0.2</v>
          </cell>
          <cell r="U50">
            <v>2</v>
          </cell>
        </row>
        <row r="51">
          <cell r="E51">
            <v>8</v>
          </cell>
        </row>
        <row r="51">
          <cell r="P51">
            <v>62</v>
          </cell>
          <cell r="Q51">
            <v>0</v>
          </cell>
        </row>
        <row r="51">
          <cell r="S51" t="str">
            <v>3564|3672|3564</v>
          </cell>
          <cell r="T51">
            <v>0.2</v>
          </cell>
          <cell r="U51">
            <v>2</v>
          </cell>
        </row>
        <row r="52">
          <cell r="E52">
            <v>9</v>
          </cell>
        </row>
        <row r="52">
          <cell r="P52">
            <v>36</v>
          </cell>
          <cell r="Q52">
            <v>0</v>
          </cell>
        </row>
        <row r="52">
          <cell r="S52">
            <v>120</v>
          </cell>
          <cell r="T52">
            <v>0.2</v>
          </cell>
          <cell r="U52">
            <v>2</v>
          </cell>
        </row>
        <row r="53">
          <cell r="E53">
            <v>9</v>
          </cell>
        </row>
        <row r="53">
          <cell r="P53">
            <v>43</v>
          </cell>
          <cell r="Q53">
            <v>0</v>
          </cell>
        </row>
        <row r="53">
          <cell r="S53">
            <v>1200</v>
          </cell>
          <cell r="T53">
            <v>0.2</v>
          </cell>
          <cell r="U53">
            <v>2</v>
          </cell>
        </row>
        <row r="54">
          <cell r="E54">
            <v>9</v>
          </cell>
        </row>
        <row r="54">
          <cell r="P54">
            <v>50</v>
          </cell>
          <cell r="Q54">
            <v>0</v>
          </cell>
        </row>
        <row r="54">
          <cell r="S54">
            <v>2400</v>
          </cell>
          <cell r="T54">
            <v>0.2</v>
          </cell>
          <cell r="U54">
            <v>2</v>
          </cell>
        </row>
        <row r="55">
          <cell r="E55">
            <v>9</v>
          </cell>
        </row>
        <row r="55">
          <cell r="P55">
            <v>36</v>
          </cell>
          <cell r="Q55">
            <v>0</v>
          </cell>
        </row>
        <row r="55">
          <cell r="S55">
            <v>120</v>
          </cell>
          <cell r="T55">
            <v>0.2</v>
          </cell>
          <cell r="U55">
            <v>2</v>
          </cell>
        </row>
        <row r="56">
          <cell r="E56">
            <v>9</v>
          </cell>
        </row>
        <row r="56">
          <cell r="P56">
            <v>43</v>
          </cell>
          <cell r="Q56">
            <v>0</v>
          </cell>
        </row>
        <row r="56">
          <cell r="S56">
            <v>1200</v>
          </cell>
          <cell r="T56">
            <v>0.2</v>
          </cell>
          <cell r="U56">
            <v>2</v>
          </cell>
        </row>
        <row r="57">
          <cell r="E57">
            <v>9</v>
          </cell>
        </row>
        <row r="57">
          <cell r="P57">
            <v>50</v>
          </cell>
          <cell r="Q57">
            <v>0</v>
          </cell>
        </row>
        <row r="57">
          <cell r="S57">
            <v>2400</v>
          </cell>
          <cell r="T57">
            <v>0.2</v>
          </cell>
          <cell r="U57">
            <v>2</v>
          </cell>
        </row>
        <row r="58">
          <cell r="E58">
            <v>10</v>
          </cell>
        </row>
        <row r="58">
          <cell r="P58">
            <v>39</v>
          </cell>
          <cell r="Q58">
            <v>0</v>
          </cell>
        </row>
        <row r="58">
          <cell r="S58">
            <v>132</v>
          </cell>
          <cell r="T58">
            <v>0.2</v>
          </cell>
          <cell r="U58">
            <v>2</v>
          </cell>
        </row>
        <row r="59">
          <cell r="E59">
            <v>10</v>
          </cell>
        </row>
        <row r="59">
          <cell r="P59">
            <v>47</v>
          </cell>
          <cell r="Q59">
            <v>0</v>
          </cell>
        </row>
        <row r="59">
          <cell r="S59">
            <v>1320</v>
          </cell>
          <cell r="T59">
            <v>0.2</v>
          </cell>
          <cell r="U59">
            <v>2</v>
          </cell>
        </row>
        <row r="60">
          <cell r="E60">
            <v>10</v>
          </cell>
        </row>
        <row r="60">
          <cell r="P60">
            <v>55</v>
          </cell>
          <cell r="Q60">
            <v>0</v>
          </cell>
        </row>
        <row r="60">
          <cell r="S60">
            <v>2640</v>
          </cell>
          <cell r="T60">
            <v>0.2</v>
          </cell>
          <cell r="U60">
            <v>2</v>
          </cell>
        </row>
        <row r="61">
          <cell r="E61">
            <v>10</v>
          </cell>
        </row>
        <row r="61">
          <cell r="P61">
            <v>39</v>
          </cell>
          <cell r="Q61">
            <v>0</v>
          </cell>
        </row>
        <row r="61">
          <cell r="S61">
            <v>132</v>
          </cell>
          <cell r="T61">
            <v>0.2</v>
          </cell>
          <cell r="U61">
            <v>2</v>
          </cell>
        </row>
        <row r="62">
          <cell r="E62">
            <v>10</v>
          </cell>
        </row>
        <row r="62">
          <cell r="P62">
            <v>47</v>
          </cell>
          <cell r="Q62">
            <v>0</v>
          </cell>
        </row>
        <row r="62">
          <cell r="S62">
            <v>1320</v>
          </cell>
          <cell r="T62">
            <v>0.2</v>
          </cell>
          <cell r="U62">
            <v>2</v>
          </cell>
        </row>
        <row r="63">
          <cell r="E63">
            <v>10</v>
          </cell>
        </row>
        <row r="63">
          <cell r="P63">
            <v>55</v>
          </cell>
          <cell r="Q63">
            <v>0</v>
          </cell>
        </row>
        <row r="63">
          <cell r="S63">
            <v>2640</v>
          </cell>
          <cell r="T63">
            <v>0.2</v>
          </cell>
          <cell r="U63">
            <v>2</v>
          </cell>
        </row>
        <row r="64">
          <cell r="E64">
            <v>10</v>
          </cell>
        </row>
        <row r="64">
          <cell r="P64">
            <v>39</v>
          </cell>
          <cell r="Q64">
            <v>0</v>
          </cell>
        </row>
        <row r="64">
          <cell r="S64">
            <v>132</v>
          </cell>
          <cell r="T64">
            <v>0.2</v>
          </cell>
          <cell r="U64">
            <v>2</v>
          </cell>
        </row>
        <row r="65">
          <cell r="E65">
            <v>10</v>
          </cell>
        </row>
        <row r="65">
          <cell r="P65">
            <v>47</v>
          </cell>
          <cell r="Q65">
            <v>0</v>
          </cell>
        </row>
        <row r="65">
          <cell r="S65">
            <v>1320</v>
          </cell>
          <cell r="T65">
            <v>0.2</v>
          </cell>
          <cell r="U65">
            <v>2</v>
          </cell>
        </row>
        <row r="66">
          <cell r="E66">
            <v>10</v>
          </cell>
        </row>
        <row r="66">
          <cell r="P66">
            <v>55</v>
          </cell>
          <cell r="Q66">
            <v>0</v>
          </cell>
        </row>
        <row r="66">
          <cell r="S66">
            <v>2640</v>
          </cell>
          <cell r="T66">
            <v>0.2</v>
          </cell>
          <cell r="U66">
            <v>2</v>
          </cell>
        </row>
        <row r="67">
          <cell r="E67">
            <v>10</v>
          </cell>
        </row>
        <row r="67">
          <cell r="P67">
            <v>39</v>
          </cell>
          <cell r="Q67">
            <v>0</v>
          </cell>
        </row>
        <row r="67">
          <cell r="S67">
            <v>132</v>
          </cell>
          <cell r="T67">
            <v>0.2</v>
          </cell>
          <cell r="U67">
            <v>2</v>
          </cell>
        </row>
        <row r="68">
          <cell r="E68">
            <v>10</v>
          </cell>
        </row>
        <row r="68">
          <cell r="P68">
            <v>47</v>
          </cell>
          <cell r="Q68">
            <v>0</v>
          </cell>
        </row>
        <row r="68">
          <cell r="S68">
            <v>1320</v>
          </cell>
          <cell r="T68">
            <v>0.2</v>
          </cell>
          <cell r="U68">
            <v>2</v>
          </cell>
        </row>
        <row r="69">
          <cell r="E69">
            <v>10</v>
          </cell>
        </row>
        <row r="69">
          <cell r="P69">
            <v>55</v>
          </cell>
          <cell r="Q69">
            <v>0</v>
          </cell>
        </row>
        <row r="69">
          <cell r="S69">
            <v>2640</v>
          </cell>
          <cell r="T69">
            <v>0.2</v>
          </cell>
          <cell r="U69">
            <v>2</v>
          </cell>
        </row>
        <row r="70">
          <cell r="E70">
            <v>11</v>
          </cell>
        </row>
        <row r="70">
          <cell r="P70">
            <v>50</v>
          </cell>
          <cell r="Q70">
            <v>0</v>
          </cell>
        </row>
        <row r="70">
          <cell r="S70">
            <v>168</v>
          </cell>
          <cell r="T70">
            <v>0.2</v>
          </cell>
          <cell r="U70">
            <v>2</v>
          </cell>
        </row>
        <row r="71">
          <cell r="E71">
            <v>11</v>
          </cell>
        </row>
        <row r="71">
          <cell r="P71">
            <v>60</v>
          </cell>
          <cell r="Q71">
            <v>0</v>
          </cell>
        </row>
        <row r="71">
          <cell r="S71">
            <v>1680</v>
          </cell>
          <cell r="T71">
            <v>0.2</v>
          </cell>
          <cell r="U71">
            <v>2</v>
          </cell>
        </row>
        <row r="72">
          <cell r="E72">
            <v>11</v>
          </cell>
        </row>
        <row r="72">
          <cell r="P72">
            <v>70</v>
          </cell>
          <cell r="Q72">
            <v>0</v>
          </cell>
        </row>
        <row r="72">
          <cell r="S72">
            <v>3360</v>
          </cell>
          <cell r="T72">
            <v>0.2</v>
          </cell>
          <cell r="U72">
            <v>2</v>
          </cell>
        </row>
        <row r="73">
          <cell r="E73">
            <v>11</v>
          </cell>
        </row>
        <row r="73">
          <cell r="P73">
            <v>50</v>
          </cell>
          <cell r="Q73">
            <v>0</v>
          </cell>
        </row>
        <row r="73">
          <cell r="S73">
            <v>168</v>
          </cell>
          <cell r="T73">
            <v>0.2</v>
          </cell>
          <cell r="U73">
            <v>2</v>
          </cell>
        </row>
        <row r="74">
          <cell r="E74">
            <v>11</v>
          </cell>
        </row>
        <row r="74">
          <cell r="P74">
            <v>60</v>
          </cell>
          <cell r="Q74">
            <v>0</v>
          </cell>
        </row>
        <row r="74">
          <cell r="S74">
            <v>1680</v>
          </cell>
          <cell r="T74">
            <v>0.2</v>
          </cell>
          <cell r="U74">
            <v>2</v>
          </cell>
        </row>
        <row r="75">
          <cell r="E75">
            <v>11</v>
          </cell>
        </row>
        <row r="75">
          <cell r="P75">
            <v>70</v>
          </cell>
          <cell r="Q75">
            <v>0</v>
          </cell>
        </row>
        <row r="75">
          <cell r="S75">
            <v>3360</v>
          </cell>
          <cell r="T75">
            <v>0.2</v>
          </cell>
          <cell r="U75">
            <v>2</v>
          </cell>
        </row>
        <row r="76">
          <cell r="E76">
            <v>11</v>
          </cell>
        </row>
        <row r="76">
          <cell r="P76">
            <v>85</v>
          </cell>
          <cell r="Q76">
            <v>0</v>
          </cell>
        </row>
        <row r="76">
          <cell r="S76">
            <v>8400</v>
          </cell>
          <cell r="T76">
            <v>0.2</v>
          </cell>
          <cell r="U76">
            <v>2</v>
          </cell>
        </row>
        <row r="77">
          <cell r="E77">
            <v>11</v>
          </cell>
        </row>
        <row r="77">
          <cell r="P77">
            <v>50</v>
          </cell>
          <cell r="Q77">
            <v>0</v>
          </cell>
        </row>
        <row r="77">
          <cell r="S77">
            <v>252</v>
          </cell>
          <cell r="T77">
            <v>0.2</v>
          </cell>
          <cell r="U77">
            <v>2</v>
          </cell>
        </row>
        <row r="78">
          <cell r="E78">
            <v>11</v>
          </cell>
        </row>
        <row r="78">
          <cell r="P78">
            <v>60</v>
          </cell>
          <cell r="Q78">
            <v>0</v>
          </cell>
        </row>
        <row r="78">
          <cell r="S78">
            <v>2520</v>
          </cell>
          <cell r="T78">
            <v>0.2</v>
          </cell>
          <cell r="U78">
            <v>2</v>
          </cell>
        </row>
        <row r="79">
          <cell r="E79">
            <v>11</v>
          </cell>
        </row>
        <row r="79">
          <cell r="P79">
            <v>70</v>
          </cell>
          <cell r="Q79">
            <v>0</v>
          </cell>
        </row>
        <row r="79">
          <cell r="S79">
            <v>5040</v>
          </cell>
          <cell r="T79">
            <v>0.2</v>
          </cell>
          <cell r="U79">
            <v>2</v>
          </cell>
        </row>
        <row r="80">
          <cell r="E80">
            <v>11</v>
          </cell>
        </row>
        <row r="80">
          <cell r="P80">
            <v>50</v>
          </cell>
          <cell r="Q80">
            <v>0</v>
          </cell>
        </row>
        <row r="80">
          <cell r="S80">
            <v>252</v>
          </cell>
          <cell r="T80">
            <v>0.2</v>
          </cell>
          <cell r="U80">
            <v>2</v>
          </cell>
        </row>
        <row r="81">
          <cell r="E81">
            <v>11</v>
          </cell>
        </row>
        <row r="81">
          <cell r="P81">
            <v>60</v>
          </cell>
          <cell r="Q81">
            <v>0</v>
          </cell>
        </row>
        <row r="81">
          <cell r="S81">
            <v>2520</v>
          </cell>
          <cell r="T81">
            <v>0.2</v>
          </cell>
          <cell r="U81">
            <v>2</v>
          </cell>
        </row>
        <row r="82">
          <cell r="E82">
            <v>11</v>
          </cell>
        </row>
        <row r="82">
          <cell r="P82">
            <v>70</v>
          </cell>
          <cell r="Q82">
            <v>0</v>
          </cell>
        </row>
        <row r="82">
          <cell r="S82">
            <v>5040</v>
          </cell>
          <cell r="T82">
            <v>0.2</v>
          </cell>
          <cell r="U82">
            <v>2</v>
          </cell>
        </row>
        <row r="83">
          <cell r="E83">
            <v>12</v>
          </cell>
        </row>
        <row r="83">
          <cell r="P83">
            <v>54</v>
          </cell>
          <cell r="Q83">
            <v>0</v>
          </cell>
        </row>
        <row r="83">
          <cell r="S83">
            <v>270</v>
          </cell>
          <cell r="T83">
            <v>0.2</v>
          </cell>
          <cell r="U83">
            <v>2</v>
          </cell>
        </row>
        <row r="84">
          <cell r="E84">
            <v>12</v>
          </cell>
        </row>
        <row r="84">
          <cell r="P84">
            <v>65</v>
          </cell>
          <cell r="Q84">
            <v>0</v>
          </cell>
        </row>
        <row r="84">
          <cell r="S84">
            <v>2700</v>
          </cell>
          <cell r="T84">
            <v>0.2</v>
          </cell>
          <cell r="U84">
            <v>2</v>
          </cell>
        </row>
        <row r="85">
          <cell r="E85">
            <v>12</v>
          </cell>
        </row>
        <row r="85">
          <cell r="P85">
            <v>76</v>
          </cell>
          <cell r="Q85">
            <v>0</v>
          </cell>
        </row>
        <row r="85">
          <cell r="S85">
            <v>5400</v>
          </cell>
          <cell r="T85">
            <v>0.2</v>
          </cell>
          <cell r="U85">
            <v>2</v>
          </cell>
        </row>
        <row r="86">
          <cell r="E86">
            <v>12</v>
          </cell>
        </row>
        <row r="86">
          <cell r="P86">
            <v>54</v>
          </cell>
          <cell r="Q86">
            <v>0</v>
          </cell>
        </row>
        <row r="86">
          <cell r="S86">
            <v>270</v>
          </cell>
          <cell r="T86">
            <v>0.2</v>
          </cell>
          <cell r="U86">
            <v>2</v>
          </cell>
        </row>
        <row r="87">
          <cell r="E87">
            <v>12</v>
          </cell>
        </row>
        <row r="87">
          <cell r="P87">
            <v>65</v>
          </cell>
          <cell r="Q87">
            <v>0</v>
          </cell>
        </row>
        <row r="87">
          <cell r="S87">
            <v>2700</v>
          </cell>
          <cell r="T87">
            <v>0.2</v>
          </cell>
          <cell r="U87">
            <v>2</v>
          </cell>
        </row>
        <row r="88">
          <cell r="E88">
            <v>12</v>
          </cell>
        </row>
        <row r="88">
          <cell r="P88">
            <v>76</v>
          </cell>
          <cell r="Q88">
            <v>0</v>
          </cell>
        </row>
        <row r="88">
          <cell r="S88">
            <v>5400</v>
          </cell>
          <cell r="T88">
            <v>0.2</v>
          </cell>
          <cell r="U88">
            <v>2</v>
          </cell>
        </row>
        <row r="89">
          <cell r="E89">
            <v>12</v>
          </cell>
        </row>
        <row r="89">
          <cell r="P89">
            <v>54</v>
          </cell>
          <cell r="Q89">
            <v>0</v>
          </cell>
        </row>
        <row r="89">
          <cell r="S89">
            <v>270</v>
          </cell>
          <cell r="T89">
            <v>0.2</v>
          </cell>
          <cell r="U89">
            <v>2</v>
          </cell>
        </row>
        <row r="90">
          <cell r="E90">
            <v>12</v>
          </cell>
        </row>
        <row r="90">
          <cell r="P90">
            <v>65</v>
          </cell>
          <cell r="Q90">
            <v>0</v>
          </cell>
        </row>
        <row r="90">
          <cell r="S90">
            <v>2700</v>
          </cell>
          <cell r="T90">
            <v>0.2</v>
          </cell>
          <cell r="U90">
            <v>2</v>
          </cell>
        </row>
        <row r="91">
          <cell r="E91">
            <v>12</v>
          </cell>
        </row>
        <row r="91">
          <cell r="P91">
            <v>76</v>
          </cell>
          <cell r="Q91">
            <v>0</v>
          </cell>
        </row>
        <row r="91">
          <cell r="S91">
            <v>5400</v>
          </cell>
          <cell r="T91">
            <v>0.2</v>
          </cell>
          <cell r="U91">
            <v>2</v>
          </cell>
        </row>
        <row r="92">
          <cell r="E92">
            <v>12</v>
          </cell>
        </row>
        <row r="92">
          <cell r="P92">
            <v>54</v>
          </cell>
          <cell r="Q92">
            <v>0</v>
          </cell>
        </row>
        <row r="92">
          <cell r="S92">
            <v>270</v>
          </cell>
          <cell r="T92">
            <v>0.2</v>
          </cell>
          <cell r="U92">
            <v>2</v>
          </cell>
        </row>
        <row r="93">
          <cell r="E93">
            <v>12</v>
          </cell>
        </row>
        <row r="93">
          <cell r="P93">
            <v>65</v>
          </cell>
          <cell r="Q93">
            <v>0</v>
          </cell>
        </row>
        <row r="93">
          <cell r="S93">
            <v>2700</v>
          </cell>
          <cell r="T93">
            <v>0.2</v>
          </cell>
          <cell r="U93">
            <v>2</v>
          </cell>
        </row>
        <row r="94">
          <cell r="E94">
            <v>12</v>
          </cell>
        </row>
        <row r="94">
          <cell r="P94">
            <v>76</v>
          </cell>
          <cell r="Q94">
            <v>0</v>
          </cell>
        </row>
        <row r="94">
          <cell r="S94">
            <v>5400</v>
          </cell>
          <cell r="T94">
            <v>0.2</v>
          </cell>
          <cell r="U94">
            <v>2</v>
          </cell>
        </row>
        <row r="95">
          <cell r="E95">
            <v>13</v>
          </cell>
        </row>
        <row r="95">
          <cell r="P95">
            <v>58</v>
          </cell>
          <cell r="Q95">
            <v>0</v>
          </cell>
        </row>
        <row r="95">
          <cell r="S95">
            <v>288</v>
          </cell>
          <cell r="T95">
            <v>0.2</v>
          </cell>
          <cell r="U95">
            <v>2</v>
          </cell>
        </row>
        <row r="96">
          <cell r="E96">
            <v>13</v>
          </cell>
        </row>
        <row r="96">
          <cell r="P96">
            <v>70</v>
          </cell>
          <cell r="Q96">
            <v>0</v>
          </cell>
        </row>
        <row r="96">
          <cell r="S96">
            <v>2880</v>
          </cell>
          <cell r="T96">
            <v>0.2</v>
          </cell>
          <cell r="U96">
            <v>2</v>
          </cell>
        </row>
        <row r="97">
          <cell r="E97">
            <v>13</v>
          </cell>
        </row>
        <row r="97">
          <cell r="P97">
            <v>81</v>
          </cell>
          <cell r="Q97">
            <v>0</v>
          </cell>
        </row>
        <row r="97">
          <cell r="S97">
            <v>5760</v>
          </cell>
          <cell r="T97">
            <v>0.2</v>
          </cell>
          <cell r="U97">
            <v>2</v>
          </cell>
        </row>
        <row r="98">
          <cell r="E98">
            <v>13</v>
          </cell>
        </row>
        <row r="98">
          <cell r="P98">
            <v>58</v>
          </cell>
          <cell r="Q98">
            <v>0</v>
          </cell>
        </row>
        <row r="98">
          <cell r="S98">
            <v>288</v>
          </cell>
          <cell r="T98">
            <v>0.2</v>
          </cell>
          <cell r="U98">
            <v>2</v>
          </cell>
        </row>
        <row r="99">
          <cell r="E99">
            <v>13</v>
          </cell>
        </row>
        <row r="99">
          <cell r="P99">
            <v>70</v>
          </cell>
          <cell r="Q99">
            <v>0</v>
          </cell>
        </row>
        <row r="99">
          <cell r="S99">
            <v>2880</v>
          </cell>
          <cell r="T99">
            <v>0.2</v>
          </cell>
          <cell r="U99">
            <v>2</v>
          </cell>
        </row>
        <row r="100">
          <cell r="E100">
            <v>13</v>
          </cell>
        </row>
        <row r="100">
          <cell r="P100">
            <v>81</v>
          </cell>
          <cell r="Q100">
            <v>0</v>
          </cell>
        </row>
        <row r="100">
          <cell r="S100">
            <v>5760</v>
          </cell>
          <cell r="T100">
            <v>0.2</v>
          </cell>
          <cell r="U100">
            <v>2</v>
          </cell>
        </row>
        <row r="101">
          <cell r="E101">
            <v>13</v>
          </cell>
        </row>
        <row r="101">
          <cell r="P101">
            <v>116</v>
          </cell>
          <cell r="Q101">
            <v>0</v>
          </cell>
        </row>
        <row r="101">
          <cell r="S101" t="str">
            <v>9504|9792|9504</v>
          </cell>
          <cell r="T101">
            <v>0.2</v>
          </cell>
          <cell r="U101">
            <v>2</v>
          </cell>
        </row>
        <row r="102">
          <cell r="E102">
            <v>17</v>
          </cell>
        </row>
        <row r="102">
          <cell r="P102">
            <v>93</v>
          </cell>
          <cell r="Q102">
            <v>0</v>
          </cell>
        </row>
        <row r="102">
          <cell r="S102">
            <v>698</v>
          </cell>
          <cell r="T102">
            <v>0.2</v>
          </cell>
          <cell r="U102">
            <v>2</v>
          </cell>
        </row>
        <row r="103">
          <cell r="E103">
            <v>17</v>
          </cell>
        </row>
        <row r="103">
          <cell r="P103">
            <v>112</v>
          </cell>
          <cell r="Q103">
            <v>0</v>
          </cell>
        </row>
        <row r="103">
          <cell r="S103">
            <v>6980</v>
          </cell>
          <cell r="T103">
            <v>0.2</v>
          </cell>
          <cell r="U103">
            <v>2</v>
          </cell>
        </row>
        <row r="104">
          <cell r="E104">
            <v>17</v>
          </cell>
        </row>
        <row r="104">
          <cell r="P104">
            <v>130</v>
          </cell>
          <cell r="Q104">
            <v>0</v>
          </cell>
        </row>
        <row r="104">
          <cell r="S104">
            <v>13960</v>
          </cell>
          <cell r="T104">
            <v>0.2</v>
          </cell>
          <cell r="U104">
            <v>2</v>
          </cell>
        </row>
        <row r="105">
          <cell r="E105">
            <v>17</v>
          </cell>
        </row>
        <row r="105">
          <cell r="P105">
            <v>93</v>
          </cell>
          <cell r="Q105">
            <v>0</v>
          </cell>
        </row>
        <row r="105">
          <cell r="S105">
            <v>698</v>
          </cell>
          <cell r="T105">
            <v>0.2</v>
          </cell>
          <cell r="U105">
            <v>2</v>
          </cell>
        </row>
        <row r="106">
          <cell r="E106">
            <v>17</v>
          </cell>
        </row>
        <row r="106">
          <cell r="P106">
            <v>112</v>
          </cell>
          <cell r="Q106">
            <v>0</v>
          </cell>
        </row>
        <row r="106">
          <cell r="S106">
            <v>6980</v>
          </cell>
          <cell r="T106">
            <v>0.2</v>
          </cell>
          <cell r="U106">
            <v>2</v>
          </cell>
        </row>
        <row r="107">
          <cell r="E107">
            <v>17</v>
          </cell>
        </row>
        <row r="107">
          <cell r="P107">
            <v>130</v>
          </cell>
          <cell r="Q107">
            <v>0</v>
          </cell>
        </row>
        <row r="107">
          <cell r="S107">
            <v>13960</v>
          </cell>
          <cell r="T107">
            <v>0.2</v>
          </cell>
          <cell r="U107">
            <v>2</v>
          </cell>
        </row>
        <row r="108">
          <cell r="E108">
            <v>18</v>
          </cell>
        </row>
        <row r="108">
          <cell r="P108">
            <v>132</v>
          </cell>
          <cell r="Q108">
            <v>0</v>
          </cell>
        </row>
        <row r="108">
          <cell r="S108">
            <v>778</v>
          </cell>
          <cell r="T108">
            <v>0.2</v>
          </cell>
          <cell r="U108">
            <v>2</v>
          </cell>
        </row>
        <row r="109">
          <cell r="E109">
            <v>18</v>
          </cell>
        </row>
        <row r="109">
          <cell r="P109">
            <v>158</v>
          </cell>
          <cell r="Q109">
            <v>0</v>
          </cell>
        </row>
        <row r="109">
          <cell r="S109">
            <v>7780</v>
          </cell>
          <cell r="T109">
            <v>0.2</v>
          </cell>
          <cell r="U109">
            <v>2</v>
          </cell>
        </row>
        <row r="110">
          <cell r="E110">
            <v>18</v>
          </cell>
        </row>
        <row r="110">
          <cell r="P110">
            <v>185</v>
          </cell>
          <cell r="Q110">
            <v>0</v>
          </cell>
        </row>
        <row r="110">
          <cell r="S110">
            <v>15560</v>
          </cell>
          <cell r="T110">
            <v>0.2</v>
          </cell>
          <cell r="U110">
            <v>2</v>
          </cell>
        </row>
        <row r="111">
          <cell r="E111">
            <v>18</v>
          </cell>
        </row>
        <row r="111">
          <cell r="P111">
            <v>132</v>
          </cell>
          <cell r="Q111">
            <v>0</v>
          </cell>
        </row>
        <row r="111">
          <cell r="S111">
            <v>778</v>
          </cell>
          <cell r="T111">
            <v>0.2</v>
          </cell>
          <cell r="U111">
            <v>2</v>
          </cell>
        </row>
        <row r="112">
          <cell r="E112">
            <v>18</v>
          </cell>
        </row>
        <row r="112">
          <cell r="P112">
            <v>158</v>
          </cell>
          <cell r="Q112">
            <v>0</v>
          </cell>
        </row>
        <row r="112">
          <cell r="S112">
            <v>7780</v>
          </cell>
          <cell r="T112">
            <v>0.2</v>
          </cell>
          <cell r="U112">
            <v>2</v>
          </cell>
        </row>
        <row r="113">
          <cell r="E113">
            <v>18</v>
          </cell>
        </row>
        <row r="113">
          <cell r="P113">
            <v>185</v>
          </cell>
          <cell r="Q113">
            <v>0</v>
          </cell>
        </row>
        <row r="113">
          <cell r="S113">
            <v>15560</v>
          </cell>
          <cell r="T113">
            <v>0.2</v>
          </cell>
          <cell r="U113">
            <v>2</v>
          </cell>
        </row>
        <row r="114">
          <cell r="E114">
            <v>19</v>
          </cell>
        </row>
        <row r="114">
          <cell r="P114">
            <v>143</v>
          </cell>
          <cell r="Q114">
            <v>0</v>
          </cell>
        </row>
        <row r="114">
          <cell r="S114">
            <v>857</v>
          </cell>
          <cell r="T114">
            <v>0.2</v>
          </cell>
          <cell r="U114">
            <v>2</v>
          </cell>
        </row>
        <row r="115">
          <cell r="E115">
            <v>19</v>
          </cell>
        </row>
        <row r="115">
          <cell r="P115">
            <v>172</v>
          </cell>
          <cell r="Q115">
            <v>0</v>
          </cell>
        </row>
        <row r="115">
          <cell r="S115">
            <v>8570</v>
          </cell>
          <cell r="T115">
            <v>0.2</v>
          </cell>
          <cell r="U115">
            <v>2</v>
          </cell>
        </row>
        <row r="116">
          <cell r="E116">
            <v>19</v>
          </cell>
        </row>
        <row r="116">
          <cell r="P116">
            <v>200</v>
          </cell>
          <cell r="Q116">
            <v>0</v>
          </cell>
        </row>
        <row r="116">
          <cell r="S116">
            <v>17140</v>
          </cell>
          <cell r="T116">
            <v>0.2</v>
          </cell>
          <cell r="U116">
            <v>2</v>
          </cell>
        </row>
        <row r="117">
          <cell r="E117">
            <v>19</v>
          </cell>
        </row>
        <row r="117">
          <cell r="P117">
            <v>143</v>
          </cell>
          <cell r="Q117">
            <v>0</v>
          </cell>
        </row>
        <row r="117">
          <cell r="S117">
            <v>857</v>
          </cell>
          <cell r="T117">
            <v>0.2</v>
          </cell>
          <cell r="U117">
            <v>2</v>
          </cell>
        </row>
        <row r="118">
          <cell r="E118">
            <v>19</v>
          </cell>
        </row>
        <row r="118">
          <cell r="P118">
            <v>172</v>
          </cell>
          <cell r="Q118">
            <v>0</v>
          </cell>
        </row>
        <row r="118">
          <cell r="S118">
            <v>8570</v>
          </cell>
          <cell r="T118">
            <v>0.2</v>
          </cell>
          <cell r="U118">
            <v>2</v>
          </cell>
        </row>
        <row r="119">
          <cell r="E119">
            <v>19</v>
          </cell>
        </row>
        <row r="119">
          <cell r="P119">
            <v>200</v>
          </cell>
          <cell r="Q119">
            <v>0</v>
          </cell>
        </row>
        <row r="119">
          <cell r="S119">
            <v>17140</v>
          </cell>
          <cell r="T119">
            <v>0.2</v>
          </cell>
          <cell r="U119">
            <v>2</v>
          </cell>
        </row>
        <row r="120">
          <cell r="E120">
            <v>20</v>
          </cell>
        </row>
        <row r="120">
          <cell r="P120">
            <v>156</v>
          </cell>
          <cell r="Q120">
            <v>0</v>
          </cell>
        </row>
        <row r="120">
          <cell r="S120">
            <v>482</v>
          </cell>
          <cell r="T120">
            <v>0.2</v>
          </cell>
          <cell r="U120">
            <v>2</v>
          </cell>
        </row>
        <row r="121">
          <cell r="E121">
            <v>20</v>
          </cell>
        </row>
        <row r="121">
          <cell r="P121">
            <v>187</v>
          </cell>
          <cell r="Q121">
            <v>0</v>
          </cell>
        </row>
        <row r="121">
          <cell r="S121">
            <v>4815</v>
          </cell>
          <cell r="T121">
            <v>0.2</v>
          </cell>
          <cell r="U121">
            <v>2</v>
          </cell>
        </row>
        <row r="122">
          <cell r="E122">
            <v>20</v>
          </cell>
        </row>
        <row r="122">
          <cell r="P122">
            <v>218</v>
          </cell>
          <cell r="Q122">
            <v>0</v>
          </cell>
        </row>
        <row r="122">
          <cell r="S122">
            <v>9630</v>
          </cell>
          <cell r="T122">
            <v>0.2</v>
          </cell>
          <cell r="U122">
            <v>2</v>
          </cell>
        </row>
        <row r="123">
          <cell r="E123">
            <v>20</v>
          </cell>
        </row>
        <row r="123">
          <cell r="P123">
            <v>156</v>
          </cell>
          <cell r="Q123">
            <v>0</v>
          </cell>
        </row>
        <row r="123">
          <cell r="S123">
            <v>482</v>
          </cell>
          <cell r="T123">
            <v>0.2</v>
          </cell>
          <cell r="U123">
            <v>2</v>
          </cell>
        </row>
        <row r="124">
          <cell r="E124">
            <v>20</v>
          </cell>
        </row>
        <row r="124">
          <cell r="P124">
            <v>187</v>
          </cell>
          <cell r="Q124">
            <v>0</v>
          </cell>
        </row>
        <row r="124">
          <cell r="S124">
            <v>4815</v>
          </cell>
          <cell r="T124">
            <v>0.2</v>
          </cell>
          <cell r="U124">
            <v>2</v>
          </cell>
        </row>
        <row r="125">
          <cell r="E125">
            <v>20</v>
          </cell>
        </row>
        <row r="125">
          <cell r="P125">
            <v>218</v>
          </cell>
          <cell r="Q125">
            <v>0</v>
          </cell>
        </row>
        <row r="125">
          <cell r="S125">
            <v>9630</v>
          </cell>
          <cell r="T125">
            <v>0.2</v>
          </cell>
          <cell r="U125">
            <v>2</v>
          </cell>
        </row>
        <row r="126">
          <cell r="E126">
            <v>20</v>
          </cell>
        </row>
        <row r="126">
          <cell r="P126">
            <v>265</v>
          </cell>
          <cell r="Q126">
            <v>0</v>
          </cell>
        </row>
        <row r="126">
          <cell r="S126">
            <v>48150</v>
          </cell>
          <cell r="T126">
            <v>0.2</v>
          </cell>
          <cell r="U126">
            <v>2</v>
          </cell>
        </row>
        <row r="127">
          <cell r="E127">
            <v>21</v>
          </cell>
        </row>
        <row r="127">
          <cell r="P127">
            <v>182</v>
          </cell>
          <cell r="Q127">
            <v>0</v>
          </cell>
        </row>
        <row r="127">
          <cell r="S127">
            <v>1027</v>
          </cell>
          <cell r="T127">
            <v>0.2</v>
          </cell>
          <cell r="U127">
            <v>2</v>
          </cell>
        </row>
        <row r="128">
          <cell r="E128">
            <v>21</v>
          </cell>
        </row>
        <row r="128">
          <cell r="P128">
            <v>218</v>
          </cell>
          <cell r="Q128">
            <v>0</v>
          </cell>
        </row>
        <row r="128">
          <cell r="S128">
            <v>10270</v>
          </cell>
          <cell r="T128">
            <v>0.2</v>
          </cell>
          <cell r="U128">
            <v>2</v>
          </cell>
        </row>
        <row r="129">
          <cell r="E129">
            <v>21</v>
          </cell>
        </row>
        <row r="129">
          <cell r="P129">
            <v>255</v>
          </cell>
          <cell r="Q129">
            <v>0</v>
          </cell>
        </row>
        <row r="129">
          <cell r="S129">
            <v>20540</v>
          </cell>
          <cell r="T129">
            <v>0.2</v>
          </cell>
          <cell r="U129">
            <v>2</v>
          </cell>
        </row>
        <row r="130">
          <cell r="E130">
            <v>21</v>
          </cell>
        </row>
        <row r="130">
          <cell r="P130">
            <v>182</v>
          </cell>
          <cell r="Q130">
            <v>0</v>
          </cell>
        </row>
        <row r="130">
          <cell r="S130">
            <v>1027</v>
          </cell>
          <cell r="T130">
            <v>0.2</v>
          </cell>
          <cell r="U130">
            <v>2</v>
          </cell>
        </row>
        <row r="131">
          <cell r="E131">
            <v>21</v>
          </cell>
        </row>
        <row r="131">
          <cell r="P131">
            <v>218</v>
          </cell>
          <cell r="Q131">
            <v>0</v>
          </cell>
        </row>
        <row r="131">
          <cell r="S131">
            <v>10270</v>
          </cell>
          <cell r="T131">
            <v>0.2</v>
          </cell>
          <cell r="U131">
            <v>2</v>
          </cell>
        </row>
        <row r="132">
          <cell r="E132">
            <v>21</v>
          </cell>
        </row>
        <row r="132">
          <cell r="P132">
            <v>255</v>
          </cell>
          <cell r="Q132">
            <v>0</v>
          </cell>
        </row>
        <row r="132">
          <cell r="S132">
            <v>20540</v>
          </cell>
          <cell r="T132">
            <v>0.2</v>
          </cell>
          <cell r="U132">
            <v>2</v>
          </cell>
        </row>
        <row r="133">
          <cell r="E133">
            <v>22</v>
          </cell>
        </row>
        <row r="133">
          <cell r="P133">
            <v>188</v>
          </cell>
          <cell r="Q133">
            <v>0</v>
          </cell>
        </row>
        <row r="133">
          <cell r="S133">
            <v>1063</v>
          </cell>
          <cell r="T133">
            <v>0.2</v>
          </cell>
          <cell r="U133">
            <v>2</v>
          </cell>
        </row>
        <row r="134">
          <cell r="E134">
            <v>22</v>
          </cell>
        </row>
        <row r="134">
          <cell r="P134">
            <v>226</v>
          </cell>
          <cell r="Q134">
            <v>0</v>
          </cell>
        </row>
        <row r="134">
          <cell r="S134">
            <v>10630</v>
          </cell>
          <cell r="T134">
            <v>0.2</v>
          </cell>
          <cell r="U134">
            <v>2</v>
          </cell>
        </row>
        <row r="135">
          <cell r="E135">
            <v>22</v>
          </cell>
        </row>
        <row r="135">
          <cell r="P135">
            <v>263</v>
          </cell>
          <cell r="Q135">
            <v>0</v>
          </cell>
        </row>
        <row r="135">
          <cell r="S135">
            <v>21260</v>
          </cell>
          <cell r="T135">
            <v>0.2</v>
          </cell>
          <cell r="U135">
            <v>2</v>
          </cell>
        </row>
        <row r="136">
          <cell r="E136">
            <v>22</v>
          </cell>
        </row>
        <row r="136">
          <cell r="P136">
            <v>188</v>
          </cell>
          <cell r="Q136">
            <v>0</v>
          </cell>
        </row>
        <row r="136">
          <cell r="S136">
            <v>1063</v>
          </cell>
          <cell r="T136">
            <v>0.2</v>
          </cell>
          <cell r="U136">
            <v>2</v>
          </cell>
        </row>
        <row r="137">
          <cell r="E137">
            <v>22</v>
          </cell>
        </row>
        <row r="137">
          <cell r="P137">
            <v>226</v>
          </cell>
          <cell r="Q137">
            <v>0</v>
          </cell>
        </row>
        <row r="137">
          <cell r="S137">
            <v>10630</v>
          </cell>
          <cell r="T137">
            <v>0.2</v>
          </cell>
          <cell r="U137">
            <v>2</v>
          </cell>
        </row>
        <row r="138">
          <cell r="E138">
            <v>22</v>
          </cell>
        </row>
        <row r="138">
          <cell r="P138">
            <v>263</v>
          </cell>
          <cell r="Q138">
            <v>0</v>
          </cell>
        </row>
        <row r="138">
          <cell r="S138">
            <v>21260</v>
          </cell>
          <cell r="T138">
            <v>0.2</v>
          </cell>
          <cell r="U138">
            <v>2</v>
          </cell>
        </row>
        <row r="139">
          <cell r="E139">
            <v>23</v>
          </cell>
        </row>
        <row r="139">
          <cell r="P139">
            <v>198</v>
          </cell>
          <cell r="Q139">
            <v>0</v>
          </cell>
        </row>
        <row r="139">
          <cell r="S139">
            <v>1119</v>
          </cell>
          <cell r="T139">
            <v>0.2</v>
          </cell>
          <cell r="U139">
            <v>2</v>
          </cell>
        </row>
        <row r="140">
          <cell r="E140">
            <v>23</v>
          </cell>
        </row>
        <row r="140">
          <cell r="P140">
            <v>238</v>
          </cell>
          <cell r="Q140">
            <v>0</v>
          </cell>
        </row>
        <row r="140">
          <cell r="S140">
            <v>11190</v>
          </cell>
          <cell r="T140">
            <v>0.2</v>
          </cell>
          <cell r="U140">
            <v>2</v>
          </cell>
        </row>
        <row r="141">
          <cell r="E141">
            <v>23</v>
          </cell>
        </row>
        <row r="141">
          <cell r="P141">
            <v>277</v>
          </cell>
          <cell r="Q141">
            <v>0</v>
          </cell>
        </row>
        <row r="141">
          <cell r="S141">
            <v>22380</v>
          </cell>
          <cell r="T141">
            <v>0.2</v>
          </cell>
          <cell r="U141">
            <v>2</v>
          </cell>
        </row>
        <row r="142">
          <cell r="E142">
            <v>23</v>
          </cell>
        </row>
        <row r="142">
          <cell r="P142">
            <v>198</v>
          </cell>
          <cell r="Q142">
            <v>0</v>
          </cell>
        </row>
        <row r="142">
          <cell r="S142">
            <v>1119</v>
          </cell>
          <cell r="T142">
            <v>0.2</v>
          </cell>
          <cell r="U142">
            <v>2</v>
          </cell>
        </row>
        <row r="143">
          <cell r="E143">
            <v>23</v>
          </cell>
        </row>
        <row r="143">
          <cell r="P143">
            <v>238</v>
          </cell>
          <cell r="Q143">
            <v>0</v>
          </cell>
        </row>
        <row r="143">
          <cell r="S143">
            <v>11190</v>
          </cell>
          <cell r="T143">
            <v>0.2</v>
          </cell>
          <cell r="U143">
            <v>2</v>
          </cell>
        </row>
        <row r="144">
          <cell r="E144">
            <v>23</v>
          </cell>
        </row>
        <row r="144">
          <cell r="P144">
            <v>277</v>
          </cell>
          <cell r="Q144">
            <v>0</v>
          </cell>
        </row>
        <row r="144">
          <cell r="S144">
            <v>22380</v>
          </cell>
          <cell r="T144">
            <v>0.2</v>
          </cell>
          <cell r="U144">
            <v>2</v>
          </cell>
        </row>
        <row r="145">
          <cell r="E145">
            <v>24</v>
          </cell>
        </row>
        <row r="145">
          <cell r="P145">
            <v>203</v>
          </cell>
          <cell r="Q145">
            <v>0</v>
          </cell>
        </row>
        <row r="145">
          <cell r="S145">
            <v>1157</v>
          </cell>
          <cell r="T145">
            <v>0.2</v>
          </cell>
          <cell r="U145">
            <v>2</v>
          </cell>
        </row>
        <row r="146">
          <cell r="E146">
            <v>24</v>
          </cell>
        </row>
        <row r="146">
          <cell r="P146">
            <v>244</v>
          </cell>
          <cell r="Q146">
            <v>0</v>
          </cell>
        </row>
        <row r="146">
          <cell r="S146">
            <v>11570</v>
          </cell>
          <cell r="T146">
            <v>0.2</v>
          </cell>
          <cell r="U146">
            <v>2</v>
          </cell>
        </row>
        <row r="147">
          <cell r="E147">
            <v>24</v>
          </cell>
        </row>
        <row r="147">
          <cell r="P147">
            <v>284</v>
          </cell>
          <cell r="Q147">
            <v>0</v>
          </cell>
        </row>
        <row r="147">
          <cell r="S147">
            <v>23140</v>
          </cell>
          <cell r="T147">
            <v>0.2</v>
          </cell>
          <cell r="U147">
            <v>2</v>
          </cell>
        </row>
        <row r="148">
          <cell r="E148">
            <v>24</v>
          </cell>
        </row>
        <row r="148">
          <cell r="P148">
            <v>203</v>
          </cell>
          <cell r="Q148">
            <v>0</v>
          </cell>
        </row>
        <row r="148">
          <cell r="S148">
            <v>1157</v>
          </cell>
          <cell r="T148">
            <v>0.2</v>
          </cell>
          <cell r="U148">
            <v>2</v>
          </cell>
        </row>
        <row r="149">
          <cell r="E149">
            <v>24</v>
          </cell>
        </row>
        <row r="149">
          <cell r="P149">
            <v>244</v>
          </cell>
          <cell r="Q149">
            <v>0</v>
          </cell>
        </row>
        <row r="149">
          <cell r="S149">
            <v>11570</v>
          </cell>
          <cell r="T149">
            <v>0.2</v>
          </cell>
          <cell r="U149">
            <v>2</v>
          </cell>
        </row>
        <row r="150">
          <cell r="E150">
            <v>24</v>
          </cell>
        </row>
        <row r="150">
          <cell r="P150">
            <v>284</v>
          </cell>
          <cell r="Q150">
            <v>0</v>
          </cell>
        </row>
        <row r="150">
          <cell r="S150">
            <v>23140</v>
          </cell>
          <cell r="T150">
            <v>0.2</v>
          </cell>
          <cell r="U150">
            <v>2</v>
          </cell>
        </row>
        <row r="151">
          <cell r="E151">
            <v>24</v>
          </cell>
        </row>
        <row r="151">
          <cell r="P151">
            <v>406</v>
          </cell>
          <cell r="Q151">
            <v>0</v>
          </cell>
        </row>
        <row r="151">
          <cell r="S151" t="str">
            <v>38181|39338|38181</v>
          </cell>
          <cell r="T151">
            <v>0.2</v>
          </cell>
          <cell r="U151">
            <v>2</v>
          </cell>
        </row>
        <row r="152">
          <cell r="E152">
            <v>25</v>
          </cell>
        </row>
        <row r="152">
          <cell r="P152">
            <v>226</v>
          </cell>
          <cell r="Q152">
            <v>0</v>
          </cell>
        </row>
        <row r="152">
          <cell r="S152">
            <v>1306</v>
          </cell>
          <cell r="T152">
            <v>0.2</v>
          </cell>
          <cell r="U152">
            <v>2</v>
          </cell>
        </row>
        <row r="153">
          <cell r="E153">
            <v>25</v>
          </cell>
        </row>
        <row r="153">
          <cell r="P153">
            <v>271</v>
          </cell>
          <cell r="Q153">
            <v>0</v>
          </cell>
        </row>
        <row r="153">
          <cell r="S153">
            <v>13060</v>
          </cell>
          <cell r="T153">
            <v>0.2</v>
          </cell>
          <cell r="U153">
            <v>2</v>
          </cell>
        </row>
        <row r="154">
          <cell r="E154">
            <v>25</v>
          </cell>
        </row>
        <row r="154">
          <cell r="P154">
            <v>316</v>
          </cell>
          <cell r="Q154">
            <v>0</v>
          </cell>
        </row>
        <row r="154">
          <cell r="S154">
            <v>26120</v>
          </cell>
          <cell r="T154">
            <v>0.2</v>
          </cell>
          <cell r="U154">
            <v>2</v>
          </cell>
        </row>
        <row r="155">
          <cell r="E155">
            <v>25</v>
          </cell>
        </row>
        <row r="155">
          <cell r="P155">
            <v>226</v>
          </cell>
          <cell r="Q155">
            <v>0</v>
          </cell>
        </row>
        <row r="155">
          <cell r="S155">
            <v>1306</v>
          </cell>
          <cell r="T155">
            <v>0.2</v>
          </cell>
          <cell r="U155">
            <v>2</v>
          </cell>
        </row>
        <row r="156">
          <cell r="E156">
            <v>25</v>
          </cell>
        </row>
        <row r="156">
          <cell r="P156">
            <v>271</v>
          </cell>
          <cell r="Q156">
            <v>0</v>
          </cell>
        </row>
        <row r="156">
          <cell r="S156">
            <v>13060</v>
          </cell>
          <cell r="T156">
            <v>0.2</v>
          </cell>
          <cell r="U156">
            <v>2</v>
          </cell>
        </row>
        <row r="157">
          <cell r="E157">
            <v>25</v>
          </cell>
        </row>
        <row r="157">
          <cell r="P157">
            <v>316</v>
          </cell>
          <cell r="Q157">
            <v>0</v>
          </cell>
        </row>
        <row r="157">
          <cell r="S157">
            <v>26120</v>
          </cell>
          <cell r="T157">
            <v>0.2</v>
          </cell>
          <cell r="U157">
            <v>2</v>
          </cell>
        </row>
        <row r="158">
          <cell r="E158">
            <v>26</v>
          </cell>
        </row>
        <row r="158">
          <cell r="P158">
            <v>265</v>
          </cell>
          <cell r="Q158">
            <v>0</v>
          </cell>
        </row>
        <row r="158">
          <cell r="S158">
            <v>1387</v>
          </cell>
          <cell r="T158">
            <v>0.2</v>
          </cell>
          <cell r="U158">
            <v>2</v>
          </cell>
        </row>
        <row r="159">
          <cell r="E159">
            <v>26</v>
          </cell>
        </row>
        <row r="159">
          <cell r="P159">
            <v>318</v>
          </cell>
          <cell r="Q159">
            <v>0</v>
          </cell>
        </row>
        <row r="159">
          <cell r="S159">
            <v>13870</v>
          </cell>
          <cell r="T159">
            <v>0.2</v>
          </cell>
          <cell r="U159">
            <v>2</v>
          </cell>
        </row>
        <row r="160">
          <cell r="E160">
            <v>26</v>
          </cell>
        </row>
        <row r="160">
          <cell r="P160">
            <v>371</v>
          </cell>
          <cell r="Q160">
            <v>0</v>
          </cell>
        </row>
        <row r="160">
          <cell r="S160">
            <v>27740</v>
          </cell>
          <cell r="T160">
            <v>0.2</v>
          </cell>
          <cell r="U160">
            <v>2</v>
          </cell>
        </row>
        <row r="161">
          <cell r="E161">
            <v>26</v>
          </cell>
        </row>
        <row r="161">
          <cell r="P161">
            <v>265</v>
          </cell>
          <cell r="Q161">
            <v>0</v>
          </cell>
        </row>
        <row r="161">
          <cell r="S161">
            <v>1387</v>
          </cell>
          <cell r="T161">
            <v>0.2</v>
          </cell>
          <cell r="U161">
            <v>2</v>
          </cell>
        </row>
        <row r="162">
          <cell r="E162">
            <v>26</v>
          </cell>
        </row>
        <row r="162">
          <cell r="P162">
            <v>318</v>
          </cell>
          <cell r="Q162">
            <v>0</v>
          </cell>
        </row>
        <row r="162">
          <cell r="S162">
            <v>13870</v>
          </cell>
          <cell r="T162">
            <v>0.2</v>
          </cell>
          <cell r="U162">
            <v>2</v>
          </cell>
        </row>
        <row r="163">
          <cell r="E163">
            <v>26</v>
          </cell>
        </row>
        <row r="163">
          <cell r="P163">
            <v>371</v>
          </cell>
          <cell r="Q163">
            <v>0</v>
          </cell>
        </row>
        <row r="163">
          <cell r="S163">
            <v>27740</v>
          </cell>
          <cell r="T163">
            <v>0.2</v>
          </cell>
          <cell r="U163">
            <v>2</v>
          </cell>
        </row>
        <row r="164">
          <cell r="E164">
            <v>27</v>
          </cell>
        </row>
        <row r="164">
          <cell r="P164">
            <v>276</v>
          </cell>
          <cell r="Q164">
            <v>0</v>
          </cell>
        </row>
        <row r="164">
          <cell r="S164">
            <v>1443</v>
          </cell>
          <cell r="T164">
            <v>0.2</v>
          </cell>
          <cell r="U164">
            <v>2</v>
          </cell>
        </row>
        <row r="165">
          <cell r="E165">
            <v>27</v>
          </cell>
        </row>
        <row r="165">
          <cell r="P165">
            <v>331</v>
          </cell>
          <cell r="Q165">
            <v>0</v>
          </cell>
        </row>
        <row r="165">
          <cell r="S165">
            <v>14430</v>
          </cell>
          <cell r="T165">
            <v>0.2</v>
          </cell>
          <cell r="U165">
            <v>2</v>
          </cell>
        </row>
        <row r="166">
          <cell r="E166">
            <v>27</v>
          </cell>
        </row>
        <row r="166">
          <cell r="P166">
            <v>386</v>
          </cell>
          <cell r="Q166">
            <v>0</v>
          </cell>
        </row>
        <row r="166">
          <cell r="S166">
            <v>28860</v>
          </cell>
          <cell r="T166">
            <v>0.2</v>
          </cell>
          <cell r="U166">
            <v>2</v>
          </cell>
        </row>
        <row r="167">
          <cell r="E167">
            <v>27</v>
          </cell>
        </row>
        <row r="167">
          <cell r="P167">
            <v>276</v>
          </cell>
          <cell r="Q167">
            <v>0</v>
          </cell>
        </row>
        <row r="167">
          <cell r="S167">
            <v>1443</v>
          </cell>
          <cell r="T167">
            <v>0.2</v>
          </cell>
          <cell r="U167">
            <v>2</v>
          </cell>
        </row>
        <row r="168">
          <cell r="E168">
            <v>27</v>
          </cell>
        </row>
        <row r="168">
          <cell r="P168">
            <v>331</v>
          </cell>
          <cell r="Q168">
            <v>0</v>
          </cell>
        </row>
        <row r="168">
          <cell r="S168">
            <v>14430</v>
          </cell>
          <cell r="T168">
            <v>0.2</v>
          </cell>
          <cell r="U168">
            <v>2</v>
          </cell>
        </row>
        <row r="169">
          <cell r="E169">
            <v>27</v>
          </cell>
        </row>
        <row r="169">
          <cell r="P169">
            <v>386</v>
          </cell>
          <cell r="Q169">
            <v>0</v>
          </cell>
        </row>
        <row r="169">
          <cell r="S169">
            <v>28860</v>
          </cell>
          <cell r="T169">
            <v>0.2</v>
          </cell>
          <cell r="U169">
            <v>2</v>
          </cell>
        </row>
        <row r="170">
          <cell r="E170">
            <v>30</v>
          </cell>
        </row>
        <row r="170">
          <cell r="P170">
            <v>371</v>
          </cell>
          <cell r="Q170">
            <v>0</v>
          </cell>
        </row>
        <row r="170">
          <cell r="S170">
            <v>789</v>
          </cell>
          <cell r="T170">
            <v>0.2</v>
          </cell>
          <cell r="U170">
            <v>2</v>
          </cell>
        </row>
        <row r="171">
          <cell r="E171">
            <v>30</v>
          </cell>
        </row>
        <row r="171">
          <cell r="P171">
            <v>445</v>
          </cell>
          <cell r="Q171">
            <v>0</v>
          </cell>
        </row>
        <row r="171">
          <cell r="S171">
            <v>7885</v>
          </cell>
          <cell r="T171">
            <v>0.2</v>
          </cell>
          <cell r="U171">
            <v>2</v>
          </cell>
        </row>
        <row r="172">
          <cell r="E172">
            <v>30</v>
          </cell>
        </row>
        <row r="172">
          <cell r="P172">
            <v>519</v>
          </cell>
          <cell r="Q172">
            <v>0</v>
          </cell>
        </row>
        <row r="172">
          <cell r="S172">
            <v>15770</v>
          </cell>
          <cell r="T172">
            <v>0.2</v>
          </cell>
          <cell r="U172">
            <v>2</v>
          </cell>
        </row>
        <row r="173">
          <cell r="E173">
            <v>30</v>
          </cell>
        </row>
        <row r="173">
          <cell r="P173">
            <v>371</v>
          </cell>
          <cell r="Q173">
            <v>0</v>
          </cell>
        </row>
        <row r="173">
          <cell r="S173">
            <v>789</v>
          </cell>
          <cell r="T173">
            <v>0.2</v>
          </cell>
          <cell r="U173">
            <v>2</v>
          </cell>
        </row>
        <row r="174">
          <cell r="E174">
            <v>30</v>
          </cell>
        </row>
        <row r="174">
          <cell r="P174">
            <v>445</v>
          </cell>
          <cell r="Q174">
            <v>0</v>
          </cell>
        </row>
        <row r="174">
          <cell r="S174">
            <v>7885</v>
          </cell>
          <cell r="T174">
            <v>0.2</v>
          </cell>
          <cell r="U174">
            <v>2</v>
          </cell>
        </row>
        <row r="175">
          <cell r="E175">
            <v>30</v>
          </cell>
        </row>
        <row r="175">
          <cell r="P175">
            <v>519</v>
          </cell>
          <cell r="Q175">
            <v>0</v>
          </cell>
        </row>
        <row r="175">
          <cell r="S175">
            <v>15770</v>
          </cell>
          <cell r="T175">
            <v>0.2</v>
          </cell>
          <cell r="U175">
            <v>2</v>
          </cell>
        </row>
        <row r="176">
          <cell r="E176">
            <v>30</v>
          </cell>
        </row>
        <row r="176">
          <cell r="P176">
            <v>631</v>
          </cell>
          <cell r="Q176">
            <v>0</v>
          </cell>
        </row>
        <row r="176">
          <cell r="S176">
            <v>78850</v>
          </cell>
          <cell r="T176">
            <v>0.2</v>
          </cell>
          <cell r="U176">
            <v>2</v>
          </cell>
        </row>
        <row r="177">
          <cell r="E177">
            <v>31</v>
          </cell>
        </row>
        <row r="177">
          <cell r="P177">
            <v>425</v>
          </cell>
          <cell r="Q177">
            <v>0</v>
          </cell>
        </row>
        <row r="177">
          <cell r="S177">
            <v>1817</v>
          </cell>
          <cell r="T177">
            <v>0.2</v>
          </cell>
          <cell r="U177">
            <v>2</v>
          </cell>
        </row>
        <row r="178">
          <cell r="E178">
            <v>31</v>
          </cell>
        </row>
        <row r="178">
          <cell r="P178">
            <v>510</v>
          </cell>
          <cell r="Q178">
            <v>0</v>
          </cell>
        </row>
        <row r="178">
          <cell r="S178">
            <v>18170</v>
          </cell>
          <cell r="T178">
            <v>0.2</v>
          </cell>
          <cell r="U178">
            <v>2</v>
          </cell>
        </row>
        <row r="179">
          <cell r="E179">
            <v>31</v>
          </cell>
        </row>
        <row r="179">
          <cell r="P179">
            <v>595</v>
          </cell>
          <cell r="Q179">
            <v>0</v>
          </cell>
        </row>
        <row r="179">
          <cell r="S179">
            <v>36340</v>
          </cell>
          <cell r="T179">
            <v>0.2</v>
          </cell>
          <cell r="U179">
            <v>2</v>
          </cell>
        </row>
        <row r="180">
          <cell r="E180">
            <v>31</v>
          </cell>
        </row>
        <row r="180">
          <cell r="P180">
            <v>425</v>
          </cell>
          <cell r="Q180">
            <v>0</v>
          </cell>
        </row>
        <row r="180">
          <cell r="S180">
            <v>1817</v>
          </cell>
          <cell r="T180">
            <v>0.2</v>
          </cell>
          <cell r="U180">
            <v>2</v>
          </cell>
        </row>
        <row r="181">
          <cell r="E181">
            <v>31</v>
          </cell>
        </row>
        <row r="181">
          <cell r="P181">
            <v>510</v>
          </cell>
          <cell r="Q181">
            <v>0</v>
          </cell>
        </row>
        <row r="181">
          <cell r="S181">
            <v>18170</v>
          </cell>
          <cell r="T181">
            <v>0.2</v>
          </cell>
          <cell r="U181">
            <v>2</v>
          </cell>
        </row>
        <row r="182">
          <cell r="E182">
            <v>31</v>
          </cell>
        </row>
        <row r="182">
          <cell r="P182">
            <v>595</v>
          </cell>
          <cell r="Q182">
            <v>0</v>
          </cell>
        </row>
        <row r="182">
          <cell r="S182">
            <v>36340</v>
          </cell>
          <cell r="T182">
            <v>0.2</v>
          </cell>
          <cell r="U182">
            <v>2</v>
          </cell>
        </row>
        <row r="183">
          <cell r="E183">
            <v>32</v>
          </cell>
        </row>
        <row r="183">
          <cell r="P183">
            <v>435</v>
          </cell>
          <cell r="Q183">
            <v>0</v>
          </cell>
        </row>
        <row r="183">
          <cell r="S183">
            <v>1865</v>
          </cell>
          <cell r="T183">
            <v>0.2</v>
          </cell>
          <cell r="U183">
            <v>2</v>
          </cell>
        </row>
        <row r="184">
          <cell r="E184">
            <v>32</v>
          </cell>
        </row>
        <row r="184">
          <cell r="P184">
            <v>522</v>
          </cell>
          <cell r="Q184">
            <v>0</v>
          </cell>
        </row>
        <row r="184">
          <cell r="S184">
            <v>18650</v>
          </cell>
          <cell r="T184">
            <v>0.2</v>
          </cell>
          <cell r="U184">
            <v>2</v>
          </cell>
        </row>
        <row r="185">
          <cell r="E185">
            <v>32</v>
          </cell>
        </row>
        <row r="185">
          <cell r="P185">
            <v>609</v>
          </cell>
          <cell r="Q185">
            <v>0</v>
          </cell>
        </row>
        <row r="185">
          <cell r="S185">
            <v>37300</v>
          </cell>
          <cell r="T185">
            <v>0.2</v>
          </cell>
          <cell r="U185">
            <v>2</v>
          </cell>
        </row>
        <row r="186">
          <cell r="E186">
            <v>32</v>
          </cell>
        </row>
        <row r="186">
          <cell r="P186">
            <v>435</v>
          </cell>
          <cell r="Q186">
            <v>0</v>
          </cell>
        </row>
        <row r="186">
          <cell r="S186">
            <v>1865</v>
          </cell>
          <cell r="T186">
            <v>0.2</v>
          </cell>
          <cell r="U186">
            <v>2</v>
          </cell>
        </row>
        <row r="187">
          <cell r="E187">
            <v>32</v>
          </cell>
        </row>
        <row r="187">
          <cell r="P187">
            <v>522</v>
          </cell>
          <cell r="Q187">
            <v>0</v>
          </cell>
        </row>
        <row r="187">
          <cell r="S187">
            <v>18650</v>
          </cell>
          <cell r="T187">
            <v>0.2</v>
          </cell>
          <cell r="U187">
            <v>2</v>
          </cell>
        </row>
        <row r="188">
          <cell r="E188">
            <v>32</v>
          </cell>
        </row>
        <row r="188">
          <cell r="P188">
            <v>609</v>
          </cell>
          <cell r="Q188">
            <v>0</v>
          </cell>
        </row>
        <row r="188">
          <cell r="S188">
            <v>37300</v>
          </cell>
          <cell r="T188">
            <v>0.2</v>
          </cell>
          <cell r="U188">
            <v>2</v>
          </cell>
        </row>
        <row r="189">
          <cell r="E189">
            <v>33</v>
          </cell>
        </row>
        <row r="189">
          <cell r="P189">
            <v>441</v>
          </cell>
          <cell r="Q189">
            <v>0</v>
          </cell>
        </row>
        <row r="189">
          <cell r="S189">
            <v>1891</v>
          </cell>
          <cell r="T189">
            <v>0.2</v>
          </cell>
          <cell r="U189">
            <v>2</v>
          </cell>
        </row>
        <row r="190">
          <cell r="E190">
            <v>33</v>
          </cell>
        </row>
        <row r="190">
          <cell r="P190">
            <v>529</v>
          </cell>
          <cell r="Q190">
            <v>0</v>
          </cell>
        </row>
        <row r="190">
          <cell r="S190">
            <v>18910</v>
          </cell>
          <cell r="T190">
            <v>0.2</v>
          </cell>
          <cell r="U190">
            <v>2</v>
          </cell>
        </row>
        <row r="191">
          <cell r="E191">
            <v>33</v>
          </cell>
        </row>
        <row r="191">
          <cell r="P191">
            <v>617</v>
          </cell>
          <cell r="Q191">
            <v>0</v>
          </cell>
        </row>
        <row r="191">
          <cell r="S191">
            <v>37820</v>
          </cell>
          <cell r="T191">
            <v>0.2</v>
          </cell>
          <cell r="U191">
            <v>2</v>
          </cell>
        </row>
        <row r="192">
          <cell r="E192">
            <v>33</v>
          </cell>
        </row>
        <row r="192">
          <cell r="P192">
            <v>441</v>
          </cell>
          <cell r="Q192">
            <v>0</v>
          </cell>
        </row>
        <row r="192">
          <cell r="S192">
            <v>1891</v>
          </cell>
          <cell r="T192">
            <v>0.2</v>
          </cell>
          <cell r="U192">
            <v>2</v>
          </cell>
        </row>
        <row r="193">
          <cell r="E193">
            <v>33</v>
          </cell>
        </row>
        <row r="193">
          <cell r="P193">
            <v>529</v>
          </cell>
          <cell r="Q193">
            <v>0</v>
          </cell>
        </row>
        <row r="193">
          <cell r="S193">
            <v>18910</v>
          </cell>
          <cell r="T193">
            <v>0.2</v>
          </cell>
          <cell r="U193">
            <v>2</v>
          </cell>
        </row>
        <row r="194">
          <cell r="E194">
            <v>33</v>
          </cell>
        </row>
        <row r="194">
          <cell r="P194">
            <v>617</v>
          </cell>
          <cell r="Q194">
            <v>0</v>
          </cell>
        </row>
        <row r="194">
          <cell r="S194">
            <v>37820</v>
          </cell>
          <cell r="T194">
            <v>0.2</v>
          </cell>
          <cell r="U194">
            <v>2</v>
          </cell>
        </row>
        <row r="195">
          <cell r="E195">
            <v>34</v>
          </cell>
        </row>
        <row r="195">
          <cell r="P195">
            <v>452</v>
          </cell>
          <cell r="Q195">
            <v>0</v>
          </cell>
        </row>
        <row r="195">
          <cell r="S195">
            <v>1937</v>
          </cell>
          <cell r="T195">
            <v>0.2</v>
          </cell>
          <cell r="U195">
            <v>2</v>
          </cell>
        </row>
        <row r="196">
          <cell r="E196">
            <v>34</v>
          </cell>
        </row>
        <row r="196">
          <cell r="P196">
            <v>542</v>
          </cell>
          <cell r="Q196">
            <v>0</v>
          </cell>
        </row>
        <row r="196">
          <cell r="S196">
            <v>19370</v>
          </cell>
          <cell r="T196">
            <v>0.2</v>
          </cell>
          <cell r="U196">
            <v>2</v>
          </cell>
        </row>
        <row r="197">
          <cell r="E197">
            <v>34</v>
          </cell>
        </row>
        <row r="197">
          <cell r="P197">
            <v>633</v>
          </cell>
          <cell r="Q197">
            <v>0</v>
          </cell>
        </row>
        <row r="197">
          <cell r="S197">
            <v>38740</v>
          </cell>
          <cell r="T197">
            <v>0.2</v>
          </cell>
          <cell r="U197">
            <v>2</v>
          </cell>
        </row>
        <row r="198">
          <cell r="E198">
            <v>34</v>
          </cell>
        </row>
        <row r="198">
          <cell r="P198">
            <v>452</v>
          </cell>
          <cell r="Q198">
            <v>0</v>
          </cell>
        </row>
        <row r="198">
          <cell r="S198">
            <v>1937</v>
          </cell>
          <cell r="T198">
            <v>0.2</v>
          </cell>
          <cell r="U198">
            <v>2</v>
          </cell>
        </row>
        <row r="199">
          <cell r="E199">
            <v>34</v>
          </cell>
        </row>
        <row r="199">
          <cell r="P199">
            <v>542</v>
          </cell>
          <cell r="Q199">
            <v>0</v>
          </cell>
        </row>
        <row r="199">
          <cell r="S199">
            <v>19370</v>
          </cell>
          <cell r="T199">
            <v>0.2</v>
          </cell>
          <cell r="U199">
            <v>2</v>
          </cell>
        </row>
        <row r="200">
          <cell r="E200">
            <v>34</v>
          </cell>
        </row>
        <row r="200">
          <cell r="P200">
            <v>633</v>
          </cell>
          <cell r="Q200">
            <v>0</v>
          </cell>
        </row>
        <row r="200">
          <cell r="S200">
            <v>38740</v>
          </cell>
          <cell r="T200">
            <v>0.2</v>
          </cell>
          <cell r="U200">
            <v>2</v>
          </cell>
        </row>
        <row r="201">
          <cell r="E201">
            <v>34</v>
          </cell>
        </row>
        <row r="201">
          <cell r="P201">
            <v>904</v>
          </cell>
          <cell r="Q201">
            <v>0</v>
          </cell>
        </row>
        <row r="201">
          <cell r="S201" t="str">
            <v>63921|65858|63921</v>
          </cell>
          <cell r="T201">
            <v>0.2</v>
          </cell>
          <cell r="U201">
            <v>2</v>
          </cell>
        </row>
        <row r="202">
          <cell r="E202">
            <v>35</v>
          </cell>
        </row>
        <row r="202">
          <cell r="P202">
            <v>458</v>
          </cell>
          <cell r="Q202">
            <v>0</v>
          </cell>
        </row>
        <row r="202">
          <cell r="S202">
            <v>1963</v>
          </cell>
          <cell r="T202">
            <v>0.2</v>
          </cell>
          <cell r="U202">
            <v>2</v>
          </cell>
        </row>
        <row r="203">
          <cell r="E203">
            <v>35</v>
          </cell>
        </row>
        <row r="203">
          <cell r="P203">
            <v>550</v>
          </cell>
          <cell r="Q203">
            <v>0</v>
          </cell>
        </row>
        <row r="203">
          <cell r="S203">
            <v>19630</v>
          </cell>
          <cell r="T203">
            <v>0.2</v>
          </cell>
          <cell r="U203">
            <v>2</v>
          </cell>
        </row>
        <row r="204">
          <cell r="E204">
            <v>35</v>
          </cell>
        </row>
        <row r="204">
          <cell r="P204">
            <v>641</v>
          </cell>
          <cell r="Q204">
            <v>0</v>
          </cell>
        </row>
        <row r="204">
          <cell r="S204">
            <v>39260</v>
          </cell>
          <cell r="T204">
            <v>0.2</v>
          </cell>
          <cell r="U204">
            <v>2</v>
          </cell>
        </row>
        <row r="205">
          <cell r="E205">
            <v>35</v>
          </cell>
        </row>
        <row r="205">
          <cell r="P205">
            <v>458</v>
          </cell>
          <cell r="Q205">
            <v>0</v>
          </cell>
        </row>
        <row r="205">
          <cell r="S205">
            <v>1963</v>
          </cell>
          <cell r="T205">
            <v>0.2</v>
          </cell>
          <cell r="U205">
            <v>2</v>
          </cell>
        </row>
        <row r="206">
          <cell r="E206">
            <v>35</v>
          </cell>
        </row>
        <row r="206">
          <cell r="P206">
            <v>550</v>
          </cell>
          <cell r="Q206">
            <v>0</v>
          </cell>
        </row>
        <row r="206">
          <cell r="S206">
            <v>19630</v>
          </cell>
          <cell r="T206">
            <v>0.2</v>
          </cell>
          <cell r="U206">
            <v>2</v>
          </cell>
        </row>
        <row r="207">
          <cell r="E207">
            <v>35</v>
          </cell>
        </row>
        <row r="207">
          <cell r="P207">
            <v>641</v>
          </cell>
          <cell r="Q207">
            <v>0</v>
          </cell>
        </row>
        <row r="207">
          <cell r="S207">
            <v>39260</v>
          </cell>
          <cell r="T207">
            <v>0.2</v>
          </cell>
          <cell r="U207">
            <v>2</v>
          </cell>
        </row>
        <row r="208">
          <cell r="E208">
            <v>36</v>
          </cell>
        </row>
        <row r="208">
          <cell r="P208">
            <v>469</v>
          </cell>
          <cell r="Q208">
            <v>0</v>
          </cell>
        </row>
        <row r="208">
          <cell r="S208">
            <v>2011</v>
          </cell>
          <cell r="T208">
            <v>0.2</v>
          </cell>
          <cell r="U208">
            <v>2</v>
          </cell>
        </row>
        <row r="209">
          <cell r="E209">
            <v>36</v>
          </cell>
        </row>
        <row r="209">
          <cell r="P209">
            <v>563</v>
          </cell>
          <cell r="Q209">
            <v>0</v>
          </cell>
        </row>
        <row r="209">
          <cell r="S209">
            <v>20110</v>
          </cell>
          <cell r="T209">
            <v>0.2</v>
          </cell>
          <cell r="U209">
            <v>2</v>
          </cell>
        </row>
        <row r="210">
          <cell r="E210">
            <v>36</v>
          </cell>
        </row>
        <row r="210">
          <cell r="P210">
            <v>657</v>
          </cell>
          <cell r="Q210">
            <v>0</v>
          </cell>
        </row>
        <row r="210">
          <cell r="S210">
            <v>40220</v>
          </cell>
          <cell r="T210">
            <v>0.2</v>
          </cell>
          <cell r="U210">
            <v>2</v>
          </cell>
        </row>
        <row r="211">
          <cell r="E211">
            <v>36</v>
          </cell>
        </row>
        <row r="211">
          <cell r="P211">
            <v>469</v>
          </cell>
          <cell r="Q211">
            <v>0</v>
          </cell>
        </row>
        <row r="211">
          <cell r="S211">
            <v>2011</v>
          </cell>
          <cell r="T211">
            <v>0.2</v>
          </cell>
          <cell r="U211">
            <v>2</v>
          </cell>
        </row>
        <row r="212">
          <cell r="E212">
            <v>36</v>
          </cell>
        </row>
        <row r="212">
          <cell r="P212">
            <v>563</v>
          </cell>
          <cell r="Q212">
            <v>0</v>
          </cell>
        </row>
        <row r="212">
          <cell r="S212">
            <v>20110</v>
          </cell>
          <cell r="T212">
            <v>0.2</v>
          </cell>
          <cell r="U212">
            <v>2</v>
          </cell>
        </row>
        <row r="213">
          <cell r="E213">
            <v>36</v>
          </cell>
        </row>
        <row r="213">
          <cell r="P213">
            <v>657</v>
          </cell>
          <cell r="Q213">
            <v>0</v>
          </cell>
        </row>
        <row r="213">
          <cell r="S213">
            <v>40220</v>
          </cell>
          <cell r="T213">
            <v>0.2</v>
          </cell>
          <cell r="U213">
            <v>2</v>
          </cell>
        </row>
        <row r="214">
          <cell r="E214">
            <v>37</v>
          </cell>
        </row>
        <row r="214">
          <cell r="P214">
            <v>475</v>
          </cell>
          <cell r="Q214">
            <v>0</v>
          </cell>
        </row>
        <row r="214">
          <cell r="S214">
            <v>2035</v>
          </cell>
          <cell r="T214">
            <v>0.2</v>
          </cell>
          <cell r="U214">
            <v>2</v>
          </cell>
        </row>
        <row r="215">
          <cell r="E215">
            <v>37</v>
          </cell>
        </row>
        <row r="215">
          <cell r="P215">
            <v>570</v>
          </cell>
          <cell r="Q215">
            <v>0</v>
          </cell>
        </row>
        <row r="215">
          <cell r="S215">
            <v>20350</v>
          </cell>
          <cell r="T215">
            <v>0.2</v>
          </cell>
          <cell r="U215">
            <v>2</v>
          </cell>
        </row>
        <row r="216">
          <cell r="E216">
            <v>37</v>
          </cell>
        </row>
        <row r="216">
          <cell r="P216">
            <v>665</v>
          </cell>
          <cell r="Q216">
            <v>0</v>
          </cell>
        </row>
        <row r="216">
          <cell r="S216">
            <v>40700</v>
          </cell>
          <cell r="T216">
            <v>0.2</v>
          </cell>
          <cell r="U216">
            <v>2</v>
          </cell>
        </row>
        <row r="217">
          <cell r="E217">
            <v>37</v>
          </cell>
        </row>
        <row r="217">
          <cell r="P217">
            <v>475</v>
          </cell>
          <cell r="Q217">
            <v>0</v>
          </cell>
        </row>
        <row r="217">
          <cell r="S217">
            <v>2035</v>
          </cell>
          <cell r="T217">
            <v>0.2</v>
          </cell>
          <cell r="U217">
            <v>2</v>
          </cell>
        </row>
        <row r="218">
          <cell r="E218">
            <v>37</v>
          </cell>
        </row>
        <row r="218">
          <cell r="P218">
            <v>570</v>
          </cell>
          <cell r="Q218">
            <v>0</v>
          </cell>
        </row>
        <row r="218">
          <cell r="S218">
            <v>20350</v>
          </cell>
          <cell r="T218">
            <v>0.2</v>
          </cell>
          <cell r="U218">
            <v>2</v>
          </cell>
        </row>
        <row r="219">
          <cell r="E219">
            <v>37</v>
          </cell>
        </row>
        <row r="219">
          <cell r="P219">
            <v>665</v>
          </cell>
          <cell r="Q219">
            <v>0</v>
          </cell>
        </row>
        <row r="219">
          <cell r="S219">
            <v>40700</v>
          </cell>
          <cell r="T219">
            <v>0.2</v>
          </cell>
          <cell r="U219">
            <v>2</v>
          </cell>
        </row>
        <row r="220">
          <cell r="E220">
            <v>38</v>
          </cell>
        </row>
        <row r="220">
          <cell r="P220">
            <v>486</v>
          </cell>
          <cell r="Q220">
            <v>0</v>
          </cell>
        </row>
        <row r="220">
          <cell r="S220">
            <v>1042</v>
          </cell>
          <cell r="T220">
            <v>0.2</v>
          </cell>
          <cell r="U220">
            <v>2</v>
          </cell>
        </row>
        <row r="221">
          <cell r="E221">
            <v>38</v>
          </cell>
        </row>
        <row r="221">
          <cell r="P221">
            <v>583</v>
          </cell>
          <cell r="Q221">
            <v>0</v>
          </cell>
        </row>
        <row r="221">
          <cell r="S221">
            <v>10415</v>
          </cell>
          <cell r="T221">
            <v>0.2</v>
          </cell>
          <cell r="U221">
            <v>2</v>
          </cell>
        </row>
        <row r="222">
          <cell r="E222">
            <v>38</v>
          </cell>
        </row>
        <row r="222">
          <cell r="P222">
            <v>680</v>
          </cell>
          <cell r="Q222">
            <v>0</v>
          </cell>
        </row>
        <row r="222">
          <cell r="S222">
            <v>20830</v>
          </cell>
          <cell r="T222">
            <v>0.2</v>
          </cell>
          <cell r="U222">
            <v>2</v>
          </cell>
        </row>
        <row r="223">
          <cell r="E223">
            <v>38</v>
          </cell>
        </row>
        <row r="223">
          <cell r="P223">
            <v>486</v>
          </cell>
          <cell r="Q223">
            <v>0</v>
          </cell>
        </row>
        <row r="223">
          <cell r="S223">
            <v>1042</v>
          </cell>
          <cell r="T223">
            <v>0.2</v>
          </cell>
          <cell r="U223">
            <v>2</v>
          </cell>
        </row>
        <row r="224">
          <cell r="E224">
            <v>38</v>
          </cell>
        </row>
        <row r="224">
          <cell r="P224">
            <v>583</v>
          </cell>
          <cell r="Q224">
            <v>0</v>
          </cell>
        </row>
        <row r="224">
          <cell r="S224">
            <v>10415</v>
          </cell>
          <cell r="T224">
            <v>0.2</v>
          </cell>
          <cell r="U224">
            <v>2</v>
          </cell>
        </row>
        <row r="225">
          <cell r="E225">
            <v>38</v>
          </cell>
        </row>
        <row r="225">
          <cell r="P225">
            <v>680</v>
          </cell>
          <cell r="Q225">
            <v>0</v>
          </cell>
        </row>
        <row r="225">
          <cell r="S225">
            <v>20830</v>
          </cell>
          <cell r="T225">
            <v>0.2</v>
          </cell>
          <cell r="U225">
            <v>2</v>
          </cell>
        </row>
        <row r="226">
          <cell r="E226">
            <v>38</v>
          </cell>
        </row>
        <row r="226">
          <cell r="P226">
            <v>826</v>
          </cell>
          <cell r="Q226">
            <v>0</v>
          </cell>
        </row>
        <row r="226">
          <cell r="S226">
            <v>104150</v>
          </cell>
          <cell r="T226">
            <v>0.2</v>
          </cell>
          <cell r="U226">
            <v>2</v>
          </cell>
        </row>
        <row r="227">
          <cell r="E227">
            <v>39</v>
          </cell>
        </row>
        <row r="227">
          <cell r="P227">
            <v>493</v>
          </cell>
          <cell r="Q227">
            <v>0</v>
          </cell>
        </row>
        <row r="227">
          <cell r="S227">
            <v>2110</v>
          </cell>
          <cell r="T227">
            <v>0.2</v>
          </cell>
          <cell r="U227">
            <v>2</v>
          </cell>
        </row>
        <row r="228">
          <cell r="E228">
            <v>39</v>
          </cell>
        </row>
        <row r="228">
          <cell r="P228">
            <v>592</v>
          </cell>
          <cell r="Q228">
            <v>0</v>
          </cell>
        </row>
        <row r="228">
          <cell r="S228">
            <v>21100</v>
          </cell>
          <cell r="T228">
            <v>0.2</v>
          </cell>
          <cell r="U228">
            <v>2</v>
          </cell>
        </row>
        <row r="229">
          <cell r="E229">
            <v>39</v>
          </cell>
        </row>
        <row r="229">
          <cell r="P229">
            <v>690</v>
          </cell>
          <cell r="Q229">
            <v>0</v>
          </cell>
        </row>
        <row r="229">
          <cell r="S229">
            <v>42200</v>
          </cell>
          <cell r="T229">
            <v>0.2</v>
          </cell>
          <cell r="U229">
            <v>2</v>
          </cell>
        </row>
        <row r="230">
          <cell r="E230">
            <v>39</v>
          </cell>
        </row>
        <row r="230">
          <cell r="P230">
            <v>493</v>
          </cell>
          <cell r="Q230">
            <v>0</v>
          </cell>
        </row>
        <row r="230">
          <cell r="S230">
            <v>2110</v>
          </cell>
          <cell r="T230">
            <v>0.2</v>
          </cell>
          <cell r="U230">
            <v>2</v>
          </cell>
        </row>
        <row r="231">
          <cell r="E231">
            <v>39</v>
          </cell>
        </row>
        <row r="231">
          <cell r="P231">
            <v>592</v>
          </cell>
          <cell r="Q231">
            <v>0</v>
          </cell>
        </row>
        <row r="231">
          <cell r="S231">
            <v>21100</v>
          </cell>
          <cell r="T231">
            <v>0.2</v>
          </cell>
          <cell r="U231">
            <v>2</v>
          </cell>
        </row>
        <row r="232">
          <cell r="E232">
            <v>39</v>
          </cell>
        </row>
        <row r="232">
          <cell r="P232">
            <v>690</v>
          </cell>
          <cell r="Q232">
            <v>0</v>
          </cell>
        </row>
        <row r="232">
          <cell r="S232">
            <v>42200</v>
          </cell>
          <cell r="T232">
            <v>0.2</v>
          </cell>
          <cell r="U232">
            <v>2</v>
          </cell>
        </row>
        <row r="233">
          <cell r="E233">
            <v>40</v>
          </cell>
        </row>
        <row r="233">
          <cell r="P233">
            <v>531</v>
          </cell>
          <cell r="Q233">
            <v>0</v>
          </cell>
        </row>
        <row r="233">
          <cell r="S233">
            <v>2283</v>
          </cell>
          <cell r="T233">
            <v>0.2</v>
          </cell>
          <cell r="U233">
            <v>2</v>
          </cell>
        </row>
        <row r="234">
          <cell r="E234">
            <v>40</v>
          </cell>
        </row>
        <row r="234">
          <cell r="P234">
            <v>637</v>
          </cell>
          <cell r="Q234">
            <v>0</v>
          </cell>
        </row>
        <row r="234">
          <cell r="S234">
            <v>22830</v>
          </cell>
          <cell r="T234">
            <v>0.2</v>
          </cell>
          <cell r="U234">
            <v>2</v>
          </cell>
        </row>
        <row r="235">
          <cell r="E235">
            <v>40</v>
          </cell>
        </row>
        <row r="235">
          <cell r="P235">
            <v>743</v>
          </cell>
          <cell r="Q235">
            <v>0</v>
          </cell>
        </row>
        <row r="235">
          <cell r="S235">
            <v>45660</v>
          </cell>
          <cell r="T235">
            <v>0.2</v>
          </cell>
          <cell r="U235">
            <v>2</v>
          </cell>
        </row>
        <row r="236">
          <cell r="E236">
            <v>40</v>
          </cell>
        </row>
        <row r="236">
          <cell r="P236">
            <v>531</v>
          </cell>
          <cell r="Q236">
            <v>0</v>
          </cell>
        </row>
        <row r="236">
          <cell r="S236">
            <v>2283</v>
          </cell>
          <cell r="T236">
            <v>0.2</v>
          </cell>
          <cell r="U236">
            <v>2</v>
          </cell>
        </row>
        <row r="237">
          <cell r="E237">
            <v>40</v>
          </cell>
        </row>
        <row r="237">
          <cell r="P237">
            <v>637</v>
          </cell>
          <cell r="Q237">
            <v>0</v>
          </cell>
        </row>
        <row r="237">
          <cell r="S237">
            <v>22830</v>
          </cell>
          <cell r="T237">
            <v>0.2</v>
          </cell>
          <cell r="U237">
            <v>2</v>
          </cell>
        </row>
        <row r="238">
          <cell r="E238">
            <v>40</v>
          </cell>
        </row>
        <row r="238">
          <cell r="P238">
            <v>743</v>
          </cell>
          <cell r="Q238">
            <v>0</v>
          </cell>
        </row>
        <row r="238">
          <cell r="S238">
            <v>45660</v>
          </cell>
          <cell r="T238">
            <v>0.2</v>
          </cell>
          <cell r="U238">
            <v>2</v>
          </cell>
        </row>
        <row r="239">
          <cell r="E239">
            <v>41</v>
          </cell>
        </row>
        <row r="239">
          <cell r="P239">
            <v>555</v>
          </cell>
          <cell r="Q239">
            <v>0</v>
          </cell>
        </row>
        <row r="239">
          <cell r="S239">
            <v>2376</v>
          </cell>
          <cell r="T239">
            <v>0.2</v>
          </cell>
          <cell r="U239">
            <v>2</v>
          </cell>
        </row>
        <row r="240">
          <cell r="E240">
            <v>41</v>
          </cell>
        </row>
        <row r="240">
          <cell r="P240">
            <v>666</v>
          </cell>
          <cell r="Q240">
            <v>0</v>
          </cell>
        </row>
        <row r="240">
          <cell r="S240">
            <v>23760</v>
          </cell>
          <cell r="T240">
            <v>0.2</v>
          </cell>
          <cell r="U240">
            <v>2</v>
          </cell>
        </row>
        <row r="241">
          <cell r="E241">
            <v>41</v>
          </cell>
        </row>
        <row r="241">
          <cell r="P241">
            <v>777</v>
          </cell>
          <cell r="Q241">
            <v>0</v>
          </cell>
        </row>
        <row r="241">
          <cell r="S241">
            <v>47520</v>
          </cell>
          <cell r="T241">
            <v>0.2</v>
          </cell>
          <cell r="U241">
            <v>2</v>
          </cell>
        </row>
        <row r="242">
          <cell r="E242">
            <v>41</v>
          </cell>
        </row>
        <row r="242">
          <cell r="P242">
            <v>555</v>
          </cell>
          <cell r="Q242">
            <v>0</v>
          </cell>
        </row>
        <row r="242">
          <cell r="S242">
            <v>2376</v>
          </cell>
          <cell r="T242">
            <v>0.2</v>
          </cell>
          <cell r="U242">
            <v>2</v>
          </cell>
        </row>
        <row r="243">
          <cell r="E243">
            <v>41</v>
          </cell>
        </row>
        <row r="243">
          <cell r="P243">
            <v>666</v>
          </cell>
          <cell r="Q243">
            <v>0</v>
          </cell>
        </row>
        <row r="243">
          <cell r="S243">
            <v>23760</v>
          </cell>
          <cell r="T243">
            <v>0.2</v>
          </cell>
          <cell r="U243">
            <v>2</v>
          </cell>
        </row>
        <row r="244">
          <cell r="E244">
            <v>41</v>
          </cell>
        </row>
        <row r="244">
          <cell r="P244">
            <v>777</v>
          </cell>
          <cell r="Q244">
            <v>0</v>
          </cell>
        </row>
        <row r="244">
          <cell r="S244">
            <v>47520</v>
          </cell>
          <cell r="T244">
            <v>0.2</v>
          </cell>
          <cell r="U244">
            <v>2</v>
          </cell>
        </row>
        <row r="245">
          <cell r="E245">
            <v>42</v>
          </cell>
        </row>
        <row r="245">
          <cell r="P245">
            <v>566</v>
          </cell>
          <cell r="Q245">
            <v>0</v>
          </cell>
        </row>
        <row r="245">
          <cell r="S245">
            <v>2424</v>
          </cell>
          <cell r="T245">
            <v>0.2</v>
          </cell>
          <cell r="U245">
            <v>2</v>
          </cell>
        </row>
        <row r="246">
          <cell r="E246">
            <v>42</v>
          </cell>
        </row>
        <row r="246">
          <cell r="P246">
            <v>679</v>
          </cell>
          <cell r="Q246">
            <v>0</v>
          </cell>
        </row>
        <row r="246">
          <cell r="S246">
            <v>24240</v>
          </cell>
          <cell r="T246">
            <v>0.2</v>
          </cell>
          <cell r="U246">
            <v>2</v>
          </cell>
        </row>
        <row r="247">
          <cell r="E247">
            <v>42</v>
          </cell>
        </row>
        <row r="247">
          <cell r="P247">
            <v>792</v>
          </cell>
          <cell r="Q247">
            <v>0</v>
          </cell>
        </row>
        <row r="247">
          <cell r="S247">
            <v>48480</v>
          </cell>
          <cell r="T247">
            <v>0.2</v>
          </cell>
          <cell r="U247">
            <v>2</v>
          </cell>
        </row>
        <row r="248">
          <cell r="E248">
            <v>42</v>
          </cell>
        </row>
        <row r="248">
          <cell r="P248">
            <v>566</v>
          </cell>
          <cell r="Q248">
            <v>0</v>
          </cell>
        </row>
        <row r="248">
          <cell r="S248">
            <v>2424</v>
          </cell>
          <cell r="T248">
            <v>0.2</v>
          </cell>
          <cell r="U248">
            <v>2</v>
          </cell>
        </row>
        <row r="249">
          <cell r="E249">
            <v>42</v>
          </cell>
        </row>
        <row r="249">
          <cell r="P249">
            <v>679</v>
          </cell>
          <cell r="Q249">
            <v>0</v>
          </cell>
        </row>
        <row r="249">
          <cell r="S249">
            <v>24240</v>
          </cell>
          <cell r="T249">
            <v>0.2</v>
          </cell>
          <cell r="U249">
            <v>2</v>
          </cell>
        </row>
        <row r="250">
          <cell r="E250">
            <v>42</v>
          </cell>
        </row>
        <row r="250">
          <cell r="P250">
            <v>792</v>
          </cell>
          <cell r="Q250">
            <v>0</v>
          </cell>
        </row>
        <row r="250">
          <cell r="S250">
            <v>48480</v>
          </cell>
          <cell r="T250">
            <v>0.2</v>
          </cell>
          <cell r="U250">
            <v>2</v>
          </cell>
        </row>
        <row r="251">
          <cell r="E251">
            <v>42</v>
          </cell>
        </row>
        <row r="251">
          <cell r="P251">
            <v>1132</v>
          </cell>
          <cell r="Q251">
            <v>0</v>
          </cell>
        </row>
        <row r="251">
          <cell r="S251" t="str">
            <v>79992|82416|79992</v>
          </cell>
          <cell r="T251">
            <v>0.2</v>
          </cell>
          <cell r="U251">
            <v>2</v>
          </cell>
        </row>
        <row r="252">
          <cell r="E252">
            <v>43</v>
          </cell>
        </row>
        <row r="252">
          <cell r="P252">
            <v>576</v>
          </cell>
          <cell r="Q252">
            <v>0</v>
          </cell>
        </row>
        <row r="252">
          <cell r="S252">
            <v>2465</v>
          </cell>
          <cell r="T252">
            <v>0.2</v>
          </cell>
          <cell r="U252">
            <v>2</v>
          </cell>
        </row>
        <row r="253">
          <cell r="E253">
            <v>43</v>
          </cell>
        </row>
        <row r="253">
          <cell r="P253">
            <v>691</v>
          </cell>
          <cell r="Q253">
            <v>0</v>
          </cell>
        </row>
        <row r="253">
          <cell r="S253">
            <v>24650</v>
          </cell>
          <cell r="T253">
            <v>0.2</v>
          </cell>
          <cell r="U253">
            <v>2</v>
          </cell>
        </row>
        <row r="254">
          <cell r="E254">
            <v>43</v>
          </cell>
        </row>
        <row r="254">
          <cell r="P254">
            <v>806</v>
          </cell>
          <cell r="Q254">
            <v>0</v>
          </cell>
        </row>
        <row r="254">
          <cell r="S254">
            <v>49300</v>
          </cell>
          <cell r="T254">
            <v>0.2</v>
          </cell>
          <cell r="U254">
            <v>2</v>
          </cell>
        </row>
        <row r="255">
          <cell r="E255">
            <v>43</v>
          </cell>
        </row>
        <row r="255">
          <cell r="P255">
            <v>576</v>
          </cell>
          <cell r="Q255">
            <v>0</v>
          </cell>
        </row>
        <row r="255">
          <cell r="S255">
            <v>2465</v>
          </cell>
          <cell r="T255">
            <v>0.2</v>
          </cell>
          <cell r="U255">
            <v>2</v>
          </cell>
        </row>
        <row r="256">
          <cell r="E256">
            <v>43</v>
          </cell>
        </row>
        <row r="256">
          <cell r="P256">
            <v>691</v>
          </cell>
          <cell r="Q256">
            <v>0</v>
          </cell>
        </row>
        <row r="256">
          <cell r="S256">
            <v>24650</v>
          </cell>
          <cell r="T256">
            <v>0.2</v>
          </cell>
          <cell r="U256">
            <v>2</v>
          </cell>
        </row>
        <row r="257">
          <cell r="E257">
            <v>43</v>
          </cell>
        </row>
        <row r="257">
          <cell r="P257">
            <v>806</v>
          </cell>
          <cell r="Q257">
            <v>0</v>
          </cell>
        </row>
        <row r="257">
          <cell r="S257">
            <v>49300</v>
          </cell>
          <cell r="T257">
            <v>0.2</v>
          </cell>
          <cell r="U257">
            <v>2</v>
          </cell>
        </row>
        <row r="258">
          <cell r="E258">
            <v>43</v>
          </cell>
        </row>
        <row r="258">
          <cell r="P258">
            <v>576</v>
          </cell>
          <cell r="Q258">
            <v>0</v>
          </cell>
        </row>
        <row r="258">
          <cell r="S258">
            <v>2465</v>
          </cell>
          <cell r="T258">
            <v>0.2</v>
          </cell>
          <cell r="U258">
            <v>2</v>
          </cell>
        </row>
        <row r="259">
          <cell r="E259">
            <v>43</v>
          </cell>
        </row>
        <row r="259">
          <cell r="P259">
            <v>691</v>
          </cell>
          <cell r="Q259">
            <v>0</v>
          </cell>
        </row>
        <row r="259">
          <cell r="S259">
            <v>24650</v>
          </cell>
          <cell r="T259">
            <v>0.2</v>
          </cell>
          <cell r="U259">
            <v>2</v>
          </cell>
        </row>
        <row r="260">
          <cell r="E260">
            <v>43</v>
          </cell>
        </row>
        <row r="260">
          <cell r="P260">
            <v>806</v>
          </cell>
          <cell r="Q260">
            <v>0</v>
          </cell>
        </row>
        <row r="260">
          <cell r="S260">
            <v>49300</v>
          </cell>
          <cell r="T260">
            <v>0.2</v>
          </cell>
          <cell r="U260">
            <v>2</v>
          </cell>
        </row>
        <row r="261">
          <cell r="E261">
            <v>43</v>
          </cell>
        </row>
        <row r="261">
          <cell r="P261">
            <v>576</v>
          </cell>
          <cell r="Q261">
            <v>0</v>
          </cell>
        </row>
        <row r="261">
          <cell r="S261">
            <v>2465</v>
          </cell>
          <cell r="T261">
            <v>0.2</v>
          </cell>
          <cell r="U261">
            <v>2</v>
          </cell>
        </row>
        <row r="262">
          <cell r="E262">
            <v>43</v>
          </cell>
        </row>
        <row r="262">
          <cell r="P262">
            <v>691</v>
          </cell>
          <cell r="Q262">
            <v>0</v>
          </cell>
        </row>
        <row r="262">
          <cell r="S262">
            <v>24650</v>
          </cell>
          <cell r="T262">
            <v>0.2</v>
          </cell>
          <cell r="U262">
            <v>2</v>
          </cell>
        </row>
        <row r="263">
          <cell r="E263">
            <v>43</v>
          </cell>
        </row>
        <row r="263">
          <cell r="P263">
            <v>806</v>
          </cell>
          <cell r="Q263">
            <v>0</v>
          </cell>
        </row>
        <row r="263">
          <cell r="S263">
            <v>49300</v>
          </cell>
          <cell r="T263">
            <v>0.2</v>
          </cell>
          <cell r="U263">
            <v>2</v>
          </cell>
        </row>
        <row r="264">
          <cell r="E264">
            <v>44</v>
          </cell>
        </row>
        <row r="264">
          <cell r="P264">
            <v>587</v>
          </cell>
          <cell r="Q264">
            <v>0</v>
          </cell>
        </row>
        <row r="264">
          <cell r="S264">
            <v>2513</v>
          </cell>
          <cell r="T264">
            <v>0.2</v>
          </cell>
          <cell r="U264">
            <v>2</v>
          </cell>
        </row>
        <row r="265">
          <cell r="E265">
            <v>44</v>
          </cell>
        </row>
        <row r="265">
          <cell r="P265">
            <v>704</v>
          </cell>
          <cell r="Q265">
            <v>0</v>
          </cell>
        </row>
        <row r="265">
          <cell r="S265">
            <v>25130</v>
          </cell>
          <cell r="T265">
            <v>0.2</v>
          </cell>
          <cell r="U265">
            <v>2</v>
          </cell>
        </row>
        <row r="266">
          <cell r="E266">
            <v>44</v>
          </cell>
        </row>
        <row r="266">
          <cell r="P266">
            <v>822</v>
          </cell>
          <cell r="Q266">
            <v>0</v>
          </cell>
        </row>
        <row r="266">
          <cell r="S266">
            <v>50260</v>
          </cell>
          <cell r="T266">
            <v>0.2</v>
          </cell>
          <cell r="U266">
            <v>2</v>
          </cell>
        </row>
        <row r="267">
          <cell r="E267">
            <v>44</v>
          </cell>
        </row>
        <row r="267">
          <cell r="P267">
            <v>587</v>
          </cell>
          <cell r="Q267">
            <v>0</v>
          </cell>
        </row>
        <row r="267">
          <cell r="S267">
            <v>2513</v>
          </cell>
          <cell r="T267">
            <v>0.2</v>
          </cell>
          <cell r="U267">
            <v>2</v>
          </cell>
        </row>
        <row r="268">
          <cell r="E268">
            <v>44</v>
          </cell>
        </row>
        <row r="268">
          <cell r="P268">
            <v>704</v>
          </cell>
          <cell r="Q268">
            <v>0</v>
          </cell>
        </row>
        <row r="268">
          <cell r="S268">
            <v>25130</v>
          </cell>
          <cell r="T268">
            <v>0.2</v>
          </cell>
          <cell r="U268">
            <v>2</v>
          </cell>
        </row>
        <row r="269">
          <cell r="E269">
            <v>44</v>
          </cell>
        </row>
        <row r="269">
          <cell r="P269">
            <v>822</v>
          </cell>
          <cell r="Q269">
            <v>0</v>
          </cell>
        </row>
        <row r="269">
          <cell r="S269">
            <v>50260</v>
          </cell>
          <cell r="T269">
            <v>0.2</v>
          </cell>
          <cell r="U269">
            <v>2</v>
          </cell>
        </row>
        <row r="270">
          <cell r="E270">
            <v>44</v>
          </cell>
        </row>
        <row r="270">
          <cell r="P270">
            <v>587</v>
          </cell>
          <cell r="Q270">
            <v>0</v>
          </cell>
        </row>
        <row r="270">
          <cell r="S270">
            <v>1257</v>
          </cell>
          <cell r="T270">
            <v>0.2</v>
          </cell>
          <cell r="U270">
            <v>2</v>
          </cell>
        </row>
        <row r="271">
          <cell r="E271">
            <v>44</v>
          </cell>
        </row>
        <row r="271">
          <cell r="P271">
            <v>704</v>
          </cell>
          <cell r="Q271">
            <v>0</v>
          </cell>
        </row>
        <row r="271">
          <cell r="S271">
            <v>12565</v>
          </cell>
          <cell r="T271">
            <v>0.2</v>
          </cell>
          <cell r="U271">
            <v>2</v>
          </cell>
        </row>
        <row r="272">
          <cell r="E272">
            <v>44</v>
          </cell>
        </row>
        <row r="272">
          <cell r="P272">
            <v>822</v>
          </cell>
          <cell r="Q272">
            <v>0</v>
          </cell>
        </row>
        <row r="272">
          <cell r="S272">
            <v>25130</v>
          </cell>
          <cell r="T272">
            <v>0.2</v>
          </cell>
          <cell r="U272">
            <v>2</v>
          </cell>
        </row>
        <row r="273">
          <cell r="E273">
            <v>44</v>
          </cell>
        </row>
        <row r="273">
          <cell r="P273">
            <v>587</v>
          </cell>
          <cell r="Q273">
            <v>0</v>
          </cell>
        </row>
        <row r="273">
          <cell r="S273">
            <v>1257</v>
          </cell>
          <cell r="T273">
            <v>0.2</v>
          </cell>
          <cell r="U273">
            <v>2</v>
          </cell>
        </row>
        <row r="274">
          <cell r="E274">
            <v>44</v>
          </cell>
        </row>
        <row r="274">
          <cell r="P274">
            <v>704</v>
          </cell>
          <cell r="Q274">
            <v>0</v>
          </cell>
        </row>
        <row r="274">
          <cell r="S274">
            <v>12565</v>
          </cell>
          <cell r="T274">
            <v>0.2</v>
          </cell>
          <cell r="U274">
            <v>2</v>
          </cell>
        </row>
        <row r="275">
          <cell r="E275">
            <v>44</v>
          </cell>
        </row>
        <row r="275">
          <cell r="P275">
            <v>822</v>
          </cell>
          <cell r="Q275">
            <v>0</v>
          </cell>
        </row>
        <row r="275">
          <cell r="S275">
            <v>25130</v>
          </cell>
          <cell r="T275">
            <v>0.2</v>
          </cell>
          <cell r="U275">
            <v>2</v>
          </cell>
        </row>
        <row r="276">
          <cell r="E276">
            <v>44</v>
          </cell>
        </row>
        <row r="276">
          <cell r="P276">
            <v>998</v>
          </cell>
          <cell r="Q276">
            <v>0</v>
          </cell>
        </row>
        <row r="276">
          <cell r="S276">
            <v>125650</v>
          </cell>
          <cell r="T276">
            <v>0.2</v>
          </cell>
          <cell r="U276">
            <v>2</v>
          </cell>
        </row>
        <row r="277">
          <cell r="E277">
            <v>45</v>
          </cell>
        </row>
        <row r="277">
          <cell r="P277">
            <v>640</v>
          </cell>
          <cell r="Q277">
            <v>0</v>
          </cell>
        </row>
        <row r="277">
          <cell r="S277">
            <v>2720</v>
          </cell>
          <cell r="T277">
            <v>0.2</v>
          </cell>
          <cell r="U277">
            <v>2</v>
          </cell>
        </row>
        <row r="278">
          <cell r="E278">
            <v>45</v>
          </cell>
        </row>
        <row r="278">
          <cell r="P278">
            <v>768</v>
          </cell>
          <cell r="Q278">
            <v>0</v>
          </cell>
        </row>
        <row r="278">
          <cell r="S278">
            <v>27200</v>
          </cell>
          <cell r="T278">
            <v>0.2</v>
          </cell>
          <cell r="U278">
            <v>2</v>
          </cell>
        </row>
        <row r="279">
          <cell r="E279">
            <v>45</v>
          </cell>
        </row>
        <row r="279">
          <cell r="P279">
            <v>896</v>
          </cell>
          <cell r="Q279">
            <v>0</v>
          </cell>
        </row>
        <row r="279">
          <cell r="S279">
            <v>54400</v>
          </cell>
          <cell r="T279">
            <v>0.2</v>
          </cell>
          <cell r="U279">
            <v>2</v>
          </cell>
        </row>
        <row r="280">
          <cell r="E280">
            <v>45</v>
          </cell>
        </row>
        <row r="280">
          <cell r="P280">
            <v>640</v>
          </cell>
          <cell r="Q280">
            <v>0</v>
          </cell>
        </row>
        <row r="280">
          <cell r="S280">
            <v>2720</v>
          </cell>
          <cell r="T280">
            <v>0.2</v>
          </cell>
          <cell r="U280">
            <v>2</v>
          </cell>
        </row>
        <row r="281">
          <cell r="E281">
            <v>45</v>
          </cell>
        </row>
        <row r="281">
          <cell r="P281">
            <v>768</v>
          </cell>
          <cell r="Q281">
            <v>0</v>
          </cell>
        </row>
        <row r="281">
          <cell r="S281">
            <v>27200</v>
          </cell>
          <cell r="T281">
            <v>0.2</v>
          </cell>
          <cell r="U281">
            <v>2</v>
          </cell>
        </row>
        <row r="282">
          <cell r="E282">
            <v>45</v>
          </cell>
        </row>
        <row r="282">
          <cell r="P282">
            <v>896</v>
          </cell>
          <cell r="Q282">
            <v>0</v>
          </cell>
        </row>
        <row r="282">
          <cell r="S282">
            <v>54400</v>
          </cell>
          <cell r="T282">
            <v>0.2</v>
          </cell>
          <cell r="U282">
            <v>2</v>
          </cell>
        </row>
        <row r="283">
          <cell r="E283">
            <v>45</v>
          </cell>
        </row>
        <row r="283">
          <cell r="P283">
            <v>640</v>
          </cell>
          <cell r="Q283">
            <v>0</v>
          </cell>
        </row>
        <row r="283">
          <cell r="S283">
            <v>2720</v>
          </cell>
          <cell r="T283">
            <v>0.2</v>
          </cell>
          <cell r="U283">
            <v>2</v>
          </cell>
        </row>
        <row r="284">
          <cell r="E284">
            <v>45</v>
          </cell>
        </row>
        <row r="284">
          <cell r="P284">
            <v>768</v>
          </cell>
          <cell r="Q284">
            <v>0</v>
          </cell>
        </row>
        <row r="284">
          <cell r="S284">
            <v>27200</v>
          </cell>
          <cell r="T284">
            <v>0.2</v>
          </cell>
          <cell r="U284">
            <v>2</v>
          </cell>
        </row>
        <row r="285">
          <cell r="E285">
            <v>45</v>
          </cell>
        </row>
        <row r="285">
          <cell r="P285">
            <v>896</v>
          </cell>
          <cell r="Q285">
            <v>0</v>
          </cell>
        </row>
        <row r="285">
          <cell r="S285">
            <v>54400</v>
          </cell>
          <cell r="T285">
            <v>0.2</v>
          </cell>
          <cell r="U285">
            <v>2</v>
          </cell>
        </row>
        <row r="286">
          <cell r="E286">
            <v>45</v>
          </cell>
        </row>
        <row r="286">
          <cell r="P286">
            <v>640</v>
          </cell>
          <cell r="Q286">
            <v>0</v>
          </cell>
        </row>
        <row r="286">
          <cell r="S286">
            <v>2720</v>
          </cell>
          <cell r="T286">
            <v>0.2</v>
          </cell>
          <cell r="U286">
            <v>2</v>
          </cell>
        </row>
        <row r="287">
          <cell r="E287">
            <v>45</v>
          </cell>
        </row>
        <row r="287">
          <cell r="P287">
            <v>768</v>
          </cell>
          <cell r="Q287">
            <v>0</v>
          </cell>
        </row>
        <row r="287">
          <cell r="S287">
            <v>27200</v>
          </cell>
          <cell r="T287">
            <v>0.2</v>
          </cell>
          <cell r="U287">
            <v>2</v>
          </cell>
        </row>
        <row r="288">
          <cell r="E288">
            <v>45</v>
          </cell>
        </row>
        <row r="288">
          <cell r="P288">
            <v>896</v>
          </cell>
          <cell r="Q288">
            <v>0</v>
          </cell>
        </row>
        <row r="288">
          <cell r="S288">
            <v>54400</v>
          </cell>
          <cell r="T288">
            <v>0.2</v>
          </cell>
          <cell r="U288">
            <v>2</v>
          </cell>
        </row>
        <row r="289">
          <cell r="E289">
            <v>46</v>
          </cell>
        </row>
        <row r="289">
          <cell r="P289">
            <v>651</v>
          </cell>
          <cell r="Q289">
            <v>0</v>
          </cell>
        </row>
        <row r="289">
          <cell r="S289">
            <v>2768</v>
          </cell>
          <cell r="T289">
            <v>0.2</v>
          </cell>
          <cell r="U289">
            <v>2</v>
          </cell>
        </row>
        <row r="290">
          <cell r="E290">
            <v>46</v>
          </cell>
        </row>
        <row r="290">
          <cell r="P290">
            <v>781</v>
          </cell>
          <cell r="Q290">
            <v>0</v>
          </cell>
        </row>
        <row r="290">
          <cell r="S290">
            <v>27680</v>
          </cell>
          <cell r="T290">
            <v>0.2</v>
          </cell>
          <cell r="U290">
            <v>2</v>
          </cell>
        </row>
        <row r="291">
          <cell r="E291">
            <v>46</v>
          </cell>
        </row>
        <row r="291">
          <cell r="P291">
            <v>911</v>
          </cell>
          <cell r="Q291">
            <v>0</v>
          </cell>
        </row>
        <row r="291">
          <cell r="S291">
            <v>55360</v>
          </cell>
          <cell r="T291">
            <v>0.2</v>
          </cell>
          <cell r="U291">
            <v>2</v>
          </cell>
        </row>
        <row r="292">
          <cell r="E292">
            <v>46</v>
          </cell>
        </row>
        <row r="292">
          <cell r="P292">
            <v>651</v>
          </cell>
          <cell r="Q292">
            <v>0</v>
          </cell>
        </row>
        <row r="292">
          <cell r="S292">
            <v>2768</v>
          </cell>
          <cell r="T292">
            <v>0.2</v>
          </cell>
          <cell r="U292">
            <v>2</v>
          </cell>
        </row>
        <row r="293">
          <cell r="E293">
            <v>46</v>
          </cell>
        </row>
        <row r="293">
          <cell r="P293">
            <v>781</v>
          </cell>
          <cell r="Q293">
            <v>0</v>
          </cell>
        </row>
        <row r="293">
          <cell r="S293">
            <v>27680</v>
          </cell>
          <cell r="T293">
            <v>0.2</v>
          </cell>
          <cell r="U293">
            <v>2</v>
          </cell>
        </row>
        <row r="294">
          <cell r="E294">
            <v>46</v>
          </cell>
        </row>
        <row r="294">
          <cell r="P294">
            <v>911</v>
          </cell>
          <cell r="Q294">
            <v>0</v>
          </cell>
        </row>
        <row r="294">
          <cell r="S294">
            <v>55360</v>
          </cell>
          <cell r="T294">
            <v>0.2</v>
          </cell>
          <cell r="U294">
            <v>2</v>
          </cell>
        </row>
        <row r="295">
          <cell r="E295">
            <v>46</v>
          </cell>
        </row>
        <row r="295">
          <cell r="P295">
            <v>651</v>
          </cell>
          <cell r="Q295">
            <v>0</v>
          </cell>
        </row>
        <row r="295">
          <cell r="S295">
            <v>2768</v>
          </cell>
          <cell r="T295">
            <v>0.2</v>
          </cell>
          <cell r="U295">
            <v>2</v>
          </cell>
        </row>
        <row r="296">
          <cell r="E296">
            <v>46</v>
          </cell>
        </row>
        <row r="296">
          <cell r="P296">
            <v>781</v>
          </cell>
          <cell r="Q296">
            <v>0</v>
          </cell>
        </row>
        <row r="296">
          <cell r="S296">
            <v>27680</v>
          </cell>
          <cell r="T296">
            <v>0.2</v>
          </cell>
          <cell r="U296">
            <v>2</v>
          </cell>
        </row>
        <row r="297">
          <cell r="E297">
            <v>46</v>
          </cell>
        </row>
        <row r="297">
          <cell r="P297">
            <v>911</v>
          </cell>
          <cell r="Q297">
            <v>0</v>
          </cell>
        </row>
        <row r="297">
          <cell r="S297">
            <v>55360</v>
          </cell>
          <cell r="T297">
            <v>0.2</v>
          </cell>
          <cell r="U297">
            <v>2</v>
          </cell>
        </row>
        <row r="298">
          <cell r="E298">
            <v>46</v>
          </cell>
        </row>
        <row r="298">
          <cell r="P298">
            <v>651</v>
          </cell>
          <cell r="Q298">
            <v>0</v>
          </cell>
        </row>
        <row r="298">
          <cell r="S298">
            <v>2768</v>
          </cell>
          <cell r="T298">
            <v>0.2</v>
          </cell>
          <cell r="U298">
            <v>2</v>
          </cell>
        </row>
        <row r="299">
          <cell r="E299">
            <v>46</v>
          </cell>
        </row>
        <row r="299">
          <cell r="P299">
            <v>781</v>
          </cell>
          <cell r="Q299">
            <v>0</v>
          </cell>
        </row>
        <row r="299">
          <cell r="S299">
            <v>27680</v>
          </cell>
          <cell r="T299">
            <v>0.2</v>
          </cell>
          <cell r="U299">
            <v>2</v>
          </cell>
        </row>
        <row r="300">
          <cell r="E300">
            <v>46</v>
          </cell>
        </row>
        <row r="300">
          <cell r="P300">
            <v>911</v>
          </cell>
          <cell r="Q300">
            <v>0</v>
          </cell>
        </row>
        <row r="300">
          <cell r="S300">
            <v>55360</v>
          </cell>
          <cell r="T300">
            <v>0.2</v>
          </cell>
          <cell r="U300">
            <v>2</v>
          </cell>
        </row>
        <row r="301">
          <cell r="E301">
            <v>46</v>
          </cell>
        </row>
        <row r="301">
          <cell r="P301">
            <v>1302</v>
          </cell>
          <cell r="Q301">
            <v>0</v>
          </cell>
        </row>
        <row r="301">
          <cell r="S301" t="str">
            <v>91344|94112|91344</v>
          </cell>
          <cell r="T301">
            <v>0.2</v>
          </cell>
          <cell r="U301">
            <v>2</v>
          </cell>
        </row>
        <row r="302">
          <cell r="E302">
            <v>47</v>
          </cell>
        </row>
        <row r="302">
          <cell r="P302">
            <v>662</v>
          </cell>
          <cell r="Q302">
            <v>0</v>
          </cell>
        </row>
        <row r="302">
          <cell r="S302">
            <v>2818</v>
          </cell>
          <cell r="T302">
            <v>0.2</v>
          </cell>
          <cell r="U302">
            <v>2</v>
          </cell>
        </row>
        <row r="303">
          <cell r="E303">
            <v>47</v>
          </cell>
        </row>
        <row r="303">
          <cell r="P303">
            <v>794</v>
          </cell>
          <cell r="Q303">
            <v>0</v>
          </cell>
        </row>
        <row r="303">
          <cell r="S303">
            <v>28180</v>
          </cell>
          <cell r="T303">
            <v>0.2</v>
          </cell>
          <cell r="U303">
            <v>2</v>
          </cell>
        </row>
        <row r="304">
          <cell r="E304">
            <v>47</v>
          </cell>
        </row>
        <row r="304">
          <cell r="P304">
            <v>927</v>
          </cell>
          <cell r="Q304">
            <v>0</v>
          </cell>
        </row>
        <row r="304">
          <cell r="S304">
            <v>56360</v>
          </cell>
          <cell r="T304">
            <v>0.2</v>
          </cell>
          <cell r="U304">
            <v>2</v>
          </cell>
        </row>
        <row r="305">
          <cell r="E305">
            <v>47</v>
          </cell>
        </row>
        <row r="305">
          <cell r="P305">
            <v>662</v>
          </cell>
          <cell r="Q305">
            <v>0</v>
          </cell>
        </row>
        <row r="305">
          <cell r="S305">
            <v>2818</v>
          </cell>
          <cell r="T305">
            <v>0.2</v>
          </cell>
          <cell r="U305">
            <v>2</v>
          </cell>
        </row>
        <row r="306">
          <cell r="E306">
            <v>47</v>
          </cell>
        </row>
        <row r="306">
          <cell r="P306">
            <v>794</v>
          </cell>
          <cell r="Q306">
            <v>0</v>
          </cell>
        </row>
        <row r="306">
          <cell r="S306">
            <v>28180</v>
          </cell>
          <cell r="T306">
            <v>0.2</v>
          </cell>
          <cell r="U306">
            <v>2</v>
          </cell>
        </row>
        <row r="307">
          <cell r="E307">
            <v>47</v>
          </cell>
        </row>
        <row r="307">
          <cell r="P307">
            <v>927</v>
          </cell>
          <cell r="Q307">
            <v>0</v>
          </cell>
        </row>
        <row r="307">
          <cell r="S307">
            <v>56360</v>
          </cell>
          <cell r="T307">
            <v>0.2</v>
          </cell>
          <cell r="U307">
            <v>2</v>
          </cell>
        </row>
        <row r="308">
          <cell r="E308">
            <v>47</v>
          </cell>
        </row>
        <row r="308">
          <cell r="P308">
            <v>662</v>
          </cell>
          <cell r="Q308">
            <v>0</v>
          </cell>
        </row>
        <row r="308">
          <cell r="S308">
            <v>2818</v>
          </cell>
          <cell r="T308">
            <v>0.2</v>
          </cell>
          <cell r="U308">
            <v>2</v>
          </cell>
        </row>
        <row r="309">
          <cell r="E309">
            <v>47</v>
          </cell>
        </row>
        <row r="309">
          <cell r="P309">
            <v>794</v>
          </cell>
          <cell r="Q309">
            <v>0</v>
          </cell>
        </row>
        <row r="309">
          <cell r="S309">
            <v>28180</v>
          </cell>
          <cell r="T309">
            <v>0.2</v>
          </cell>
          <cell r="U309">
            <v>2</v>
          </cell>
        </row>
        <row r="310">
          <cell r="E310">
            <v>47</v>
          </cell>
        </row>
        <row r="310">
          <cell r="P310">
            <v>927</v>
          </cell>
          <cell r="Q310">
            <v>0</v>
          </cell>
        </row>
        <row r="310">
          <cell r="S310">
            <v>56360</v>
          </cell>
          <cell r="T310">
            <v>0.2</v>
          </cell>
          <cell r="U310">
            <v>2</v>
          </cell>
        </row>
        <row r="311">
          <cell r="E311">
            <v>47</v>
          </cell>
        </row>
        <row r="311">
          <cell r="P311">
            <v>662</v>
          </cell>
          <cell r="Q311">
            <v>0</v>
          </cell>
        </row>
        <row r="311">
          <cell r="S311">
            <v>2818</v>
          </cell>
          <cell r="T311">
            <v>0.2</v>
          </cell>
          <cell r="U311">
            <v>2</v>
          </cell>
        </row>
        <row r="312">
          <cell r="E312">
            <v>47</v>
          </cell>
        </row>
        <row r="312">
          <cell r="P312">
            <v>794</v>
          </cell>
          <cell r="Q312">
            <v>0</v>
          </cell>
        </row>
        <row r="312">
          <cell r="S312">
            <v>28180</v>
          </cell>
          <cell r="T312">
            <v>0.2</v>
          </cell>
          <cell r="U312">
            <v>2</v>
          </cell>
        </row>
        <row r="313">
          <cell r="E313">
            <v>47</v>
          </cell>
        </row>
        <row r="313">
          <cell r="P313">
            <v>927</v>
          </cell>
          <cell r="Q313">
            <v>0</v>
          </cell>
        </row>
        <row r="313">
          <cell r="S313">
            <v>56360</v>
          </cell>
          <cell r="T313">
            <v>0.2</v>
          </cell>
          <cell r="U313">
            <v>2</v>
          </cell>
        </row>
        <row r="314">
          <cell r="E314">
            <v>48</v>
          </cell>
        </row>
        <row r="314">
          <cell r="P314">
            <v>713</v>
          </cell>
          <cell r="Q314">
            <v>0</v>
          </cell>
        </row>
        <row r="314">
          <cell r="S314">
            <v>3022</v>
          </cell>
          <cell r="T314">
            <v>0.2</v>
          </cell>
          <cell r="U314">
            <v>2</v>
          </cell>
        </row>
        <row r="315">
          <cell r="E315">
            <v>48</v>
          </cell>
        </row>
        <row r="315">
          <cell r="P315">
            <v>856</v>
          </cell>
          <cell r="Q315">
            <v>0</v>
          </cell>
        </row>
        <row r="315">
          <cell r="S315">
            <v>30220</v>
          </cell>
          <cell r="T315">
            <v>0.2</v>
          </cell>
          <cell r="U315">
            <v>2</v>
          </cell>
        </row>
        <row r="316">
          <cell r="E316">
            <v>48</v>
          </cell>
        </row>
        <row r="316">
          <cell r="P316">
            <v>998</v>
          </cell>
          <cell r="Q316">
            <v>0</v>
          </cell>
        </row>
        <row r="316">
          <cell r="S316">
            <v>60440</v>
          </cell>
          <cell r="T316">
            <v>0.2</v>
          </cell>
          <cell r="U316">
            <v>2</v>
          </cell>
        </row>
        <row r="317">
          <cell r="E317">
            <v>48</v>
          </cell>
        </row>
        <row r="317">
          <cell r="P317">
            <v>713</v>
          </cell>
          <cell r="Q317">
            <v>0</v>
          </cell>
        </row>
        <row r="317">
          <cell r="S317">
            <v>3022</v>
          </cell>
          <cell r="T317">
            <v>0.2</v>
          </cell>
          <cell r="U317">
            <v>2</v>
          </cell>
        </row>
        <row r="318">
          <cell r="E318">
            <v>48</v>
          </cell>
        </row>
        <row r="318">
          <cell r="P318">
            <v>856</v>
          </cell>
          <cell r="Q318">
            <v>0</v>
          </cell>
        </row>
        <row r="318">
          <cell r="S318">
            <v>30220</v>
          </cell>
          <cell r="T318">
            <v>0.2</v>
          </cell>
          <cell r="U318">
            <v>2</v>
          </cell>
        </row>
        <row r="319">
          <cell r="E319">
            <v>48</v>
          </cell>
        </row>
        <row r="319">
          <cell r="P319">
            <v>998</v>
          </cell>
          <cell r="Q319">
            <v>0</v>
          </cell>
        </row>
        <row r="319">
          <cell r="S319">
            <v>60440</v>
          </cell>
          <cell r="T319">
            <v>0.2</v>
          </cell>
          <cell r="U319">
            <v>2</v>
          </cell>
        </row>
        <row r="320">
          <cell r="E320">
            <v>48</v>
          </cell>
        </row>
        <row r="320">
          <cell r="P320">
            <v>713</v>
          </cell>
          <cell r="Q320">
            <v>0</v>
          </cell>
        </row>
        <row r="320">
          <cell r="S320">
            <v>1511</v>
          </cell>
          <cell r="T320">
            <v>0.2</v>
          </cell>
          <cell r="U320">
            <v>2</v>
          </cell>
        </row>
        <row r="321">
          <cell r="E321">
            <v>48</v>
          </cell>
        </row>
        <row r="321">
          <cell r="P321">
            <v>856</v>
          </cell>
          <cell r="Q321">
            <v>0</v>
          </cell>
        </row>
        <row r="321">
          <cell r="S321">
            <v>15110</v>
          </cell>
          <cell r="T321">
            <v>0.2</v>
          </cell>
          <cell r="U321">
            <v>2</v>
          </cell>
        </row>
        <row r="322">
          <cell r="E322">
            <v>48</v>
          </cell>
        </row>
        <row r="322">
          <cell r="P322">
            <v>998</v>
          </cell>
          <cell r="Q322">
            <v>0</v>
          </cell>
        </row>
        <row r="322">
          <cell r="S322">
            <v>30220</v>
          </cell>
          <cell r="T322">
            <v>0.2</v>
          </cell>
          <cell r="U322">
            <v>2</v>
          </cell>
        </row>
        <row r="323">
          <cell r="E323">
            <v>48</v>
          </cell>
        </row>
        <row r="323">
          <cell r="P323">
            <v>713</v>
          </cell>
          <cell r="Q323">
            <v>0</v>
          </cell>
        </row>
        <row r="323">
          <cell r="S323">
            <v>1511</v>
          </cell>
          <cell r="T323">
            <v>0.2</v>
          </cell>
          <cell r="U323">
            <v>2</v>
          </cell>
        </row>
        <row r="324">
          <cell r="E324">
            <v>48</v>
          </cell>
        </row>
        <row r="324">
          <cell r="P324">
            <v>856</v>
          </cell>
          <cell r="Q324">
            <v>0</v>
          </cell>
        </row>
        <row r="324">
          <cell r="S324">
            <v>15110</v>
          </cell>
          <cell r="T324">
            <v>0.2</v>
          </cell>
          <cell r="U324">
            <v>2</v>
          </cell>
        </row>
        <row r="325">
          <cell r="E325">
            <v>48</v>
          </cell>
        </row>
        <row r="325">
          <cell r="P325">
            <v>998</v>
          </cell>
          <cell r="Q325">
            <v>0</v>
          </cell>
        </row>
        <row r="325">
          <cell r="S325">
            <v>30220</v>
          </cell>
          <cell r="T325">
            <v>0.2</v>
          </cell>
          <cell r="U325">
            <v>2</v>
          </cell>
        </row>
        <row r="326">
          <cell r="E326">
            <v>48</v>
          </cell>
        </row>
        <row r="326">
          <cell r="P326">
            <v>1212</v>
          </cell>
          <cell r="Q326">
            <v>0</v>
          </cell>
        </row>
        <row r="326">
          <cell r="S326">
            <v>151100</v>
          </cell>
          <cell r="T326">
            <v>0.2</v>
          </cell>
          <cell r="U326">
            <v>2</v>
          </cell>
        </row>
        <row r="327">
          <cell r="E327">
            <v>49</v>
          </cell>
        </row>
        <row r="327">
          <cell r="P327">
            <v>736</v>
          </cell>
          <cell r="Q327">
            <v>0</v>
          </cell>
        </row>
        <row r="327">
          <cell r="S327">
            <v>3116</v>
          </cell>
          <cell r="T327">
            <v>0.2</v>
          </cell>
          <cell r="U327">
            <v>2</v>
          </cell>
        </row>
        <row r="328">
          <cell r="E328">
            <v>49</v>
          </cell>
        </row>
        <row r="328">
          <cell r="P328">
            <v>883</v>
          </cell>
          <cell r="Q328">
            <v>0</v>
          </cell>
        </row>
        <row r="328">
          <cell r="S328">
            <v>31160</v>
          </cell>
          <cell r="T328">
            <v>0.2</v>
          </cell>
          <cell r="U328">
            <v>2</v>
          </cell>
        </row>
        <row r="329">
          <cell r="E329">
            <v>49</v>
          </cell>
        </row>
        <row r="329">
          <cell r="P329">
            <v>1030</v>
          </cell>
          <cell r="Q329">
            <v>0</v>
          </cell>
        </row>
        <row r="329">
          <cell r="S329">
            <v>62320</v>
          </cell>
          <cell r="T329">
            <v>0.2</v>
          </cell>
          <cell r="U329">
            <v>2</v>
          </cell>
        </row>
        <row r="330">
          <cell r="E330">
            <v>49</v>
          </cell>
        </row>
        <row r="330">
          <cell r="P330">
            <v>736</v>
          </cell>
          <cell r="Q330">
            <v>0</v>
          </cell>
        </row>
        <row r="330">
          <cell r="S330">
            <v>3116</v>
          </cell>
          <cell r="T330">
            <v>0.2</v>
          </cell>
          <cell r="U330">
            <v>2</v>
          </cell>
        </row>
        <row r="331">
          <cell r="E331">
            <v>49</v>
          </cell>
        </row>
        <row r="331">
          <cell r="P331">
            <v>883</v>
          </cell>
          <cell r="Q331">
            <v>0</v>
          </cell>
        </row>
        <row r="331">
          <cell r="S331">
            <v>31160</v>
          </cell>
          <cell r="T331">
            <v>0.2</v>
          </cell>
          <cell r="U331">
            <v>2</v>
          </cell>
        </row>
        <row r="332">
          <cell r="E332">
            <v>49</v>
          </cell>
        </row>
        <row r="332">
          <cell r="P332">
            <v>1030</v>
          </cell>
          <cell r="Q332">
            <v>0</v>
          </cell>
        </row>
        <row r="332">
          <cell r="S332">
            <v>62320</v>
          </cell>
          <cell r="T332">
            <v>0.2</v>
          </cell>
          <cell r="U332">
            <v>2</v>
          </cell>
        </row>
        <row r="333">
          <cell r="E333">
            <v>50</v>
          </cell>
        </row>
        <row r="333">
          <cell r="P333">
            <v>747</v>
          </cell>
          <cell r="Q333">
            <v>0</v>
          </cell>
        </row>
        <row r="333">
          <cell r="S333">
            <v>3164</v>
          </cell>
          <cell r="T333">
            <v>0.2</v>
          </cell>
          <cell r="U333">
            <v>2</v>
          </cell>
        </row>
        <row r="334">
          <cell r="E334">
            <v>50</v>
          </cell>
        </row>
        <row r="334">
          <cell r="P334">
            <v>896</v>
          </cell>
          <cell r="Q334">
            <v>0</v>
          </cell>
        </row>
        <row r="334">
          <cell r="S334">
            <v>31640</v>
          </cell>
          <cell r="T334">
            <v>0.2</v>
          </cell>
          <cell r="U334">
            <v>2</v>
          </cell>
        </row>
        <row r="335">
          <cell r="E335">
            <v>50</v>
          </cell>
        </row>
        <row r="335">
          <cell r="P335">
            <v>1046</v>
          </cell>
          <cell r="Q335">
            <v>0</v>
          </cell>
        </row>
        <row r="335">
          <cell r="S335">
            <v>63280</v>
          </cell>
          <cell r="T335">
            <v>0.2</v>
          </cell>
          <cell r="U335">
            <v>2</v>
          </cell>
        </row>
        <row r="336">
          <cell r="E336">
            <v>50</v>
          </cell>
        </row>
        <row r="336">
          <cell r="P336">
            <v>747</v>
          </cell>
          <cell r="Q336">
            <v>0</v>
          </cell>
        </row>
        <row r="336">
          <cell r="S336">
            <v>3164</v>
          </cell>
          <cell r="T336">
            <v>0.2</v>
          </cell>
          <cell r="U336">
            <v>2</v>
          </cell>
        </row>
        <row r="337">
          <cell r="E337">
            <v>50</v>
          </cell>
        </row>
        <row r="337">
          <cell r="P337">
            <v>896</v>
          </cell>
          <cell r="Q337">
            <v>0</v>
          </cell>
        </row>
        <row r="337">
          <cell r="S337">
            <v>31640</v>
          </cell>
          <cell r="T337">
            <v>0.2</v>
          </cell>
          <cell r="U337">
            <v>2</v>
          </cell>
        </row>
        <row r="338">
          <cell r="E338">
            <v>50</v>
          </cell>
        </row>
        <row r="338">
          <cell r="P338">
            <v>1046</v>
          </cell>
          <cell r="Q338">
            <v>0</v>
          </cell>
        </row>
        <row r="338">
          <cell r="S338">
            <v>63280</v>
          </cell>
          <cell r="T338">
            <v>0.2</v>
          </cell>
          <cell r="U338">
            <v>2</v>
          </cell>
        </row>
        <row r="339">
          <cell r="E339">
            <v>51</v>
          </cell>
        </row>
        <row r="339">
          <cell r="P339">
            <v>861</v>
          </cell>
          <cell r="Q339">
            <v>0</v>
          </cell>
        </row>
        <row r="339">
          <cell r="S339">
            <v>3665</v>
          </cell>
          <cell r="T339">
            <v>0.2</v>
          </cell>
          <cell r="U339">
            <v>2</v>
          </cell>
        </row>
        <row r="340">
          <cell r="E340">
            <v>51</v>
          </cell>
        </row>
        <row r="340">
          <cell r="P340">
            <v>1033</v>
          </cell>
          <cell r="Q340">
            <v>0</v>
          </cell>
        </row>
        <row r="340">
          <cell r="S340">
            <v>36650</v>
          </cell>
          <cell r="T340">
            <v>0.2</v>
          </cell>
          <cell r="U340">
            <v>2</v>
          </cell>
        </row>
        <row r="341">
          <cell r="E341">
            <v>51</v>
          </cell>
        </row>
        <row r="341">
          <cell r="P341">
            <v>1205</v>
          </cell>
          <cell r="Q341">
            <v>0</v>
          </cell>
        </row>
        <row r="341">
          <cell r="S341">
            <v>73300</v>
          </cell>
          <cell r="T341">
            <v>0.2</v>
          </cell>
          <cell r="U341">
            <v>2</v>
          </cell>
        </row>
        <row r="342">
          <cell r="E342">
            <v>51</v>
          </cell>
        </row>
        <row r="342">
          <cell r="P342">
            <v>861</v>
          </cell>
          <cell r="Q342">
            <v>0</v>
          </cell>
        </row>
        <row r="342">
          <cell r="S342">
            <v>3665</v>
          </cell>
          <cell r="T342">
            <v>0.2</v>
          </cell>
          <cell r="U342">
            <v>2</v>
          </cell>
        </row>
        <row r="343">
          <cell r="E343">
            <v>51</v>
          </cell>
        </row>
        <row r="343">
          <cell r="P343">
            <v>1033</v>
          </cell>
          <cell r="Q343">
            <v>0</v>
          </cell>
        </row>
        <row r="343">
          <cell r="S343">
            <v>36650</v>
          </cell>
          <cell r="T343">
            <v>0.2</v>
          </cell>
          <cell r="U343">
            <v>2</v>
          </cell>
        </row>
        <row r="344">
          <cell r="E344">
            <v>51</v>
          </cell>
        </row>
        <row r="344">
          <cell r="P344">
            <v>1205</v>
          </cell>
          <cell r="Q344">
            <v>0</v>
          </cell>
        </row>
        <row r="344">
          <cell r="S344">
            <v>73300</v>
          </cell>
          <cell r="T344">
            <v>0.2</v>
          </cell>
          <cell r="U344">
            <v>2</v>
          </cell>
        </row>
        <row r="345">
          <cell r="E345">
            <v>52</v>
          </cell>
        </row>
        <row r="345">
          <cell r="P345">
            <v>874</v>
          </cell>
          <cell r="Q345">
            <v>0</v>
          </cell>
        </row>
        <row r="345">
          <cell r="S345">
            <v>3720</v>
          </cell>
          <cell r="T345">
            <v>0.2</v>
          </cell>
          <cell r="U345">
            <v>2</v>
          </cell>
        </row>
        <row r="346">
          <cell r="E346">
            <v>52</v>
          </cell>
        </row>
        <row r="346">
          <cell r="P346">
            <v>1049</v>
          </cell>
          <cell r="Q346">
            <v>0</v>
          </cell>
        </row>
        <row r="346">
          <cell r="S346">
            <v>37200</v>
          </cell>
          <cell r="T346">
            <v>0.2</v>
          </cell>
          <cell r="U346">
            <v>2</v>
          </cell>
        </row>
        <row r="347">
          <cell r="E347">
            <v>52</v>
          </cell>
        </row>
        <row r="347">
          <cell r="P347">
            <v>1224</v>
          </cell>
          <cell r="Q347">
            <v>0</v>
          </cell>
        </row>
        <row r="347">
          <cell r="S347">
            <v>74400</v>
          </cell>
          <cell r="T347">
            <v>0.2</v>
          </cell>
          <cell r="U347">
            <v>2</v>
          </cell>
        </row>
        <row r="348">
          <cell r="E348">
            <v>52</v>
          </cell>
        </row>
        <row r="348">
          <cell r="P348">
            <v>874</v>
          </cell>
          <cell r="Q348">
            <v>0</v>
          </cell>
        </row>
        <row r="348">
          <cell r="S348">
            <v>3720</v>
          </cell>
          <cell r="T348">
            <v>0.2</v>
          </cell>
          <cell r="U348">
            <v>2</v>
          </cell>
        </row>
        <row r="349">
          <cell r="E349">
            <v>52</v>
          </cell>
        </row>
        <row r="349">
          <cell r="P349">
            <v>1049</v>
          </cell>
          <cell r="Q349">
            <v>0</v>
          </cell>
        </row>
        <row r="349">
          <cell r="S349">
            <v>37200</v>
          </cell>
          <cell r="T349">
            <v>0.2</v>
          </cell>
          <cell r="U349">
            <v>2</v>
          </cell>
        </row>
        <row r="350">
          <cell r="E350">
            <v>52</v>
          </cell>
        </row>
        <row r="350">
          <cell r="P350">
            <v>1224</v>
          </cell>
          <cell r="Q350">
            <v>0</v>
          </cell>
        </row>
        <row r="350">
          <cell r="S350">
            <v>74400</v>
          </cell>
          <cell r="T350">
            <v>0.2</v>
          </cell>
          <cell r="U350">
            <v>2</v>
          </cell>
        </row>
        <row r="351">
          <cell r="E351">
            <v>52</v>
          </cell>
        </row>
        <row r="351">
          <cell r="P351">
            <v>1748</v>
          </cell>
          <cell r="Q351">
            <v>0</v>
          </cell>
        </row>
        <row r="351">
          <cell r="S351" t="str">
            <v>122760|126480|122760</v>
          </cell>
          <cell r="T351">
            <v>0.2</v>
          </cell>
          <cell r="U351">
            <v>2</v>
          </cell>
        </row>
        <row r="352">
          <cell r="E352">
            <v>53</v>
          </cell>
        </row>
        <row r="352">
          <cell r="P352">
            <v>898</v>
          </cell>
          <cell r="Q352">
            <v>0</v>
          </cell>
        </row>
        <row r="352">
          <cell r="S352">
            <v>3824</v>
          </cell>
          <cell r="T352">
            <v>0.2</v>
          </cell>
          <cell r="U352">
            <v>2</v>
          </cell>
        </row>
        <row r="353">
          <cell r="E353">
            <v>53</v>
          </cell>
        </row>
        <row r="353">
          <cell r="P353">
            <v>1078</v>
          </cell>
          <cell r="Q353">
            <v>0</v>
          </cell>
        </row>
        <row r="353">
          <cell r="S353">
            <v>38240</v>
          </cell>
          <cell r="T353">
            <v>0.2</v>
          </cell>
          <cell r="U353">
            <v>2</v>
          </cell>
        </row>
        <row r="354">
          <cell r="E354">
            <v>53</v>
          </cell>
        </row>
        <row r="354">
          <cell r="P354">
            <v>1257</v>
          </cell>
          <cell r="Q354">
            <v>0</v>
          </cell>
        </row>
        <row r="354">
          <cell r="S354">
            <v>76480</v>
          </cell>
          <cell r="T354">
            <v>0.2</v>
          </cell>
          <cell r="U354">
            <v>2</v>
          </cell>
        </row>
        <row r="355">
          <cell r="E355">
            <v>53</v>
          </cell>
        </row>
        <row r="355">
          <cell r="P355">
            <v>898</v>
          </cell>
          <cell r="Q355">
            <v>0</v>
          </cell>
        </row>
        <row r="355">
          <cell r="S355">
            <v>3824</v>
          </cell>
          <cell r="T355">
            <v>0.2</v>
          </cell>
          <cell r="U355">
            <v>2</v>
          </cell>
        </row>
        <row r="356">
          <cell r="E356">
            <v>53</v>
          </cell>
        </row>
        <row r="356">
          <cell r="P356">
            <v>1078</v>
          </cell>
          <cell r="Q356">
            <v>0</v>
          </cell>
        </row>
        <row r="356">
          <cell r="S356">
            <v>38240</v>
          </cell>
          <cell r="T356">
            <v>0.2</v>
          </cell>
          <cell r="U356">
            <v>2</v>
          </cell>
        </row>
        <row r="357">
          <cell r="E357">
            <v>53</v>
          </cell>
        </row>
        <row r="357">
          <cell r="P357">
            <v>1257</v>
          </cell>
          <cell r="Q357">
            <v>0</v>
          </cell>
        </row>
        <row r="357">
          <cell r="S357">
            <v>76480</v>
          </cell>
          <cell r="T357">
            <v>0.2</v>
          </cell>
          <cell r="U357">
            <v>2</v>
          </cell>
        </row>
        <row r="358">
          <cell r="E358">
            <v>53</v>
          </cell>
        </row>
        <row r="358">
          <cell r="P358">
            <v>898</v>
          </cell>
          <cell r="Q358">
            <v>0</v>
          </cell>
        </row>
        <row r="358">
          <cell r="S358">
            <v>3824</v>
          </cell>
          <cell r="T358">
            <v>0.2</v>
          </cell>
          <cell r="U358">
            <v>2</v>
          </cell>
        </row>
        <row r="359">
          <cell r="E359">
            <v>53</v>
          </cell>
        </row>
        <row r="359">
          <cell r="P359">
            <v>1078</v>
          </cell>
          <cell r="Q359">
            <v>0</v>
          </cell>
        </row>
        <row r="359">
          <cell r="S359">
            <v>38240</v>
          </cell>
          <cell r="T359">
            <v>0.2</v>
          </cell>
          <cell r="U359">
            <v>2</v>
          </cell>
        </row>
        <row r="360">
          <cell r="E360">
            <v>53</v>
          </cell>
        </row>
        <row r="360">
          <cell r="P360">
            <v>1257</v>
          </cell>
          <cell r="Q360">
            <v>0</v>
          </cell>
        </row>
        <row r="360">
          <cell r="S360">
            <v>76480</v>
          </cell>
          <cell r="T360">
            <v>0.2</v>
          </cell>
          <cell r="U360">
            <v>2</v>
          </cell>
        </row>
        <row r="361">
          <cell r="E361">
            <v>53</v>
          </cell>
        </row>
        <row r="361">
          <cell r="P361">
            <v>898</v>
          </cell>
          <cell r="Q361">
            <v>0</v>
          </cell>
        </row>
        <row r="361">
          <cell r="S361">
            <v>3824</v>
          </cell>
          <cell r="T361">
            <v>0.2</v>
          </cell>
          <cell r="U361">
            <v>2</v>
          </cell>
        </row>
        <row r="362">
          <cell r="E362">
            <v>53</v>
          </cell>
        </row>
        <row r="362">
          <cell r="P362">
            <v>1078</v>
          </cell>
          <cell r="Q362">
            <v>0</v>
          </cell>
        </row>
        <row r="362">
          <cell r="S362">
            <v>38240</v>
          </cell>
          <cell r="T362">
            <v>0.2</v>
          </cell>
          <cell r="U362">
            <v>2</v>
          </cell>
        </row>
        <row r="363">
          <cell r="E363">
            <v>53</v>
          </cell>
        </row>
        <row r="363">
          <cell r="P363">
            <v>1257</v>
          </cell>
          <cell r="Q363">
            <v>0</v>
          </cell>
        </row>
        <row r="363">
          <cell r="S363">
            <v>76480</v>
          </cell>
          <cell r="T363">
            <v>0.2</v>
          </cell>
          <cell r="U363">
            <v>2</v>
          </cell>
        </row>
        <row r="364">
          <cell r="E364">
            <v>54</v>
          </cell>
        </row>
        <row r="364">
          <cell r="P364">
            <v>943</v>
          </cell>
          <cell r="Q364">
            <v>0</v>
          </cell>
        </row>
        <row r="364">
          <cell r="S364">
            <v>4028</v>
          </cell>
          <cell r="T364">
            <v>0.2</v>
          </cell>
          <cell r="U364">
            <v>2</v>
          </cell>
        </row>
        <row r="365">
          <cell r="E365">
            <v>54</v>
          </cell>
        </row>
        <row r="365">
          <cell r="P365">
            <v>1132</v>
          </cell>
          <cell r="Q365">
            <v>0</v>
          </cell>
        </row>
        <row r="365">
          <cell r="S365">
            <v>40280</v>
          </cell>
          <cell r="T365">
            <v>0.2</v>
          </cell>
          <cell r="U365">
            <v>2</v>
          </cell>
        </row>
        <row r="366">
          <cell r="E366">
            <v>54</v>
          </cell>
        </row>
        <row r="366">
          <cell r="P366">
            <v>1320</v>
          </cell>
          <cell r="Q366">
            <v>0</v>
          </cell>
        </row>
        <row r="366">
          <cell r="S366">
            <v>80560</v>
          </cell>
          <cell r="T366">
            <v>0.2</v>
          </cell>
          <cell r="U366">
            <v>2</v>
          </cell>
        </row>
        <row r="367">
          <cell r="E367">
            <v>54</v>
          </cell>
        </row>
        <row r="367">
          <cell r="P367">
            <v>943</v>
          </cell>
          <cell r="Q367">
            <v>0</v>
          </cell>
        </row>
        <row r="367">
          <cell r="S367">
            <v>4028</v>
          </cell>
          <cell r="T367">
            <v>0.2</v>
          </cell>
          <cell r="U367">
            <v>2</v>
          </cell>
        </row>
        <row r="368">
          <cell r="E368">
            <v>54</v>
          </cell>
        </row>
        <row r="368">
          <cell r="P368">
            <v>1132</v>
          </cell>
          <cell r="Q368">
            <v>0</v>
          </cell>
        </row>
        <row r="368">
          <cell r="S368">
            <v>40280</v>
          </cell>
          <cell r="T368">
            <v>0.2</v>
          </cell>
          <cell r="U368">
            <v>2</v>
          </cell>
        </row>
        <row r="369">
          <cell r="E369">
            <v>54</v>
          </cell>
        </row>
        <row r="369">
          <cell r="P369">
            <v>1320</v>
          </cell>
          <cell r="Q369">
            <v>0</v>
          </cell>
        </row>
        <row r="369">
          <cell r="S369">
            <v>80560</v>
          </cell>
          <cell r="T369">
            <v>0.2</v>
          </cell>
          <cell r="U369">
            <v>2</v>
          </cell>
        </row>
        <row r="370">
          <cell r="E370">
            <v>54</v>
          </cell>
        </row>
        <row r="370">
          <cell r="P370">
            <v>943</v>
          </cell>
          <cell r="Q370">
            <v>0</v>
          </cell>
        </row>
        <row r="370">
          <cell r="S370">
            <v>2014</v>
          </cell>
          <cell r="T370">
            <v>0.2</v>
          </cell>
          <cell r="U370">
            <v>2</v>
          </cell>
        </row>
        <row r="371">
          <cell r="E371">
            <v>54</v>
          </cell>
        </row>
        <row r="371">
          <cell r="P371">
            <v>1132</v>
          </cell>
          <cell r="Q371">
            <v>0</v>
          </cell>
        </row>
        <row r="371">
          <cell r="S371">
            <v>20140</v>
          </cell>
          <cell r="T371">
            <v>0.2</v>
          </cell>
          <cell r="U371">
            <v>2</v>
          </cell>
        </row>
        <row r="372">
          <cell r="E372">
            <v>54</v>
          </cell>
        </row>
        <row r="372">
          <cell r="P372">
            <v>1320</v>
          </cell>
          <cell r="Q372">
            <v>0</v>
          </cell>
        </row>
        <row r="372">
          <cell r="S372">
            <v>40280</v>
          </cell>
          <cell r="T372">
            <v>0.2</v>
          </cell>
          <cell r="U372">
            <v>2</v>
          </cell>
        </row>
        <row r="373">
          <cell r="E373">
            <v>54</v>
          </cell>
        </row>
        <row r="373">
          <cell r="P373">
            <v>943</v>
          </cell>
          <cell r="Q373">
            <v>0</v>
          </cell>
        </row>
        <row r="373">
          <cell r="S373">
            <v>2014</v>
          </cell>
          <cell r="T373">
            <v>0.2</v>
          </cell>
          <cell r="U373">
            <v>2</v>
          </cell>
        </row>
        <row r="374">
          <cell r="E374">
            <v>54</v>
          </cell>
        </row>
        <row r="374">
          <cell r="P374">
            <v>1132</v>
          </cell>
          <cell r="Q374">
            <v>0</v>
          </cell>
        </row>
        <row r="374">
          <cell r="S374">
            <v>20140</v>
          </cell>
          <cell r="T374">
            <v>0.2</v>
          </cell>
          <cell r="U374">
            <v>2</v>
          </cell>
        </row>
        <row r="375">
          <cell r="E375">
            <v>54</v>
          </cell>
        </row>
        <row r="375">
          <cell r="P375">
            <v>1320</v>
          </cell>
          <cell r="Q375">
            <v>0</v>
          </cell>
        </row>
        <row r="375">
          <cell r="S375">
            <v>40280</v>
          </cell>
          <cell r="T375">
            <v>0.2</v>
          </cell>
          <cell r="U375">
            <v>2</v>
          </cell>
        </row>
        <row r="376">
          <cell r="E376">
            <v>54</v>
          </cell>
        </row>
        <row r="376">
          <cell r="P376">
            <v>1603</v>
          </cell>
          <cell r="Q376">
            <v>0</v>
          </cell>
        </row>
        <row r="376">
          <cell r="S376">
            <v>201400</v>
          </cell>
          <cell r="T376">
            <v>0.2</v>
          </cell>
          <cell r="U376">
            <v>2</v>
          </cell>
        </row>
        <row r="377">
          <cell r="E377">
            <v>55</v>
          </cell>
        </row>
        <row r="377">
          <cell r="P377">
            <v>977</v>
          </cell>
          <cell r="Q377">
            <v>0</v>
          </cell>
        </row>
        <row r="377">
          <cell r="S377">
            <v>4177</v>
          </cell>
          <cell r="T377">
            <v>0.2</v>
          </cell>
          <cell r="U377">
            <v>2</v>
          </cell>
        </row>
        <row r="378">
          <cell r="E378">
            <v>55</v>
          </cell>
        </row>
        <row r="378">
          <cell r="P378">
            <v>1172</v>
          </cell>
          <cell r="Q378">
            <v>0</v>
          </cell>
        </row>
        <row r="378">
          <cell r="S378">
            <v>41770</v>
          </cell>
          <cell r="T378">
            <v>0.2</v>
          </cell>
          <cell r="U378">
            <v>2</v>
          </cell>
        </row>
        <row r="379">
          <cell r="E379">
            <v>55</v>
          </cell>
        </row>
        <row r="379">
          <cell r="P379">
            <v>1368</v>
          </cell>
          <cell r="Q379">
            <v>0</v>
          </cell>
        </row>
        <row r="379">
          <cell r="S379">
            <v>83540</v>
          </cell>
          <cell r="T379">
            <v>0.2</v>
          </cell>
          <cell r="U379">
            <v>2</v>
          </cell>
        </row>
        <row r="380">
          <cell r="E380">
            <v>55</v>
          </cell>
        </row>
        <row r="380">
          <cell r="P380">
            <v>977</v>
          </cell>
          <cell r="Q380">
            <v>0</v>
          </cell>
        </row>
        <row r="380">
          <cell r="S380">
            <v>4177</v>
          </cell>
          <cell r="T380">
            <v>0.2</v>
          </cell>
          <cell r="U380">
            <v>2</v>
          </cell>
        </row>
        <row r="381">
          <cell r="E381">
            <v>55</v>
          </cell>
        </row>
        <row r="381">
          <cell r="P381">
            <v>1172</v>
          </cell>
          <cell r="Q381">
            <v>0</v>
          </cell>
        </row>
        <row r="381">
          <cell r="S381">
            <v>41770</v>
          </cell>
          <cell r="T381">
            <v>0.2</v>
          </cell>
          <cell r="U381">
            <v>2</v>
          </cell>
        </row>
        <row r="382">
          <cell r="E382">
            <v>55</v>
          </cell>
        </row>
        <row r="382">
          <cell r="P382">
            <v>1368</v>
          </cell>
          <cell r="Q382">
            <v>0</v>
          </cell>
        </row>
        <row r="382">
          <cell r="S382">
            <v>83540</v>
          </cell>
          <cell r="T382">
            <v>0.2</v>
          </cell>
          <cell r="U382">
            <v>2</v>
          </cell>
        </row>
        <row r="383">
          <cell r="E383">
            <v>55</v>
          </cell>
        </row>
        <row r="383">
          <cell r="P383">
            <v>977</v>
          </cell>
          <cell r="Q383">
            <v>0</v>
          </cell>
        </row>
        <row r="383">
          <cell r="S383">
            <v>4177</v>
          </cell>
          <cell r="T383">
            <v>0.2</v>
          </cell>
          <cell r="U383">
            <v>2</v>
          </cell>
        </row>
        <row r="384">
          <cell r="E384">
            <v>55</v>
          </cell>
        </row>
        <row r="384">
          <cell r="P384">
            <v>1172</v>
          </cell>
          <cell r="Q384">
            <v>0</v>
          </cell>
        </row>
        <row r="384">
          <cell r="S384">
            <v>41770</v>
          </cell>
          <cell r="T384">
            <v>0.2</v>
          </cell>
          <cell r="U384">
            <v>2</v>
          </cell>
        </row>
        <row r="385">
          <cell r="E385">
            <v>55</v>
          </cell>
        </row>
        <row r="385">
          <cell r="P385">
            <v>1368</v>
          </cell>
          <cell r="Q385">
            <v>0</v>
          </cell>
        </row>
        <row r="385">
          <cell r="S385">
            <v>83540</v>
          </cell>
          <cell r="T385">
            <v>0.2</v>
          </cell>
          <cell r="U385">
            <v>2</v>
          </cell>
        </row>
        <row r="386">
          <cell r="E386">
            <v>55</v>
          </cell>
        </row>
        <row r="386">
          <cell r="P386">
            <v>977</v>
          </cell>
          <cell r="Q386">
            <v>0</v>
          </cell>
        </row>
        <row r="386">
          <cell r="S386">
            <v>4177</v>
          </cell>
          <cell r="T386">
            <v>0.2</v>
          </cell>
          <cell r="U386">
            <v>2</v>
          </cell>
        </row>
        <row r="387">
          <cell r="E387">
            <v>55</v>
          </cell>
        </row>
        <row r="387">
          <cell r="P387">
            <v>1172</v>
          </cell>
          <cell r="Q387">
            <v>0</v>
          </cell>
        </row>
        <row r="387">
          <cell r="S387">
            <v>41770</v>
          </cell>
          <cell r="T387">
            <v>0.2</v>
          </cell>
          <cell r="U387">
            <v>2</v>
          </cell>
        </row>
        <row r="388">
          <cell r="E388">
            <v>55</v>
          </cell>
        </row>
        <row r="388">
          <cell r="P388">
            <v>1368</v>
          </cell>
          <cell r="Q388">
            <v>0</v>
          </cell>
        </row>
        <row r="388">
          <cell r="S388">
            <v>83540</v>
          </cell>
          <cell r="T388">
            <v>0.2</v>
          </cell>
          <cell r="U388">
            <v>2</v>
          </cell>
        </row>
        <row r="389">
          <cell r="E389">
            <v>56</v>
          </cell>
        </row>
        <row r="389">
          <cell r="P389">
            <v>999</v>
          </cell>
          <cell r="Q389">
            <v>0</v>
          </cell>
        </row>
        <row r="389">
          <cell r="S389">
            <v>4277</v>
          </cell>
          <cell r="T389">
            <v>0.2</v>
          </cell>
          <cell r="U389">
            <v>2</v>
          </cell>
        </row>
        <row r="390">
          <cell r="E390">
            <v>56</v>
          </cell>
        </row>
        <row r="390">
          <cell r="P390">
            <v>1199</v>
          </cell>
          <cell r="Q390">
            <v>0</v>
          </cell>
        </row>
        <row r="390">
          <cell r="S390">
            <v>42770</v>
          </cell>
          <cell r="T390">
            <v>0.2</v>
          </cell>
          <cell r="U390">
            <v>2</v>
          </cell>
        </row>
        <row r="391">
          <cell r="E391">
            <v>56</v>
          </cell>
        </row>
        <row r="391">
          <cell r="P391">
            <v>1399</v>
          </cell>
          <cell r="Q391">
            <v>0</v>
          </cell>
        </row>
        <row r="391">
          <cell r="S391">
            <v>85540</v>
          </cell>
          <cell r="T391">
            <v>0.2</v>
          </cell>
          <cell r="U391">
            <v>2</v>
          </cell>
        </row>
        <row r="392">
          <cell r="E392">
            <v>56</v>
          </cell>
        </row>
        <row r="392">
          <cell r="P392">
            <v>999</v>
          </cell>
          <cell r="Q392">
            <v>0</v>
          </cell>
        </row>
        <row r="392">
          <cell r="S392">
            <v>4277</v>
          </cell>
          <cell r="T392">
            <v>0.2</v>
          </cell>
          <cell r="U392">
            <v>2</v>
          </cell>
        </row>
        <row r="393">
          <cell r="E393">
            <v>56</v>
          </cell>
        </row>
        <row r="393">
          <cell r="P393">
            <v>1199</v>
          </cell>
          <cell r="Q393">
            <v>0</v>
          </cell>
        </row>
        <row r="393">
          <cell r="S393">
            <v>42770</v>
          </cell>
          <cell r="T393">
            <v>0.2</v>
          </cell>
          <cell r="U393">
            <v>2</v>
          </cell>
        </row>
        <row r="394">
          <cell r="E394">
            <v>56</v>
          </cell>
        </row>
        <row r="394">
          <cell r="P394">
            <v>1399</v>
          </cell>
          <cell r="Q394">
            <v>0</v>
          </cell>
        </row>
        <row r="394">
          <cell r="S394">
            <v>85540</v>
          </cell>
          <cell r="T394">
            <v>0.2</v>
          </cell>
          <cell r="U394">
            <v>2</v>
          </cell>
        </row>
        <row r="395">
          <cell r="E395">
            <v>56</v>
          </cell>
        </row>
        <row r="395">
          <cell r="P395">
            <v>999</v>
          </cell>
          <cell r="Q395">
            <v>0</v>
          </cell>
        </row>
        <row r="395">
          <cell r="S395">
            <v>4277</v>
          </cell>
          <cell r="T395">
            <v>0.2</v>
          </cell>
          <cell r="U395">
            <v>2</v>
          </cell>
        </row>
        <row r="396">
          <cell r="E396">
            <v>56</v>
          </cell>
        </row>
        <row r="396">
          <cell r="P396">
            <v>1199</v>
          </cell>
          <cell r="Q396">
            <v>0</v>
          </cell>
        </row>
        <row r="396">
          <cell r="S396">
            <v>42770</v>
          </cell>
          <cell r="T396">
            <v>0.2</v>
          </cell>
          <cell r="U396">
            <v>2</v>
          </cell>
        </row>
        <row r="397">
          <cell r="E397">
            <v>56</v>
          </cell>
        </row>
        <row r="397">
          <cell r="P397">
            <v>1399</v>
          </cell>
          <cell r="Q397">
            <v>0</v>
          </cell>
        </row>
        <row r="397">
          <cell r="S397">
            <v>85540</v>
          </cell>
          <cell r="T397">
            <v>0.2</v>
          </cell>
          <cell r="U397">
            <v>2</v>
          </cell>
        </row>
        <row r="398">
          <cell r="E398">
            <v>56</v>
          </cell>
        </row>
        <row r="398">
          <cell r="P398">
            <v>999</v>
          </cell>
          <cell r="Q398">
            <v>0</v>
          </cell>
        </row>
        <row r="398">
          <cell r="S398">
            <v>4277</v>
          </cell>
          <cell r="T398">
            <v>0.2</v>
          </cell>
          <cell r="U398">
            <v>2</v>
          </cell>
        </row>
        <row r="399">
          <cell r="E399">
            <v>56</v>
          </cell>
        </row>
        <row r="399">
          <cell r="P399">
            <v>1199</v>
          </cell>
          <cell r="Q399">
            <v>0</v>
          </cell>
        </row>
        <row r="399">
          <cell r="S399">
            <v>42770</v>
          </cell>
          <cell r="T399">
            <v>0.2</v>
          </cell>
          <cell r="U399">
            <v>2</v>
          </cell>
        </row>
        <row r="400">
          <cell r="E400">
            <v>56</v>
          </cell>
        </row>
        <row r="400">
          <cell r="P400">
            <v>1399</v>
          </cell>
          <cell r="Q400">
            <v>0</v>
          </cell>
        </row>
        <row r="400">
          <cell r="S400">
            <v>85540</v>
          </cell>
          <cell r="T400">
            <v>0.2</v>
          </cell>
          <cell r="U400">
            <v>2</v>
          </cell>
        </row>
        <row r="401">
          <cell r="E401">
            <v>56</v>
          </cell>
        </row>
        <row r="401">
          <cell r="P401">
            <v>1998</v>
          </cell>
          <cell r="Q401">
            <v>0</v>
          </cell>
        </row>
        <row r="401">
          <cell r="S401" t="str">
            <v>141141|145418|141141</v>
          </cell>
          <cell r="T401">
            <v>0.2</v>
          </cell>
          <cell r="U401">
            <v>2</v>
          </cell>
        </row>
        <row r="402">
          <cell r="E402">
            <v>56</v>
          </cell>
        </row>
        <row r="402">
          <cell r="P402">
            <v>999</v>
          </cell>
          <cell r="Q402">
            <v>0</v>
          </cell>
        </row>
        <row r="402">
          <cell r="S402">
            <v>4277</v>
          </cell>
          <cell r="T402">
            <v>0.2</v>
          </cell>
          <cell r="U402">
            <v>2</v>
          </cell>
        </row>
        <row r="403">
          <cell r="E403">
            <v>56</v>
          </cell>
        </row>
        <row r="403">
          <cell r="P403">
            <v>1199</v>
          </cell>
          <cell r="Q403">
            <v>0</v>
          </cell>
        </row>
        <row r="403">
          <cell r="S403">
            <v>42770</v>
          </cell>
          <cell r="T403">
            <v>0.2</v>
          </cell>
          <cell r="U403">
            <v>2</v>
          </cell>
        </row>
        <row r="404">
          <cell r="E404">
            <v>56</v>
          </cell>
        </row>
        <row r="404">
          <cell r="P404">
            <v>1399</v>
          </cell>
          <cell r="Q404">
            <v>0</v>
          </cell>
        </row>
        <row r="404">
          <cell r="S404">
            <v>85540</v>
          </cell>
          <cell r="T404">
            <v>0.2</v>
          </cell>
          <cell r="U404">
            <v>2</v>
          </cell>
        </row>
        <row r="405">
          <cell r="E405">
            <v>56</v>
          </cell>
        </row>
        <row r="405">
          <cell r="P405">
            <v>999</v>
          </cell>
          <cell r="Q405">
            <v>0</v>
          </cell>
        </row>
        <row r="405">
          <cell r="S405">
            <v>4277</v>
          </cell>
          <cell r="T405">
            <v>0.2</v>
          </cell>
          <cell r="U405">
            <v>2</v>
          </cell>
        </row>
        <row r="406">
          <cell r="E406">
            <v>56</v>
          </cell>
        </row>
        <row r="406">
          <cell r="P406">
            <v>1199</v>
          </cell>
          <cell r="Q406">
            <v>0</v>
          </cell>
        </row>
        <row r="406">
          <cell r="S406">
            <v>42770</v>
          </cell>
          <cell r="T406">
            <v>0.2</v>
          </cell>
          <cell r="U406">
            <v>2</v>
          </cell>
        </row>
        <row r="407">
          <cell r="E407">
            <v>56</v>
          </cell>
        </row>
        <row r="407">
          <cell r="P407">
            <v>1399</v>
          </cell>
          <cell r="Q407">
            <v>0</v>
          </cell>
        </row>
        <row r="407">
          <cell r="S407">
            <v>85540</v>
          </cell>
          <cell r="T407">
            <v>0.2</v>
          </cell>
          <cell r="U407">
            <v>2</v>
          </cell>
        </row>
        <row r="408">
          <cell r="E408">
            <v>57</v>
          </cell>
        </row>
        <row r="408">
          <cell r="P408">
            <v>1033</v>
          </cell>
          <cell r="Q408">
            <v>0</v>
          </cell>
        </row>
        <row r="408">
          <cell r="S408">
            <v>4424</v>
          </cell>
          <cell r="T408">
            <v>0.2</v>
          </cell>
          <cell r="U408">
            <v>2</v>
          </cell>
        </row>
        <row r="409">
          <cell r="E409">
            <v>57</v>
          </cell>
        </row>
        <row r="409">
          <cell r="P409">
            <v>1240</v>
          </cell>
          <cell r="Q409">
            <v>0</v>
          </cell>
        </row>
        <row r="409">
          <cell r="S409">
            <v>44240</v>
          </cell>
          <cell r="T409">
            <v>0.2</v>
          </cell>
          <cell r="U409">
            <v>2</v>
          </cell>
        </row>
        <row r="410">
          <cell r="E410">
            <v>57</v>
          </cell>
        </row>
        <row r="410">
          <cell r="P410">
            <v>1446</v>
          </cell>
          <cell r="Q410">
            <v>0</v>
          </cell>
        </row>
        <row r="410">
          <cell r="S410">
            <v>88480</v>
          </cell>
          <cell r="T410">
            <v>0.2</v>
          </cell>
          <cell r="U410">
            <v>2</v>
          </cell>
        </row>
        <row r="411">
          <cell r="E411">
            <v>57</v>
          </cell>
        </row>
        <row r="411">
          <cell r="P411">
            <v>1033</v>
          </cell>
          <cell r="Q411">
            <v>0</v>
          </cell>
        </row>
        <row r="411">
          <cell r="S411">
            <v>4424</v>
          </cell>
          <cell r="T411">
            <v>0.2</v>
          </cell>
          <cell r="U411">
            <v>2</v>
          </cell>
        </row>
        <row r="412">
          <cell r="E412">
            <v>57</v>
          </cell>
        </row>
        <row r="412">
          <cell r="P412">
            <v>1240</v>
          </cell>
          <cell r="Q412">
            <v>0</v>
          </cell>
        </row>
        <row r="412">
          <cell r="S412">
            <v>44240</v>
          </cell>
          <cell r="T412">
            <v>0.2</v>
          </cell>
          <cell r="U412">
            <v>2</v>
          </cell>
        </row>
        <row r="413">
          <cell r="E413">
            <v>57</v>
          </cell>
        </row>
        <row r="413">
          <cell r="P413">
            <v>1446</v>
          </cell>
          <cell r="Q413">
            <v>0</v>
          </cell>
        </row>
        <row r="413">
          <cell r="S413">
            <v>88480</v>
          </cell>
          <cell r="T413">
            <v>0.2</v>
          </cell>
          <cell r="U413">
            <v>2</v>
          </cell>
        </row>
        <row r="414">
          <cell r="E414">
            <v>58</v>
          </cell>
        </row>
        <row r="414">
          <cell r="P414">
            <v>1055</v>
          </cell>
          <cell r="Q414">
            <v>0</v>
          </cell>
        </row>
        <row r="414">
          <cell r="S414">
            <v>4525</v>
          </cell>
          <cell r="T414">
            <v>0.2</v>
          </cell>
          <cell r="U414">
            <v>2</v>
          </cell>
        </row>
        <row r="415">
          <cell r="E415">
            <v>58</v>
          </cell>
        </row>
        <row r="415">
          <cell r="P415">
            <v>1266</v>
          </cell>
          <cell r="Q415">
            <v>0</v>
          </cell>
        </row>
        <row r="415">
          <cell r="S415">
            <v>45250</v>
          </cell>
          <cell r="T415">
            <v>0.2</v>
          </cell>
          <cell r="U415">
            <v>2</v>
          </cell>
        </row>
        <row r="416">
          <cell r="E416">
            <v>58</v>
          </cell>
        </row>
        <row r="416">
          <cell r="P416">
            <v>1477</v>
          </cell>
          <cell r="Q416">
            <v>0</v>
          </cell>
        </row>
        <row r="416">
          <cell r="S416">
            <v>90500</v>
          </cell>
          <cell r="T416">
            <v>0.2</v>
          </cell>
          <cell r="U416">
            <v>2</v>
          </cell>
        </row>
        <row r="417">
          <cell r="E417">
            <v>58</v>
          </cell>
        </row>
        <row r="417">
          <cell r="P417">
            <v>1055</v>
          </cell>
          <cell r="Q417">
            <v>0</v>
          </cell>
        </row>
        <row r="417">
          <cell r="S417">
            <v>4525</v>
          </cell>
          <cell r="T417">
            <v>0.2</v>
          </cell>
          <cell r="U417">
            <v>2</v>
          </cell>
        </row>
        <row r="418">
          <cell r="E418">
            <v>58</v>
          </cell>
        </row>
        <row r="418">
          <cell r="P418">
            <v>1266</v>
          </cell>
          <cell r="Q418">
            <v>0</v>
          </cell>
        </row>
        <row r="418">
          <cell r="S418">
            <v>45250</v>
          </cell>
          <cell r="T418">
            <v>0.2</v>
          </cell>
          <cell r="U418">
            <v>2</v>
          </cell>
        </row>
        <row r="419">
          <cell r="E419">
            <v>58</v>
          </cell>
        </row>
        <row r="419">
          <cell r="P419">
            <v>1477</v>
          </cell>
          <cell r="Q419">
            <v>0</v>
          </cell>
        </row>
        <row r="419">
          <cell r="S419">
            <v>90500</v>
          </cell>
          <cell r="T419">
            <v>0.2</v>
          </cell>
          <cell r="U419">
            <v>2</v>
          </cell>
        </row>
        <row r="420">
          <cell r="E420">
            <v>59</v>
          </cell>
        </row>
        <row r="420">
          <cell r="P420">
            <v>1123</v>
          </cell>
          <cell r="Q420">
            <v>0</v>
          </cell>
        </row>
        <row r="420">
          <cell r="S420">
            <v>2411</v>
          </cell>
          <cell r="T420">
            <v>0.2</v>
          </cell>
          <cell r="U420">
            <v>2</v>
          </cell>
        </row>
        <row r="421">
          <cell r="E421">
            <v>59</v>
          </cell>
        </row>
        <row r="421">
          <cell r="P421">
            <v>1348</v>
          </cell>
          <cell r="Q421">
            <v>0</v>
          </cell>
        </row>
        <row r="421">
          <cell r="S421">
            <v>24110</v>
          </cell>
          <cell r="T421">
            <v>0.2</v>
          </cell>
          <cell r="U421">
            <v>2</v>
          </cell>
        </row>
        <row r="422">
          <cell r="E422">
            <v>59</v>
          </cell>
        </row>
        <row r="422">
          <cell r="P422">
            <v>1572</v>
          </cell>
          <cell r="Q422">
            <v>0</v>
          </cell>
        </row>
        <row r="422">
          <cell r="S422">
            <v>48220</v>
          </cell>
          <cell r="T422">
            <v>0.2</v>
          </cell>
          <cell r="U422">
            <v>2</v>
          </cell>
        </row>
        <row r="423">
          <cell r="E423">
            <v>59</v>
          </cell>
        </row>
        <row r="423">
          <cell r="P423">
            <v>1123</v>
          </cell>
          <cell r="Q423">
            <v>0</v>
          </cell>
        </row>
        <row r="423">
          <cell r="S423">
            <v>2411</v>
          </cell>
          <cell r="T423">
            <v>0.2</v>
          </cell>
          <cell r="U423">
            <v>2</v>
          </cell>
        </row>
        <row r="424">
          <cell r="E424">
            <v>59</v>
          </cell>
        </row>
        <row r="424">
          <cell r="P424">
            <v>1348</v>
          </cell>
          <cell r="Q424">
            <v>0</v>
          </cell>
        </row>
        <row r="424">
          <cell r="S424">
            <v>24110</v>
          </cell>
          <cell r="T424">
            <v>0.2</v>
          </cell>
          <cell r="U424">
            <v>2</v>
          </cell>
        </row>
        <row r="425">
          <cell r="E425">
            <v>59</v>
          </cell>
        </row>
        <row r="425">
          <cell r="P425">
            <v>1572</v>
          </cell>
          <cell r="Q425">
            <v>0</v>
          </cell>
        </row>
        <row r="425">
          <cell r="S425">
            <v>48220</v>
          </cell>
          <cell r="T425">
            <v>0.2</v>
          </cell>
          <cell r="U425">
            <v>2</v>
          </cell>
        </row>
        <row r="426">
          <cell r="E426">
            <v>59</v>
          </cell>
        </row>
        <row r="426">
          <cell r="P426">
            <v>1909</v>
          </cell>
          <cell r="Q426">
            <v>0</v>
          </cell>
        </row>
        <row r="426">
          <cell r="S426">
            <v>241100</v>
          </cell>
          <cell r="T426">
            <v>0.2</v>
          </cell>
          <cell r="U426">
            <v>2</v>
          </cell>
        </row>
        <row r="427">
          <cell r="E427">
            <v>60</v>
          </cell>
        </row>
        <row r="427">
          <cell r="P427">
            <v>1320</v>
          </cell>
          <cell r="Q427">
            <v>0</v>
          </cell>
        </row>
        <row r="427">
          <cell r="S427">
            <v>5667</v>
          </cell>
          <cell r="T427">
            <v>0.2</v>
          </cell>
          <cell r="U427">
            <v>2</v>
          </cell>
        </row>
        <row r="428">
          <cell r="E428">
            <v>60</v>
          </cell>
        </row>
        <row r="428">
          <cell r="P428">
            <v>1584</v>
          </cell>
          <cell r="Q428">
            <v>0</v>
          </cell>
        </row>
        <row r="428">
          <cell r="S428">
            <v>56670</v>
          </cell>
          <cell r="T428">
            <v>0.2</v>
          </cell>
          <cell r="U428">
            <v>2</v>
          </cell>
        </row>
        <row r="429">
          <cell r="E429">
            <v>60</v>
          </cell>
        </row>
        <row r="429">
          <cell r="P429">
            <v>1848</v>
          </cell>
          <cell r="Q429">
            <v>0</v>
          </cell>
        </row>
        <row r="429">
          <cell r="S429">
            <v>113340</v>
          </cell>
          <cell r="T429">
            <v>0.2</v>
          </cell>
          <cell r="U429">
            <v>2</v>
          </cell>
        </row>
        <row r="430">
          <cell r="E430">
            <v>60</v>
          </cell>
        </row>
        <row r="430">
          <cell r="P430">
            <v>1320</v>
          </cell>
          <cell r="Q430">
            <v>0</v>
          </cell>
        </row>
        <row r="430">
          <cell r="S430">
            <v>5667</v>
          </cell>
          <cell r="T430">
            <v>0.2</v>
          </cell>
          <cell r="U430">
            <v>2</v>
          </cell>
        </row>
        <row r="431">
          <cell r="E431">
            <v>60</v>
          </cell>
        </row>
        <row r="431">
          <cell r="P431">
            <v>1584</v>
          </cell>
          <cell r="Q431">
            <v>0</v>
          </cell>
        </row>
        <row r="431">
          <cell r="S431">
            <v>56670</v>
          </cell>
          <cell r="T431">
            <v>0.2</v>
          </cell>
          <cell r="U431">
            <v>2</v>
          </cell>
        </row>
        <row r="432">
          <cell r="E432">
            <v>60</v>
          </cell>
        </row>
        <row r="432">
          <cell r="P432">
            <v>1848</v>
          </cell>
          <cell r="Q432">
            <v>0</v>
          </cell>
        </row>
        <row r="432">
          <cell r="S432">
            <v>113340</v>
          </cell>
          <cell r="T432">
            <v>0.2</v>
          </cell>
          <cell r="U432">
            <v>2</v>
          </cell>
        </row>
        <row r="433">
          <cell r="E433">
            <v>61</v>
          </cell>
        </row>
        <row r="433">
          <cell r="P433">
            <v>1501</v>
          </cell>
          <cell r="Q433">
            <v>0</v>
          </cell>
        </row>
        <row r="433">
          <cell r="S433">
            <v>6409</v>
          </cell>
          <cell r="T433">
            <v>0.2</v>
          </cell>
          <cell r="U433">
            <v>2</v>
          </cell>
        </row>
        <row r="434">
          <cell r="E434">
            <v>61</v>
          </cell>
        </row>
        <row r="434">
          <cell r="P434">
            <v>1801</v>
          </cell>
          <cell r="Q434">
            <v>0</v>
          </cell>
        </row>
        <row r="434">
          <cell r="S434">
            <v>64090</v>
          </cell>
          <cell r="T434">
            <v>0.2</v>
          </cell>
          <cell r="U434">
            <v>2</v>
          </cell>
        </row>
        <row r="435">
          <cell r="E435">
            <v>61</v>
          </cell>
        </row>
        <row r="435">
          <cell r="P435">
            <v>2101</v>
          </cell>
          <cell r="Q435">
            <v>0</v>
          </cell>
        </row>
        <row r="435">
          <cell r="S435">
            <v>128180</v>
          </cell>
          <cell r="T435">
            <v>0.2</v>
          </cell>
          <cell r="U435">
            <v>2</v>
          </cell>
        </row>
        <row r="436">
          <cell r="E436">
            <v>61</v>
          </cell>
        </row>
        <row r="436">
          <cell r="P436">
            <v>1501</v>
          </cell>
          <cell r="Q436">
            <v>0</v>
          </cell>
        </row>
        <row r="436">
          <cell r="S436">
            <v>6409</v>
          </cell>
          <cell r="T436">
            <v>0.2</v>
          </cell>
          <cell r="U436">
            <v>2</v>
          </cell>
        </row>
        <row r="437">
          <cell r="E437">
            <v>61</v>
          </cell>
        </row>
        <row r="437">
          <cell r="P437">
            <v>1801</v>
          </cell>
          <cell r="Q437">
            <v>0</v>
          </cell>
        </row>
        <row r="437">
          <cell r="S437">
            <v>64090</v>
          </cell>
          <cell r="T437">
            <v>0.2</v>
          </cell>
          <cell r="U437">
            <v>2</v>
          </cell>
        </row>
        <row r="438">
          <cell r="E438">
            <v>61</v>
          </cell>
        </row>
        <row r="438">
          <cell r="P438">
            <v>2101</v>
          </cell>
          <cell r="Q438">
            <v>0</v>
          </cell>
        </row>
        <row r="438">
          <cell r="S438">
            <v>128180</v>
          </cell>
          <cell r="T438">
            <v>0.2</v>
          </cell>
          <cell r="U438">
            <v>2</v>
          </cell>
        </row>
        <row r="439">
          <cell r="E439">
            <v>62</v>
          </cell>
        </row>
        <row r="439">
          <cell r="P439">
            <v>1534</v>
          </cell>
          <cell r="Q439">
            <v>0</v>
          </cell>
        </row>
        <row r="439">
          <cell r="S439">
            <v>6558</v>
          </cell>
          <cell r="T439">
            <v>0.2</v>
          </cell>
          <cell r="U439">
            <v>2</v>
          </cell>
        </row>
        <row r="440">
          <cell r="E440">
            <v>62</v>
          </cell>
        </row>
        <row r="440">
          <cell r="P440">
            <v>1841</v>
          </cell>
          <cell r="Q440">
            <v>0</v>
          </cell>
        </row>
        <row r="440">
          <cell r="S440">
            <v>65580</v>
          </cell>
          <cell r="T440">
            <v>0.2</v>
          </cell>
          <cell r="U440">
            <v>2</v>
          </cell>
        </row>
        <row r="441">
          <cell r="E441">
            <v>62</v>
          </cell>
        </row>
        <row r="441">
          <cell r="P441">
            <v>2148</v>
          </cell>
          <cell r="Q441">
            <v>0</v>
          </cell>
        </row>
        <row r="441">
          <cell r="S441">
            <v>131160</v>
          </cell>
          <cell r="T441">
            <v>0.2</v>
          </cell>
          <cell r="U441">
            <v>2</v>
          </cell>
        </row>
        <row r="442">
          <cell r="E442">
            <v>62</v>
          </cell>
        </row>
        <row r="442">
          <cell r="P442">
            <v>1534</v>
          </cell>
          <cell r="Q442">
            <v>0</v>
          </cell>
        </row>
        <row r="442">
          <cell r="S442">
            <v>6558</v>
          </cell>
          <cell r="T442">
            <v>0.2</v>
          </cell>
          <cell r="U442">
            <v>2</v>
          </cell>
        </row>
        <row r="443">
          <cell r="E443">
            <v>62</v>
          </cell>
        </row>
        <row r="443">
          <cell r="P443">
            <v>1841</v>
          </cell>
          <cell r="Q443">
            <v>0</v>
          </cell>
        </row>
        <row r="443">
          <cell r="S443">
            <v>65580</v>
          </cell>
          <cell r="T443">
            <v>0.2</v>
          </cell>
          <cell r="U443">
            <v>2</v>
          </cell>
        </row>
        <row r="444">
          <cell r="E444">
            <v>62</v>
          </cell>
        </row>
        <row r="444">
          <cell r="P444">
            <v>2148</v>
          </cell>
          <cell r="Q444">
            <v>0</v>
          </cell>
        </row>
        <row r="444">
          <cell r="S444">
            <v>131160</v>
          </cell>
          <cell r="T444">
            <v>0.2</v>
          </cell>
          <cell r="U444">
            <v>2</v>
          </cell>
        </row>
        <row r="445">
          <cell r="E445">
            <v>63</v>
          </cell>
        </row>
        <row r="445">
          <cell r="P445">
            <v>1579</v>
          </cell>
          <cell r="Q445">
            <v>0</v>
          </cell>
        </row>
        <row r="445">
          <cell r="S445">
            <v>6742</v>
          </cell>
          <cell r="T445">
            <v>0.2</v>
          </cell>
          <cell r="U445">
            <v>2</v>
          </cell>
        </row>
        <row r="446">
          <cell r="E446">
            <v>63</v>
          </cell>
        </row>
        <row r="446">
          <cell r="P446">
            <v>1895</v>
          </cell>
          <cell r="Q446">
            <v>0</v>
          </cell>
        </row>
        <row r="446">
          <cell r="S446">
            <v>67420</v>
          </cell>
          <cell r="T446">
            <v>0.2</v>
          </cell>
          <cell r="U446">
            <v>2</v>
          </cell>
        </row>
        <row r="447">
          <cell r="E447">
            <v>63</v>
          </cell>
        </row>
        <row r="447">
          <cell r="P447">
            <v>2211</v>
          </cell>
          <cell r="Q447">
            <v>0</v>
          </cell>
        </row>
        <row r="447">
          <cell r="S447">
            <v>134840</v>
          </cell>
          <cell r="T447">
            <v>0.2</v>
          </cell>
          <cell r="U447">
            <v>2</v>
          </cell>
        </row>
        <row r="448">
          <cell r="E448">
            <v>63</v>
          </cell>
        </row>
        <row r="448">
          <cell r="P448">
            <v>1579</v>
          </cell>
          <cell r="Q448">
            <v>0</v>
          </cell>
        </row>
        <row r="448">
          <cell r="S448">
            <v>6742</v>
          </cell>
          <cell r="T448">
            <v>0.2</v>
          </cell>
          <cell r="U448">
            <v>2</v>
          </cell>
        </row>
        <row r="449">
          <cell r="E449">
            <v>63</v>
          </cell>
        </row>
        <row r="449">
          <cell r="P449">
            <v>1895</v>
          </cell>
          <cell r="Q449">
            <v>0</v>
          </cell>
        </row>
        <row r="449">
          <cell r="S449">
            <v>67420</v>
          </cell>
          <cell r="T449">
            <v>0.2</v>
          </cell>
          <cell r="U449">
            <v>2</v>
          </cell>
        </row>
        <row r="450">
          <cell r="E450">
            <v>63</v>
          </cell>
        </row>
        <row r="450">
          <cell r="P450">
            <v>2211</v>
          </cell>
          <cell r="Q450">
            <v>0</v>
          </cell>
        </row>
        <row r="450">
          <cell r="S450">
            <v>134840</v>
          </cell>
          <cell r="T450">
            <v>0.2</v>
          </cell>
          <cell r="U450">
            <v>2</v>
          </cell>
        </row>
        <row r="451">
          <cell r="E451">
            <v>63</v>
          </cell>
        </row>
        <row r="451">
          <cell r="P451">
            <v>3158</v>
          </cell>
          <cell r="Q451">
            <v>0</v>
          </cell>
        </row>
        <row r="451">
          <cell r="S451" t="str">
            <v>222486|229228|222486</v>
          </cell>
          <cell r="T451">
            <v>0.2</v>
          </cell>
          <cell r="U451">
            <v>2</v>
          </cell>
        </row>
        <row r="452">
          <cell r="E452">
            <v>64</v>
          </cell>
        </row>
        <row r="452">
          <cell r="P452">
            <v>1651</v>
          </cell>
          <cell r="Q452">
            <v>0</v>
          </cell>
        </row>
        <row r="452">
          <cell r="S452">
            <v>7069</v>
          </cell>
          <cell r="T452">
            <v>0.2</v>
          </cell>
          <cell r="U452">
            <v>2</v>
          </cell>
        </row>
        <row r="453">
          <cell r="E453">
            <v>64</v>
          </cell>
        </row>
        <row r="453">
          <cell r="P453">
            <v>1981</v>
          </cell>
          <cell r="Q453">
            <v>0</v>
          </cell>
        </row>
        <row r="453">
          <cell r="S453">
            <v>70690</v>
          </cell>
          <cell r="T453">
            <v>0.2</v>
          </cell>
          <cell r="U453">
            <v>2</v>
          </cell>
        </row>
        <row r="454">
          <cell r="E454">
            <v>64</v>
          </cell>
        </row>
        <row r="454">
          <cell r="P454">
            <v>2311</v>
          </cell>
          <cell r="Q454">
            <v>0</v>
          </cell>
        </row>
        <row r="454">
          <cell r="S454">
            <v>141380</v>
          </cell>
          <cell r="T454">
            <v>0.2</v>
          </cell>
          <cell r="U454">
            <v>2</v>
          </cell>
        </row>
        <row r="455">
          <cell r="E455">
            <v>64</v>
          </cell>
        </row>
        <row r="455">
          <cell r="P455">
            <v>1651</v>
          </cell>
          <cell r="Q455">
            <v>0</v>
          </cell>
        </row>
        <row r="455">
          <cell r="S455">
            <v>7069</v>
          </cell>
          <cell r="T455">
            <v>0.2</v>
          </cell>
          <cell r="U455">
            <v>2</v>
          </cell>
        </row>
        <row r="456">
          <cell r="E456">
            <v>64</v>
          </cell>
        </row>
        <row r="456">
          <cell r="P456">
            <v>1981</v>
          </cell>
          <cell r="Q456">
            <v>0</v>
          </cell>
        </row>
        <row r="456">
          <cell r="S456">
            <v>70690</v>
          </cell>
          <cell r="T456">
            <v>0.2</v>
          </cell>
          <cell r="U456">
            <v>2</v>
          </cell>
        </row>
        <row r="457">
          <cell r="E457">
            <v>64</v>
          </cell>
        </row>
        <row r="457">
          <cell r="P457">
            <v>2311</v>
          </cell>
          <cell r="Q457">
            <v>0</v>
          </cell>
        </row>
        <row r="457">
          <cell r="S457">
            <v>141380</v>
          </cell>
          <cell r="T457">
            <v>0.2</v>
          </cell>
          <cell r="U457">
            <v>2</v>
          </cell>
        </row>
        <row r="458">
          <cell r="E458">
            <v>64</v>
          </cell>
        </row>
        <row r="458">
          <cell r="P458">
            <v>1651</v>
          </cell>
          <cell r="Q458">
            <v>0</v>
          </cell>
        </row>
        <row r="458">
          <cell r="S458">
            <v>7069</v>
          </cell>
          <cell r="T458">
            <v>0.2</v>
          </cell>
          <cell r="U458">
            <v>2</v>
          </cell>
        </row>
        <row r="459">
          <cell r="E459">
            <v>64</v>
          </cell>
        </row>
        <row r="459">
          <cell r="P459">
            <v>1981</v>
          </cell>
          <cell r="Q459">
            <v>0</v>
          </cell>
        </row>
        <row r="459">
          <cell r="S459">
            <v>70690</v>
          </cell>
          <cell r="T459">
            <v>0.2</v>
          </cell>
          <cell r="U459">
            <v>2</v>
          </cell>
        </row>
        <row r="460">
          <cell r="E460">
            <v>64</v>
          </cell>
        </row>
        <row r="460">
          <cell r="P460">
            <v>2311</v>
          </cell>
          <cell r="Q460">
            <v>0</v>
          </cell>
        </row>
        <row r="460">
          <cell r="S460">
            <v>141380</v>
          </cell>
          <cell r="T460">
            <v>0.2</v>
          </cell>
          <cell r="U460">
            <v>2</v>
          </cell>
        </row>
        <row r="461">
          <cell r="E461">
            <v>64</v>
          </cell>
        </row>
        <row r="461">
          <cell r="P461">
            <v>1651</v>
          </cell>
          <cell r="Q461">
            <v>0</v>
          </cell>
        </row>
        <row r="461">
          <cell r="S461">
            <v>7069</v>
          </cell>
          <cell r="T461">
            <v>0.2</v>
          </cell>
          <cell r="U461">
            <v>2</v>
          </cell>
        </row>
        <row r="462">
          <cell r="E462">
            <v>64</v>
          </cell>
        </row>
        <row r="462">
          <cell r="P462">
            <v>1981</v>
          </cell>
          <cell r="Q462">
            <v>0</v>
          </cell>
        </row>
        <row r="462">
          <cell r="S462">
            <v>70690</v>
          </cell>
          <cell r="T462">
            <v>0.2</v>
          </cell>
          <cell r="U462">
            <v>2</v>
          </cell>
        </row>
        <row r="463">
          <cell r="E463">
            <v>64</v>
          </cell>
        </row>
        <row r="463">
          <cell r="P463">
            <v>2311</v>
          </cell>
          <cell r="Q463">
            <v>0</v>
          </cell>
        </row>
        <row r="463">
          <cell r="S463">
            <v>141380</v>
          </cell>
          <cell r="T463">
            <v>0.2</v>
          </cell>
          <cell r="U463">
            <v>2</v>
          </cell>
        </row>
        <row r="464">
          <cell r="E464">
            <v>65</v>
          </cell>
        </row>
        <row r="464">
          <cell r="P464">
            <v>1695</v>
          </cell>
          <cell r="Q464">
            <v>0</v>
          </cell>
        </row>
        <row r="464">
          <cell r="S464">
            <v>7254</v>
          </cell>
          <cell r="T464">
            <v>0.2</v>
          </cell>
          <cell r="U464">
            <v>2</v>
          </cell>
        </row>
        <row r="465">
          <cell r="E465">
            <v>65</v>
          </cell>
        </row>
        <row r="465">
          <cell r="P465">
            <v>2034</v>
          </cell>
          <cell r="Q465">
            <v>0</v>
          </cell>
        </row>
        <row r="465">
          <cell r="S465">
            <v>72540</v>
          </cell>
          <cell r="T465">
            <v>0.2</v>
          </cell>
          <cell r="U465">
            <v>2</v>
          </cell>
        </row>
        <row r="466">
          <cell r="E466">
            <v>65</v>
          </cell>
        </row>
        <row r="466">
          <cell r="P466">
            <v>2373</v>
          </cell>
          <cell r="Q466">
            <v>0</v>
          </cell>
        </row>
        <row r="466">
          <cell r="S466">
            <v>145080</v>
          </cell>
          <cell r="T466">
            <v>0.2</v>
          </cell>
          <cell r="U466">
            <v>2</v>
          </cell>
        </row>
        <row r="467">
          <cell r="E467">
            <v>65</v>
          </cell>
        </row>
        <row r="467">
          <cell r="P467">
            <v>1695</v>
          </cell>
          <cell r="Q467">
            <v>0</v>
          </cell>
        </row>
        <row r="467">
          <cell r="S467">
            <v>7254</v>
          </cell>
          <cell r="T467">
            <v>0.2</v>
          </cell>
          <cell r="U467">
            <v>2</v>
          </cell>
        </row>
        <row r="468">
          <cell r="E468">
            <v>65</v>
          </cell>
        </row>
        <row r="468">
          <cell r="P468">
            <v>2034</v>
          </cell>
          <cell r="Q468">
            <v>0</v>
          </cell>
        </row>
        <row r="468">
          <cell r="S468">
            <v>72540</v>
          </cell>
          <cell r="T468">
            <v>0.2</v>
          </cell>
          <cell r="U468">
            <v>2</v>
          </cell>
        </row>
        <row r="469">
          <cell r="E469">
            <v>65</v>
          </cell>
        </row>
        <row r="469">
          <cell r="P469">
            <v>2373</v>
          </cell>
          <cell r="Q469">
            <v>0</v>
          </cell>
        </row>
        <row r="469">
          <cell r="S469">
            <v>145080</v>
          </cell>
          <cell r="T469">
            <v>0.2</v>
          </cell>
          <cell r="U469">
            <v>2</v>
          </cell>
        </row>
        <row r="470">
          <cell r="E470">
            <v>65</v>
          </cell>
        </row>
        <row r="470">
          <cell r="P470">
            <v>1695</v>
          </cell>
          <cell r="Q470">
            <v>0</v>
          </cell>
        </row>
        <row r="470">
          <cell r="S470">
            <v>3627</v>
          </cell>
          <cell r="T470">
            <v>0.2</v>
          </cell>
          <cell r="U470">
            <v>2</v>
          </cell>
        </row>
        <row r="471">
          <cell r="E471">
            <v>65</v>
          </cell>
        </row>
        <row r="471">
          <cell r="P471">
            <v>2034</v>
          </cell>
          <cell r="Q471">
            <v>0</v>
          </cell>
        </row>
        <row r="471">
          <cell r="S471">
            <v>36270</v>
          </cell>
          <cell r="T471">
            <v>0.2</v>
          </cell>
          <cell r="U471">
            <v>2</v>
          </cell>
        </row>
        <row r="472">
          <cell r="E472">
            <v>65</v>
          </cell>
        </row>
        <row r="472">
          <cell r="P472">
            <v>2373</v>
          </cell>
          <cell r="Q472">
            <v>0</v>
          </cell>
        </row>
        <row r="472">
          <cell r="S472">
            <v>72540</v>
          </cell>
          <cell r="T472">
            <v>0.2</v>
          </cell>
          <cell r="U472">
            <v>2</v>
          </cell>
        </row>
        <row r="473">
          <cell r="E473">
            <v>65</v>
          </cell>
        </row>
        <row r="473">
          <cell r="P473">
            <v>1695</v>
          </cell>
          <cell r="Q473">
            <v>0</v>
          </cell>
        </row>
        <row r="473">
          <cell r="S473">
            <v>3627</v>
          </cell>
          <cell r="T473">
            <v>0.2</v>
          </cell>
          <cell r="U473">
            <v>2</v>
          </cell>
        </row>
        <row r="474">
          <cell r="E474">
            <v>65</v>
          </cell>
        </row>
        <row r="474">
          <cell r="P474">
            <v>2034</v>
          </cell>
          <cell r="Q474">
            <v>0</v>
          </cell>
        </row>
        <row r="474">
          <cell r="S474">
            <v>36270</v>
          </cell>
          <cell r="T474">
            <v>0.2</v>
          </cell>
          <cell r="U474">
            <v>2</v>
          </cell>
        </row>
        <row r="475">
          <cell r="E475">
            <v>65</v>
          </cell>
        </row>
        <row r="475">
          <cell r="P475">
            <v>2373</v>
          </cell>
          <cell r="Q475">
            <v>0</v>
          </cell>
        </row>
        <row r="475">
          <cell r="S475">
            <v>72540</v>
          </cell>
          <cell r="T475">
            <v>0.2</v>
          </cell>
          <cell r="U475">
            <v>2</v>
          </cell>
        </row>
        <row r="476">
          <cell r="E476">
            <v>65</v>
          </cell>
        </row>
        <row r="476">
          <cell r="P476">
            <v>2882</v>
          </cell>
          <cell r="Q476">
            <v>0</v>
          </cell>
        </row>
        <row r="476">
          <cell r="S476">
            <v>362700</v>
          </cell>
          <cell r="T476">
            <v>0.2</v>
          </cell>
          <cell r="U476">
            <v>2</v>
          </cell>
        </row>
        <row r="477">
          <cell r="E477">
            <v>66</v>
          </cell>
        </row>
        <row r="477">
          <cell r="P477">
            <v>1759</v>
          </cell>
          <cell r="Q477">
            <v>0</v>
          </cell>
        </row>
        <row r="477">
          <cell r="S477">
            <v>7518</v>
          </cell>
          <cell r="T477">
            <v>0.2</v>
          </cell>
          <cell r="U477">
            <v>2</v>
          </cell>
        </row>
        <row r="478">
          <cell r="E478">
            <v>66</v>
          </cell>
        </row>
        <row r="478">
          <cell r="P478">
            <v>2111</v>
          </cell>
          <cell r="Q478">
            <v>0</v>
          </cell>
        </row>
        <row r="478">
          <cell r="S478">
            <v>75180</v>
          </cell>
          <cell r="T478">
            <v>0.2</v>
          </cell>
          <cell r="U478">
            <v>2</v>
          </cell>
        </row>
        <row r="479">
          <cell r="E479">
            <v>66</v>
          </cell>
        </row>
        <row r="479">
          <cell r="P479">
            <v>2463</v>
          </cell>
          <cell r="Q479">
            <v>0</v>
          </cell>
        </row>
        <row r="479">
          <cell r="S479">
            <v>150360</v>
          </cell>
          <cell r="T479">
            <v>0.2</v>
          </cell>
          <cell r="U479">
            <v>2</v>
          </cell>
        </row>
        <row r="480">
          <cell r="E480">
            <v>66</v>
          </cell>
        </row>
        <row r="480">
          <cell r="P480">
            <v>1759</v>
          </cell>
          <cell r="Q480">
            <v>0</v>
          </cell>
        </row>
        <row r="480">
          <cell r="S480">
            <v>7518</v>
          </cell>
          <cell r="T480">
            <v>0.2</v>
          </cell>
          <cell r="U480">
            <v>2</v>
          </cell>
        </row>
        <row r="481">
          <cell r="E481">
            <v>66</v>
          </cell>
        </row>
        <row r="481">
          <cell r="P481">
            <v>2111</v>
          </cell>
          <cell r="Q481">
            <v>0</v>
          </cell>
        </row>
        <row r="481">
          <cell r="S481">
            <v>75180</v>
          </cell>
          <cell r="T481">
            <v>0.2</v>
          </cell>
          <cell r="U481">
            <v>2</v>
          </cell>
        </row>
        <row r="482">
          <cell r="E482">
            <v>66</v>
          </cell>
        </row>
        <row r="482">
          <cell r="P482">
            <v>2463</v>
          </cell>
          <cell r="Q482">
            <v>0</v>
          </cell>
        </row>
        <row r="482">
          <cell r="S482">
            <v>150360</v>
          </cell>
          <cell r="T482">
            <v>0.2</v>
          </cell>
          <cell r="U482">
            <v>2</v>
          </cell>
        </row>
        <row r="483">
          <cell r="E483">
            <v>66</v>
          </cell>
        </row>
        <row r="483">
          <cell r="P483">
            <v>1759</v>
          </cell>
          <cell r="Q483">
            <v>0</v>
          </cell>
        </row>
        <row r="483">
          <cell r="S483">
            <v>7518</v>
          </cell>
          <cell r="T483">
            <v>0.2</v>
          </cell>
          <cell r="U483">
            <v>2</v>
          </cell>
        </row>
        <row r="484">
          <cell r="E484">
            <v>66</v>
          </cell>
        </row>
        <row r="484">
          <cell r="P484">
            <v>2111</v>
          </cell>
          <cell r="Q484">
            <v>0</v>
          </cell>
        </row>
        <row r="484">
          <cell r="S484">
            <v>75180</v>
          </cell>
          <cell r="T484">
            <v>0.2</v>
          </cell>
          <cell r="U484">
            <v>2</v>
          </cell>
        </row>
        <row r="485">
          <cell r="E485">
            <v>66</v>
          </cell>
        </row>
        <row r="485">
          <cell r="P485">
            <v>2463</v>
          </cell>
          <cell r="Q485">
            <v>0</v>
          </cell>
        </row>
        <row r="485">
          <cell r="S485">
            <v>150360</v>
          </cell>
          <cell r="T485">
            <v>0.2</v>
          </cell>
          <cell r="U485">
            <v>2</v>
          </cell>
        </row>
        <row r="486">
          <cell r="E486">
            <v>66</v>
          </cell>
        </row>
        <row r="486">
          <cell r="P486">
            <v>1759</v>
          </cell>
          <cell r="Q486">
            <v>0</v>
          </cell>
        </row>
        <row r="486">
          <cell r="S486">
            <v>7518</v>
          </cell>
          <cell r="T486">
            <v>0.2</v>
          </cell>
          <cell r="U486">
            <v>2</v>
          </cell>
        </row>
        <row r="487">
          <cell r="E487">
            <v>66</v>
          </cell>
        </row>
        <row r="487">
          <cell r="P487">
            <v>2111</v>
          </cell>
          <cell r="Q487">
            <v>0</v>
          </cell>
        </row>
        <row r="487">
          <cell r="S487">
            <v>75180</v>
          </cell>
          <cell r="T487">
            <v>0.2</v>
          </cell>
          <cell r="U487">
            <v>2</v>
          </cell>
        </row>
        <row r="488">
          <cell r="E488">
            <v>66</v>
          </cell>
        </row>
        <row r="488">
          <cell r="P488">
            <v>2463</v>
          </cell>
          <cell r="Q488">
            <v>0</v>
          </cell>
        </row>
        <row r="488">
          <cell r="S488">
            <v>150360</v>
          </cell>
          <cell r="T488">
            <v>0.2</v>
          </cell>
          <cell r="U488">
            <v>2</v>
          </cell>
        </row>
        <row r="489">
          <cell r="E489">
            <v>67</v>
          </cell>
        </row>
        <row r="489">
          <cell r="P489">
            <v>1801</v>
          </cell>
          <cell r="Q489">
            <v>0</v>
          </cell>
        </row>
        <row r="489">
          <cell r="S489">
            <v>7703</v>
          </cell>
          <cell r="T489">
            <v>0.2</v>
          </cell>
          <cell r="U489">
            <v>2</v>
          </cell>
        </row>
        <row r="490">
          <cell r="E490">
            <v>67</v>
          </cell>
        </row>
        <row r="490">
          <cell r="P490">
            <v>2161</v>
          </cell>
          <cell r="Q490">
            <v>0</v>
          </cell>
        </row>
        <row r="490">
          <cell r="S490">
            <v>77030</v>
          </cell>
          <cell r="T490">
            <v>0.2</v>
          </cell>
          <cell r="U490">
            <v>2</v>
          </cell>
        </row>
        <row r="491">
          <cell r="E491">
            <v>67</v>
          </cell>
        </row>
        <row r="491">
          <cell r="P491">
            <v>2521</v>
          </cell>
          <cell r="Q491">
            <v>0</v>
          </cell>
        </row>
        <row r="491">
          <cell r="S491">
            <v>154060</v>
          </cell>
          <cell r="T491">
            <v>0.2</v>
          </cell>
          <cell r="U491">
            <v>2</v>
          </cell>
        </row>
        <row r="492">
          <cell r="E492">
            <v>67</v>
          </cell>
        </row>
        <row r="492">
          <cell r="P492">
            <v>1801</v>
          </cell>
          <cell r="Q492">
            <v>0</v>
          </cell>
        </row>
        <row r="492">
          <cell r="S492">
            <v>7703</v>
          </cell>
          <cell r="T492">
            <v>0.2</v>
          </cell>
          <cell r="U492">
            <v>2</v>
          </cell>
        </row>
        <row r="493">
          <cell r="E493">
            <v>67</v>
          </cell>
        </row>
        <row r="493">
          <cell r="P493">
            <v>2161</v>
          </cell>
          <cell r="Q493">
            <v>0</v>
          </cell>
        </row>
        <row r="493">
          <cell r="S493">
            <v>77030</v>
          </cell>
          <cell r="T493">
            <v>0.2</v>
          </cell>
          <cell r="U493">
            <v>2</v>
          </cell>
        </row>
        <row r="494">
          <cell r="E494">
            <v>67</v>
          </cell>
        </row>
        <row r="494">
          <cell r="P494">
            <v>2521</v>
          </cell>
          <cell r="Q494">
            <v>0</v>
          </cell>
        </row>
        <row r="494">
          <cell r="S494">
            <v>154060</v>
          </cell>
          <cell r="T494">
            <v>0.2</v>
          </cell>
          <cell r="U494">
            <v>2</v>
          </cell>
        </row>
        <row r="495">
          <cell r="E495">
            <v>67</v>
          </cell>
        </row>
        <row r="495">
          <cell r="P495">
            <v>1801</v>
          </cell>
          <cell r="Q495">
            <v>0</v>
          </cell>
        </row>
        <row r="495">
          <cell r="S495">
            <v>7703</v>
          </cell>
          <cell r="T495">
            <v>0.2</v>
          </cell>
          <cell r="U495">
            <v>2</v>
          </cell>
        </row>
        <row r="496">
          <cell r="E496">
            <v>67</v>
          </cell>
        </row>
        <row r="496">
          <cell r="P496">
            <v>2161</v>
          </cell>
          <cell r="Q496">
            <v>0</v>
          </cell>
        </row>
        <row r="496">
          <cell r="S496">
            <v>77030</v>
          </cell>
          <cell r="T496">
            <v>0.2</v>
          </cell>
          <cell r="U496">
            <v>2</v>
          </cell>
        </row>
        <row r="497">
          <cell r="E497">
            <v>67</v>
          </cell>
        </row>
        <row r="497">
          <cell r="P497">
            <v>2521</v>
          </cell>
          <cell r="Q497">
            <v>0</v>
          </cell>
        </row>
        <row r="497">
          <cell r="S497">
            <v>154060</v>
          </cell>
          <cell r="T497">
            <v>0.2</v>
          </cell>
          <cell r="U497">
            <v>2</v>
          </cell>
        </row>
        <row r="498">
          <cell r="E498">
            <v>67</v>
          </cell>
        </row>
        <row r="498">
          <cell r="P498">
            <v>1801</v>
          </cell>
          <cell r="Q498">
            <v>0</v>
          </cell>
        </row>
        <row r="498">
          <cell r="S498">
            <v>7703</v>
          </cell>
          <cell r="T498">
            <v>0.2</v>
          </cell>
          <cell r="U498">
            <v>2</v>
          </cell>
        </row>
        <row r="499">
          <cell r="E499">
            <v>67</v>
          </cell>
        </row>
        <row r="499">
          <cell r="P499">
            <v>2161</v>
          </cell>
          <cell r="Q499">
            <v>0</v>
          </cell>
        </row>
        <row r="499">
          <cell r="S499">
            <v>77030</v>
          </cell>
          <cell r="T499">
            <v>0.2</v>
          </cell>
          <cell r="U499">
            <v>2</v>
          </cell>
        </row>
        <row r="500">
          <cell r="E500">
            <v>67</v>
          </cell>
        </row>
        <row r="500">
          <cell r="P500">
            <v>2521</v>
          </cell>
          <cell r="Q500">
            <v>0</v>
          </cell>
        </row>
        <row r="500">
          <cell r="S500">
            <v>154060</v>
          </cell>
          <cell r="T500">
            <v>0.2</v>
          </cell>
          <cell r="U500">
            <v>2</v>
          </cell>
        </row>
        <row r="501">
          <cell r="E501">
            <v>67</v>
          </cell>
        </row>
        <row r="501">
          <cell r="P501">
            <v>3602</v>
          </cell>
          <cell r="Q501">
            <v>0</v>
          </cell>
        </row>
        <row r="501">
          <cell r="S501" t="str">
            <v>254199|261902|254199</v>
          </cell>
          <cell r="T501">
            <v>0.2</v>
          </cell>
          <cell r="U501">
            <v>2</v>
          </cell>
        </row>
        <row r="502">
          <cell r="E502">
            <v>68</v>
          </cell>
        </row>
        <row r="502">
          <cell r="P502">
            <v>2011</v>
          </cell>
          <cell r="Q502">
            <v>0</v>
          </cell>
        </row>
        <row r="502">
          <cell r="S502">
            <v>8533</v>
          </cell>
          <cell r="T502">
            <v>0.2</v>
          </cell>
          <cell r="U502">
            <v>2</v>
          </cell>
        </row>
        <row r="503">
          <cell r="E503">
            <v>68</v>
          </cell>
        </row>
        <row r="503">
          <cell r="P503">
            <v>2413</v>
          </cell>
          <cell r="Q503">
            <v>0</v>
          </cell>
        </row>
        <row r="503">
          <cell r="S503">
            <v>85330</v>
          </cell>
          <cell r="T503">
            <v>0.2</v>
          </cell>
          <cell r="U503">
            <v>2</v>
          </cell>
        </row>
        <row r="504">
          <cell r="E504">
            <v>68</v>
          </cell>
        </row>
        <row r="504">
          <cell r="P504">
            <v>2815</v>
          </cell>
          <cell r="Q504">
            <v>0</v>
          </cell>
        </row>
        <row r="504">
          <cell r="S504">
            <v>170660</v>
          </cell>
          <cell r="T504">
            <v>0.2</v>
          </cell>
          <cell r="U504">
            <v>2</v>
          </cell>
        </row>
        <row r="505">
          <cell r="E505">
            <v>68</v>
          </cell>
        </row>
        <row r="505">
          <cell r="P505">
            <v>2011</v>
          </cell>
          <cell r="Q505">
            <v>0</v>
          </cell>
        </row>
        <row r="505">
          <cell r="S505">
            <v>8533</v>
          </cell>
          <cell r="T505">
            <v>0.2</v>
          </cell>
          <cell r="U505">
            <v>2</v>
          </cell>
        </row>
        <row r="506">
          <cell r="E506">
            <v>68</v>
          </cell>
        </row>
        <row r="506">
          <cell r="P506">
            <v>2413</v>
          </cell>
          <cell r="Q506">
            <v>0</v>
          </cell>
        </row>
        <row r="506">
          <cell r="S506">
            <v>85330</v>
          </cell>
          <cell r="T506">
            <v>0.2</v>
          </cell>
          <cell r="U506">
            <v>2</v>
          </cell>
        </row>
        <row r="507">
          <cell r="E507">
            <v>68</v>
          </cell>
        </row>
        <row r="507">
          <cell r="P507">
            <v>2815</v>
          </cell>
          <cell r="Q507">
            <v>0</v>
          </cell>
        </row>
        <row r="507">
          <cell r="S507">
            <v>170660</v>
          </cell>
          <cell r="T507">
            <v>0.2</v>
          </cell>
          <cell r="U507">
            <v>2</v>
          </cell>
        </row>
        <row r="508">
          <cell r="E508">
            <v>68</v>
          </cell>
        </row>
        <row r="508">
          <cell r="P508">
            <v>2011</v>
          </cell>
          <cell r="Q508">
            <v>0</v>
          </cell>
        </row>
        <row r="508">
          <cell r="S508">
            <v>8533</v>
          </cell>
          <cell r="T508">
            <v>0.2</v>
          </cell>
          <cell r="U508">
            <v>2</v>
          </cell>
        </row>
        <row r="509">
          <cell r="E509">
            <v>68</v>
          </cell>
        </row>
        <row r="509">
          <cell r="P509">
            <v>2413</v>
          </cell>
          <cell r="Q509">
            <v>0</v>
          </cell>
        </row>
        <row r="509">
          <cell r="S509">
            <v>85330</v>
          </cell>
          <cell r="T509">
            <v>0.2</v>
          </cell>
          <cell r="U509">
            <v>2</v>
          </cell>
        </row>
        <row r="510">
          <cell r="E510">
            <v>68</v>
          </cell>
        </row>
        <row r="510">
          <cell r="P510">
            <v>2815</v>
          </cell>
          <cell r="Q510">
            <v>0</v>
          </cell>
        </row>
        <row r="510">
          <cell r="S510">
            <v>170660</v>
          </cell>
          <cell r="T510">
            <v>0.2</v>
          </cell>
          <cell r="U510">
            <v>2</v>
          </cell>
        </row>
        <row r="511">
          <cell r="E511">
            <v>68</v>
          </cell>
        </row>
        <row r="511">
          <cell r="P511">
            <v>2011</v>
          </cell>
          <cell r="Q511">
            <v>0</v>
          </cell>
        </row>
        <row r="511">
          <cell r="S511">
            <v>8533</v>
          </cell>
          <cell r="T511">
            <v>0.2</v>
          </cell>
          <cell r="U511">
            <v>2</v>
          </cell>
        </row>
        <row r="512">
          <cell r="E512">
            <v>68</v>
          </cell>
        </row>
        <row r="512">
          <cell r="P512">
            <v>2413</v>
          </cell>
          <cell r="Q512">
            <v>0</v>
          </cell>
        </row>
        <row r="512">
          <cell r="S512">
            <v>85330</v>
          </cell>
          <cell r="T512">
            <v>0.2</v>
          </cell>
          <cell r="U512">
            <v>2</v>
          </cell>
        </row>
        <row r="513">
          <cell r="E513">
            <v>68</v>
          </cell>
        </row>
        <row r="513">
          <cell r="P513">
            <v>2815</v>
          </cell>
          <cell r="Q513">
            <v>0</v>
          </cell>
        </row>
        <row r="513">
          <cell r="S513">
            <v>170660</v>
          </cell>
          <cell r="T513">
            <v>0.2</v>
          </cell>
          <cell r="U513">
            <v>2</v>
          </cell>
        </row>
        <row r="514">
          <cell r="E514">
            <v>68</v>
          </cell>
        </row>
        <row r="514">
          <cell r="P514">
            <v>2011</v>
          </cell>
          <cell r="Q514">
            <v>0</v>
          </cell>
        </row>
        <row r="514">
          <cell r="S514">
            <v>8533</v>
          </cell>
          <cell r="T514">
            <v>0.2</v>
          </cell>
          <cell r="U514">
            <v>2</v>
          </cell>
        </row>
        <row r="515">
          <cell r="E515">
            <v>68</v>
          </cell>
        </row>
        <row r="515">
          <cell r="P515">
            <v>2413</v>
          </cell>
          <cell r="Q515">
            <v>0</v>
          </cell>
        </row>
        <row r="515">
          <cell r="S515">
            <v>85330</v>
          </cell>
          <cell r="T515">
            <v>0.2</v>
          </cell>
          <cell r="U515">
            <v>2</v>
          </cell>
        </row>
        <row r="516">
          <cell r="E516">
            <v>68</v>
          </cell>
        </row>
        <row r="516">
          <cell r="P516">
            <v>2815</v>
          </cell>
          <cell r="Q516">
            <v>0</v>
          </cell>
        </row>
        <row r="516">
          <cell r="S516">
            <v>170660</v>
          </cell>
          <cell r="T516">
            <v>0.2</v>
          </cell>
          <cell r="U516">
            <v>2</v>
          </cell>
        </row>
        <row r="517">
          <cell r="E517">
            <v>68</v>
          </cell>
        </row>
        <row r="517">
          <cell r="P517">
            <v>2011</v>
          </cell>
          <cell r="Q517">
            <v>0</v>
          </cell>
        </row>
        <row r="517">
          <cell r="S517">
            <v>8533</v>
          </cell>
          <cell r="T517">
            <v>0.2</v>
          </cell>
          <cell r="U517">
            <v>2</v>
          </cell>
        </row>
        <row r="518">
          <cell r="E518">
            <v>68</v>
          </cell>
        </row>
        <row r="518">
          <cell r="P518">
            <v>2413</v>
          </cell>
          <cell r="Q518">
            <v>0</v>
          </cell>
        </row>
        <row r="518">
          <cell r="S518">
            <v>85330</v>
          </cell>
          <cell r="T518">
            <v>0.2</v>
          </cell>
          <cell r="U518">
            <v>2</v>
          </cell>
        </row>
        <row r="519">
          <cell r="E519">
            <v>68</v>
          </cell>
        </row>
        <row r="519">
          <cell r="P519">
            <v>2815</v>
          </cell>
          <cell r="Q519">
            <v>0</v>
          </cell>
        </row>
        <row r="519">
          <cell r="S519">
            <v>170660</v>
          </cell>
          <cell r="T519">
            <v>0.2</v>
          </cell>
          <cell r="U519">
            <v>2</v>
          </cell>
        </row>
        <row r="520">
          <cell r="E520">
            <v>69</v>
          </cell>
        </row>
        <row r="520">
          <cell r="P520">
            <v>2096</v>
          </cell>
          <cell r="Q520">
            <v>0</v>
          </cell>
        </row>
        <row r="520">
          <cell r="S520">
            <v>4456</v>
          </cell>
          <cell r="T520">
            <v>0.2</v>
          </cell>
          <cell r="U520">
            <v>2</v>
          </cell>
        </row>
        <row r="521">
          <cell r="E521">
            <v>69</v>
          </cell>
        </row>
        <row r="521">
          <cell r="P521">
            <v>2515</v>
          </cell>
          <cell r="Q521">
            <v>0</v>
          </cell>
        </row>
        <row r="521">
          <cell r="S521">
            <v>44560</v>
          </cell>
          <cell r="T521">
            <v>0.2</v>
          </cell>
          <cell r="U521">
            <v>2</v>
          </cell>
        </row>
        <row r="522">
          <cell r="E522">
            <v>69</v>
          </cell>
        </row>
        <row r="522">
          <cell r="P522">
            <v>2934</v>
          </cell>
          <cell r="Q522">
            <v>0</v>
          </cell>
        </row>
        <row r="522">
          <cell r="S522">
            <v>89120</v>
          </cell>
          <cell r="T522">
            <v>0.2</v>
          </cell>
          <cell r="U522">
            <v>2</v>
          </cell>
        </row>
        <row r="523">
          <cell r="E523">
            <v>69</v>
          </cell>
        </row>
        <row r="523">
          <cell r="P523">
            <v>2096</v>
          </cell>
          <cell r="Q523">
            <v>0</v>
          </cell>
        </row>
        <row r="523">
          <cell r="S523">
            <v>4456</v>
          </cell>
          <cell r="T523">
            <v>0.2</v>
          </cell>
          <cell r="U523">
            <v>2</v>
          </cell>
        </row>
        <row r="524">
          <cell r="E524">
            <v>69</v>
          </cell>
        </row>
        <row r="524">
          <cell r="P524">
            <v>2515</v>
          </cell>
          <cell r="Q524">
            <v>0</v>
          </cell>
        </row>
        <row r="524">
          <cell r="S524">
            <v>44560</v>
          </cell>
          <cell r="T524">
            <v>0.2</v>
          </cell>
          <cell r="U524">
            <v>2</v>
          </cell>
        </row>
        <row r="525">
          <cell r="E525">
            <v>69</v>
          </cell>
        </row>
        <row r="525">
          <cell r="P525">
            <v>2934</v>
          </cell>
          <cell r="Q525">
            <v>0</v>
          </cell>
        </row>
        <row r="525">
          <cell r="S525">
            <v>89120</v>
          </cell>
          <cell r="T525">
            <v>0.2</v>
          </cell>
          <cell r="U525">
            <v>2</v>
          </cell>
        </row>
        <row r="526">
          <cell r="E526">
            <v>69</v>
          </cell>
        </row>
        <row r="526">
          <cell r="P526">
            <v>3563</v>
          </cell>
          <cell r="Q526">
            <v>0</v>
          </cell>
        </row>
        <row r="526">
          <cell r="S526">
            <v>445600</v>
          </cell>
          <cell r="T526">
            <v>0.2</v>
          </cell>
          <cell r="U526">
            <v>2</v>
          </cell>
        </row>
        <row r="527">
          <cell r="E527">
            <v>69</v>
          </cell>
        </row>
        <row r="527">
          <cell r="P527">
            <v>2096</v>
          </cell>
          <cell r="Q527">
            <v>0</v>
          </cell>
        </row>
        <row r="527">
          <cell r="S527">
            <v>8912</v>
          </cell>
          <cell r="T527">
            <v>0.2</v>
          </cell>
          <cell r="U527">
            <v>2</v>
          </cell>
        </row>
        <row r="528">
          <cell r="E528">
            <v>69</v>
          </cell>
        </row>
        <row r="528">
          <cell r="P528">
            <v>2515</v>
          </cell>
          <cell r="Q528">
            <v>0</v>
          </cell>
        </row>
        <row r="528">
          <cell r="S528">
            <v>89120</v>
          </cell>
          <cell r="T528">
            <v>0.2</v>
          </cell>
          <cell r="U528">
            <v>2</v>
          </cell>
        </row>
        <row r="529">
          <cell r="E529">
            <v>69</v>
          </cell>
        </row>
        <row r="529">
          <cell r="P529">
            <v>2934</v>
          </cell>
          <cell r="Q529">
            <v>0</v>
          </cell>
        </row>
        <row r="529">
          <cell r="S529">
            <v>178240</v>
          </cell>
          <cell r="T529">
            <v>0.2</v>
          </cell>
          <cell r="U529">
            <v>2</v>
          </cell>
        </row>
        <row r="530">
          <cell r="E530">
            <v>69</v>
          </cell>
        </row>
        <row r="530">
          <cell r="P530">
            <v>2096</v>
          </cell>
          <cell r="Q530">
            <v>0</v>
          </cell>
        </row>
        <row r="530">
          <cell r="S530">
            <v>8912</v>
          </cell>
          <cell r="T530">
            <v>0.2</v>
          </cell>
          <cell r="U530">
            <v>2</v>
          </cell>
        </row>
        <row r="531">
          <cell r="E531">
            <v>69</v>
          </cell>
        </row>
        <row r="531">
          <cell r="P531">
            <v>2515</v>
          </cell>
          <cell r="Q531">
            <v>0</v>
          </cell>
        </row>
        <row r="531">
          <cell r="S531">
            <v>89120</v>
          </cell>
          <cell r="T531">
            <v>0.2</v>
          </cell>
          <cell r="U531">
            <v>2</v>
          </cell>
        </row>
        <row r="532">
          <cell r="E532">
            <v>69</v>
          </cell>
        </row>
        <row r="532">
          <cell r="P532">
            <v>2934</v>
          </cell>
          <cell r="Q532">
            <v>0</v>
          </cell>
        </row>
        <row r="532">
          <cell r="S532">
            <v>178240</v>
          </cell>
          <cell r="T532">
            <v>0.2</v>
          </cell>
          <cell r="U532">
            <v>2</v>
          </cell>
        </row>
        <row r="533">
          <cell r="E533">
            <v>69</v>
          </cell>
        </row>
        <row r="533">
          <cell r="P533">
            <v>2096</v>
          </cell>
          <cell r="Q533">
            <v>0</v>
          </cell>
        </row>
        <row r="533">
          <cell r="S533">
            <v>8912</v>
          </cell>
          <cell r="T533">
            <v>0.2</v>
          </cell>
          <cell r="U533">
            <v>2</v>
          </cell>
        </row>
        <row r="534">
          <cell r="E534">
            <v>69</v>
          </cell>
        </row>
        <row r="534">
          <cell r="P534">
            <v>2515</v>
          </cell>
          <cell r="Q534">
            <v>0</v>
          </cell>
        </row>
        <row r="534">
          <cell r="S534">
            <v>89120</v>
          </cell>
          <cell r="T534">
            <v>0.2</v>
          </cell>
          <cell r="U534">
            <v>2</v>
          </cell>
        </row>
        <row r="535">
          <cell r="E535">
            <v>69</v>
          </cell>
        </row>
        <row r="535">
          <cell r="P535">
            <v>2934</v>
          </cell>
          <cell r="Q535">
            <v>0</v>
          </cell>
        </row>
        <row r="535">
          <cell r="S535">
            <v>178240</v>
          </cell>
          <cell r="T535">
            <v>0.2</v>
          </cell>
          <cell r="U535">
            <v>2</v>
          </cell>
        </row>
        <row r="536">
          <cell r="E536">
            <v>69</v>
          </cell>
        </row>
        <row r="536">
          <cell r="P536">
            <v>2096</v>
          </cell>
          <cell r="Q536">
            <v>0</v>
          </cell>
        </row>
        <row r="536">
          <cell r="S536">
            <v>8912</v>
          </cell>
          <cell r="T536">
            <v>0.2</v>
          </cell>
          <cell r="U536">
            <v>2</v>
          </cell>
        </row>
        <row r="537">
          <cell r="E537">
            <v>69</v>
          </cell>
        </row>
        <row r="537">
          <cell r="P537">
            <v>2515</v>
          </cell>
          <cell r="Q537">
            <v>0</v>
          </cell>
        </row>
        <row r="537">
          <cell r="S537">
            <v>89120</v>
          </cell>
          <cell r="T537">
            <v>0.2</v>
          </cell>
          <cell r="U537">
            <v>2</v>
          </cell>
        </row>
        <row r="538">
          <cell r="E538">
            <v>69</v>
          </cell>
        </row>
        <row r="538">
          <cell r="P538">
            <v>2934</v>
          </cell>
          <cell r="Q538">
            <v>0</v>
          </cell>
        </row>
        <row r="538">
          <cell r="S538">
            <v>178240</v>
          </cell>
          <cell r="T538">
            <v>0.2</v>
          </cell>
          <cell r="U538">
            <v>2</v>
          </cell>
        </row>
        <row r="539">
          <cell r="E539">
            <v>70</v>
          </cell>
        </row>
        <row r="539">
          <cell r="P539">
            <v>2120</v>
          </cell>
          <cell r="Q539">
            <v>0</v>
          </cell>
        </row>
        <row r="539">
          <cell r="S539">
            <v>9018</v>
          </cell>
          <cell r="T539">
            <v>0.2</v>
          </cell>
          <cell r="U539">
            <v>2</v>
          </cell>
        </row>
        <row r="540">
          <cell r="E540">
            <v>70</v>
          </cell>
        </row>
        <row r="540">
          <cell r="P540">
            <v>2544</v>
          </cell>
          <cell r="Q540">
            <v>0</v>
          </cell>
        </row>
        <row r="540">
          <cell r="S540">
            <v>90180</v>
          </cell>
          <cell r="T540">
            <v>0.2</v>
          </cell>
          <cell r="U540">
            <v>2</v>
          </cell>
        </row>
        <row r="541">
          <cell r="E541">
            <v>70</v>
          </cell>
        </row>
        <row r="541">
          <cell r="P541">
            <v>2968</v>
          </cell>
          <cell r="Q541">
            <v>0</v>
          </cell>
        </row>
        <row r="541">
          <cell r="S541">
            <v>180360</v>
          </cell>
          <cell r="T541">
            <v>0.2</v>
          </cell>
          <cell r="U541">
            <v>2</v>
          </cell>
        </row>
        <row r="542">
          <cell r="E542">
            <v>70</v>
          </cell>
        </row>
        <row r="542">
          <cell r="P542">
            <v>2120</v>
          </cell>
          <cell r="Q542">
            <v>0</v>
          </cell>
        </row>
        <row r="542">
          <cell r="S542">
            <v>9018</v>
          </cell>
          <cell r="T542">
            <v>0.2</v>
          </cell>
          <cell r="U542">
            <v>2</v>
          </cell>
        </row>
        <row r="543">
          <cell r="E543">
            <v>70</v>
          </cell>
        </row>
        <row r="543">
          <cell r="P543">
            <v>2544</v>
          </cell>
          <cell r="Q543">
            <v>0</v>
          </cell>
        </row>
        <row r="543">
          <cell r="S543">
            <v>90180</v>
          </cell>
          <cell r="T543">
            <v>0.2</v>
          </cell>
          <cell r="U543">
            <v>2</v>
          </cell>
        </row>
        <row r="544">
          <cell r="E544">
            <v>70</v>
          </cell>
        </row>
        <row r="544">
          <cell r="P544">
            <v>2968</v>
          </cell>
          <cell r="Q544">
            <v>0</v>
          </cell>
        </row>
        <row r="544">
          <cell r="S544">
            <v>180360</v>
          </cell>
          <cell r="T544">
            <v>0.2</v>
          </cell>
          <cell r="U544">
            <v>2</v>
          </cell>
        </row>
        <row r="545">
          <cell r="E545">
            <v>70</v>
          </cell>
        </row>
        <row r="545">
          <cell r="P545">
            <v>2120</v>
          </cell>
          <cell r="Q545">
            <v>0</v>
          </cell>
        </row>
        <row r="545">
          <cell r="S545">
            <v>9018</v>
          </cell>
          <cell r="T545">
            <v>0.2</v>
          </cell>
          <cell r="U545">
            <v>2</v>
          </cell>
        </row>
        <row r="546">
          <cell r="E546">
            <v>70</v>
          </cell>
        </row>
        <row r="546">
          <cell r="P546">
            <v>2544</v>
          </cell>
          <cell r="Q546">
            <v>0</v>
          </cell>
        </row>
        <row r="546">
          <cell r="S546">
            <v>90180</v>
          </cell>
          <cell r="T546">
            <v>0.2</v>
          </cell>
          <cell r="U546">
            <v>2</v>
          </cell>
        </row>
        <row r="547">
          <cell r="E547">
            <v>70</v>
          </cell>
        </row>
        <row r="547">
          <cell r="P547">
            <v>2968</v>
          </cell>
          <cell r="Q547">
            <v>0</v>
          </cell>
        </row>
        <row r="547">
          <cell r="S547">
            <v>180360</v>
          </cell>
          <cell r="T547">
            <v>0.2</v>
          </cell>
          <cell r="U547">
            <v>2</v>
          </cell>
        </row>
        <row r="548">
          <cell r="E548">
            <v>70</v>
          </cell>
        </row>
        <row r="548">
          <cell r="P548">
            <v>2120</v>
          </cell>
          <cell r="Q548">
            <v>0</v>
          </cell>
        </row>
        <row r="548">
          <cell r="S548">
            <v>9018</v>
          </cell>
          <cell r="T548">
            <v>0.2</v>
          </cell>
          <cell r="U548">
            <v>2</v>
          </cell>
        </row>
        <row r="549">
          <cell r="E549">
            <v>70</v>
          </cell>
        </row>
        <row r="549">
          <cell r="P549">
            <v>2544</v>
          </cell>
          <cell r="Q549">
            <v>0</v>
          </cell>
        </row>
        <row r="549">
          <cell r="S549">
            <v>90180</v>
          </cell>
          <cell r="T549">
            <v>0.2</v>
          </cell>
          <cell r="U549">
            <v>2</v>
          </cell>
        </row>
        <row r="550">
          <cell r="E550">
            <v>70</v>
          </cell>
        </row>
        <row r="550">
          <cell r="P550">
            <v>2968</v>
          </cell>
          <cell r="Q550">
            <v>0</v>
          </cell>
        </row>
        <row r="550">
          <cell r="S550">
            <v>180360</v>
          </cell>
          <cell r="T550">
            <v>0.2</v>
          </cell>
          <cell r="U550">
            <v>2</v>
          </cell>
        </row>
        <row r="551">
          <cell r="E551">
            <v>70</v>
          </cell>
        </row>
        <row r="551">
          <cell r="P551">
            <v>4240</v>
          </cell>
          <cell r="Q551">
            <v>0</v>
          </cell>
        </row>
        <row r="551">
          <cell r="S551" t="str">
            <v>297594|306612|297594</v>
          </cell>
          <cell r="T551">
            <v>0.2</v>
          </cell>
          <cell r="U551">
            <v>2</v>
          </cell>
        </row>
        <row r="552">
          <cell r="E552">
            <v>71</v>
          </cell>
        </row>
        <row r="552">
          <cell r="P552">
            <v>2461</v>
          </cell>
          <cell r="Q552">
            <v>0</v>
          </cell>
        </row>
        <row r="552">
          <cell r="S552">
            <v>10465</v>
          </cell>
          <cell r="T552">
            <v>0.2</v>
          </cell>
          <cell r="U552">
            <v>2</v>
          </cell>
        </row>
        <row r="553">
          <cell r="E553">
            <v>71</v>
          </cell>
        </row>
        <row r="553">
          <cell r="P553">
            <v>2953</v>
          </cell>
          <cell r="Q553">
            <v>0</v>
          </cell>
        </row>
        <row r="553">
          <cell r="S553">
            <v>104650</v>
          </cell>
          <cell r="T553">
            <v>0.2</v>
          </cell>
          <cell r="U553">
            <v>2</v>
          </cell>
        </row>
        <row r="554">
          <cell r="E554">
            <v>71</v>
          </cell>
        </row>
        <row r="554">
          <cell r="P554">
            <v>3445</v>
          </cell>
          <cell r="Q554">
            <v>0</v>
          </cell>
        </row>
        <row r="554">
          <cell r="S554">
            <v>209300</v>
          </cell>
          <cell r="T554">
            <v>0.2</v>
          </cell>
          <cell r="U554">
            <v>2</v>
          </cell>
        </row>
        <row r="555">
          <cell r="E555">
            <v>71</v>
          </cell>
        </row>
        <row r="555">
          <cell r="P555">
            <v>2461</v>
          </cell>
          <cell r="Q555">
            <v>0</v>
          </cell>
        </row>
        <row r="555">
          <cell r="S555">
            <v>10465</v>
          </cell>
          <cell r="T555">
            <v>0.2</v>
          </cell>
          <cell r="U555">
            <v>2</v>
          </cell>
        </row>
        <row r="556">
          <cell r="E556">
            <v>71</v>
          </cell>
        </row>
        <row r="556">
          <cell r="P556">
            <v>2953</v>
          </cell>
          <cell r="Q556">
            <v>0</v>
          </cell>
        </row>
        <row r="556">
          <cell r="S556">
            <v>104650</v>
          </cell>
          <cell r="T556">
            <v>0.2</v>
          </cell>
          <cell r="U556">
            <v>2</v>
          </cell>
        </row>
        <row r="557">
          <cell r="E557">
            <v>71</v>
          </cell>
        </row>
        <row r="557">
          <cell r="P557">
            <v>3445</v>
          </cell>
          <cell r="Q557">
            <v>0</v>
          </cell>
        </row>
        <row r="557">
          <cell r="S557">
            <v>209300</v>
          </cell>
          <cell r="T557">
            <v>0.2</v>
          </cell>
          <cell r="U557">
            <v>2</v>
          </cell>
        </row>
        <row r="558">
          <cell r="E558">
            <v>71</v>
          </cell>
        </row>
        <row r="558">
          <cell r="P558">
            <v>2461</v>
          </cell>
          <cell r="Q558">
            <v>0</v>
          </cell>
        </row>
        <row r="558">
          <cell r="S558">
            <v>10465</v>
          </cell>
          <cell r="T558">
            <v>0.2</v>
          </cell>
          <cell r="U558">
            <v>2</v>
          </cell>
        </row>
        <row r="559">
          <cell r="E559">
            <v>71</v>
          </cell>
        </row>
        <row r="559">
          <cell r="P559">
            <v>2953</v>
          </cell>
          <cell r="Q559">
            <v>0</v>
          </cell>
        </row>
        <row r="559">
          <cell r="S559">
            <v>104650</v>
          </cell>
          <cell r="T559">
            <v>0.2</v>
          </cell>
          <cell r="U559">
            <v>2</v>
          </cell>
        </row>
        <row r="560">
          <cell r="E560">
            <v>71</v>
          </cell>
        </row>
        <row r="560">
          <cell r="P560">
            <v>3445</v>
          </cell>
          <cell r="Q560">
            <v>0</v>
          </cell>
        </row>
        <row r="560">
          <cell r="S560">
            <v>209300</v>
          </cell>
          <cell r="T560">
            <v>0.2</v>
          </cell>
          <cell r="U560">
            <v>2</v>
          </cell>
        </row>
        <row r="561">
          <cell r="E561">
            <v>71</v>
          </cell>
        </row>
        <row r="561">
          <cell r="P561">
            <v>2461</v>
          </cell>
          <cell r="Q561">
            <v>0</v>
          </cell>
        </row>
        <row r="561">
          <cell r="S561">
            <v>10465</v>
          </cell>
          <cell r="T561">
            <v>0.2</v>
          </cell>
          <cell r="U561">
            <v>2</v>
          </cell>
        </row>
        <row r="562">
          <cell r="E562">
            <v>71</v>
          </cell>
        </row>
        <row r="562">
          <cell r="P562">
            <v>2953</v>
          </cell>
          <cell r="Q562">
            <v>0</v>
          </cell>
        </row>
        <row r="562">
          <cell r="S562">
            <v>104650</v>
          </cell>
          <cell r="T562">
            <v>0.2</v>
          </cell>
          <cell r="U562">
            <v>2</v>
          </cell>
        </row>
        <row r="563">
          <cell r="E563">
            <v>71</v>
          </cell>
        </row>
        <row r="563">
          <cell r="P563">
            <v>3445</v>
          </cell>
          <cell r="Q563">
            <v>0</v>
          </cell>
        </row>
        <row r="563">
          <cell r="S563">
            <v>209300</v>
          </cell>
          <cell r="T563">
            <v>0.2</v>
          </cell>
          <cell r="U563">
            <v>2</v>
          </cell>
        </row>
        <row r="564">
          <cell r="E564">
            <v>71</v>
          </cell>
        </row>
        <row r="564">
          <cell r="P564">
            <v>2461</v>
          </cell>
          <cell r="Q564">
            <v>0</v>
          </cell>
        </row>
        <row r="564">
          <cell r="S564">
            <v>10465</v>
          </cell>
          <cell r="T564">
            <v>0.2</v>
          </cell>
          <cell r="U564">
            <v>2</v>
          </cell>
        </row>
        <row r="565">
          <cell r="E565">
            <v>71</v>
          </cell>
        </row>
        <row r="565">
          <cell r="P565">
            <v>2953</v>
          </cell>
          <cell r="Q565">
            <v>0</v>
          </cell>
        </row>
        <row r="565">
          <cell r="S565">
            <v>104650</v>
          </cell>
          <cell r="T565">
            <v>0.2</v>
          </cell>
          <cell r="U565">
            <v>2</v>
          </cell>
        </row>
        <row r="566">
          <cell r="E566">
            <v>71</v>
          </cell>
        </row>
        <row r="566">
          <cell r="P566">
            <v>3445</v>
          </cell>
          <cell r="Q566">
            <v>0</v>
          </cell>
        </row>
        <row r="566">
          <cell r="S566">
            <v>209300</v>
          </cell>
          <cell r="T566">
            <v>0.2</v>
          </cell>
          <cell r="U566">
            <v>2</v>
          </cell>
        </row>
        <row r="567">
          <cell r="E567">
            <v>71</v>
          </cell>
        </row>
        <row r="567">
          <cell r="P567">
            <v>2461</v>
          </cell>
          <cell r="Q567">
            <v>0</v>
          </cell>
        </row>
        <row r="567">
          <cell r="S567">
            <v>10465</v>
          </cell>
          <cell r="T567">
            <v>0.2</v>
          </cell>
          <cell r="U567">
            <v>2</v>
          </cell>
        </row>
        <row r="568">
          <cell r="E568">
            <v>71</v>
          </cell>
        </row>
        <row r="568">
          <cell r="P568">
            <v>2953</v>
          </cell>
          <cell r="Q568">
            <v>0</v>
          </cell>
        </row>
        <row r="568">
          <cell r="S568">
            <v>104650</v>
          </cell>
          <cell r="T568">
            <v>0.2</v>
          </cell>
          <cell r="U568">
            <v>2</v>
          </cell>
        </row>
        <row r="569">
          <cell r="E569">
            <v>71</v>
          </cell>
        </row>
        <row r="569">
          <cell r="P569">
            <v>3445</v>
          </cell>
          <cell r="Q569">
            <v>0</v>
          </cell>
        </row>
        <row r="569">
          <cell r="S569">
            <v>209300</v>
          </cell>
          <cell r="T569">
            <v>0.2</v>
          </cell>
          <cell r="U569">
            <v>2</v>
          </cell>
        </row>
        <row r="570">
          <cell r="E570">
            <v>72</v>
          </cell>
        </row>
        <row r="570">
          <cell r="P570">
            <v>2533</v>
          </cell>
          <cell r="Q570">
            <v>0</v>
          </cell>
        </row>
        <row r="570">
          <cell r="S570">
            <v>5377</v>
          </cell>
          <cell r="T570">
            <v>0.2</v>
          </cell>
          <cell r="U570">
            <v>2</v>
          </cell>
        </row>
        <row r="571">
          <cell r="E571">
            <v>72</v>
          </cell>
        </row>
        <row r="571">
          <cell r="P571">
            <v>3040</v>
          </cell>
          <cell r="Q571">
            <v>0</v>
          </cell>
        </row>
        <row r="571">
          <cell r="S571">
            <v>53765</v>
          </cell>
          <cell r="T571">
            <v>0.2</v>
          </cell>
          <cell r="U571">
            <v>2</v>
          </cell>
        </row>
        <row r="572">
          <cell r="E572">
            <v>72</v>
          </cell>
        </row>
        <row r="572">
          <cell r="P572">
            <v>3546</v>
          </cell>
          <cell r="Q572">
            <v>0</v>
          </cell>
        </row>
        <row r="572">
          <cell r="S572">
            <v>107530</v>
          </cell>
          <cell r="T572">
            <v>0.2</v>
          </cell>
          <cell r="U572">
            <v>2</v>
          </cell>
        </row>
        <row r="573">
          <cell r="E573">
            <v>72</v>
          </cell>
        </row>
        <row r="573">
          <cell r="P573">
            <v>2533</v>
          </cell>
          <cell r="Q573">
            <v>0</v>
          </cell>
        </row>
        <row r="573">
          <cell r="S573">
            <v>5377</v>
          </cell>
          <cell r="T573">
            <v>0.2</v>
          </cell>
          <cell r="U573">
            <v>2</v>
          </cell>
        </row>
        <row r="574">
          <cell r="E574">
            <v>72</v>
          </cell>
        </row>
        <row r="574">
          <cell r="P574">
            <v>3040</v>
          </cell>
          <cell r="Q574">
            <v>0</v>
          </cell>
        </row>
        <row r="574">
          <cell r="S574">
            <v>53765</v>
          </cell>
          <cell r="T574">
            <v>0.2</v>
          </cell>
          <cell r="U574">
            <v>2</v>
          </cell>
        </row>
        <row r="575">
          <cell r="E575">
            <v>72</v>
          </cell>
        </row>
        <row r="575">
          <cell r="P575">
            <v>3546</v>
          </cell>
          <cell r="Q575">
            <v>0</v>
          </cell>
        </row>
        <row r="575">
          <cell r="S575">
            <v>107530</v>
          </cell>
          <cell r="T575">
            <v>0.2</v>
          </cell>
          <cell r="U575">
            <v>2</v>
          </cell>
        </row>
        <row r="576">
          <cell r="E576">
            <v>72</v>
          </cell>
        </row>
        <row r="576">
          <cell r="P576">
            <v>4306</v>
          </cell>
          <cell r="Q576">
            <v>0</v>
          </cell>
        </row>
        <row r="576">
          <cell r="S576">
            <v>537650</v>
          </cell>
          <cell r="T576">
            <v>0.2</v>
          </cell>
          <cell r="U576">
            <v>2</v>
          </cell>
        </row>
        <row r="577">
          <cell r="E577">
            <v>72</v>
          </cell>
        </row>
        <row r="577">
          <cell r="P577">
            <v>2533</v>
          </cell>
          <cell r="Q577">
            <v>0</v>
          </cell>
        </row>
        <row r="577">
          <cell r="S577">
            <v>10753</v>
          </cell>
          <cell r="T577">
            <v>0.2</v>
          </cell>
          <cell r="U577">
            <v>2</v>
          </cell>
        </row>
        <row r="578">
          <cell r="E578">
            <v>72</v>
          </cell>
        </row>
        <row r="578">
          <cell r="P578">
            <v>3040</v>
          </cell>
          <cell r="Q578">
            <v>0</v>
          </cell>
        </row>
        <row r="578">
          <cell r="S578">
            <v>107530</v>
          </cell>
          <cell r="T578">
            <v>0.2</v>
          </cell>
          <cell r="U578">
            <v>2</v>
          </cell>
        </row>
        <row r="579">
          <cell r="E579">
            <v>72</v>
          </cell>
        </row>
        <row r="579">
          <cell r="P579">
            <v>3546</v>
          </cell>
          <cell r="Q579">
            <v>0</v>
          </cell>
        </row>
        <row r="579">
          <cell r="S579">
            <v>215060</v>
          </cell>
          <cell r="T579">
            <v>0.2</v>
          </cell>
          <cell r="U579">
            <v>2</v>
          </cell>
        </row>
        <row r="580">
          <cell r="E580">
            <v>72</v>
          </cell>
        </row>
        <row r="580">
          <cell r="P580">
            <v>2533</v>
          </cell>
          <cell r="Q580">
            <v>0</v>
          </cell>
        </row>
        <row r="580">
          <cell r="S580">
            <v>10753</v>
          </cell>
          <cell r="T580">
            <v>0.2</v>
          </cell>
          <cell r="U580">
            <v>2</v>
          </cell>
        </row>
        <row r="581">
          <cell r="E581">
            <v>72</v>
          </cell>
        </row>
        <row r="581">
          <cell r="P581">
            <v>3040</v>
          </cell>
          <cell r="Q581">
            <v>0</v>
          </cell>
        </row>
        <row r="581">
          <cell r="S581">
            <v>107530</v>
          </cell>
          <cell r="T581">
            <v>0.2</v>
          </cell>
          <cell r="U581">
            <v>2</v>
          </cell>
        </row>
        <row r="582">
          <cell r="E582">
            <v>72</v>
          </cell>
        </row>
        <row r="582">
          <cell r="P582">
            <v>3546</v>
          </cell>
          <cell r="Q582">
            <v>0</v>
          </cell>
        </row>
        <row r="582">
          <cell r="S582">
            <v>215060</v>
          </cell>
          <cell r="T582">
            <v>0.2</v>
          </cell>
          <cell r="U582">
            <v>2</v>
          </cell>
        </row>
        <row r="583">
          <cell r="E583">
            <v>72</v>
          </cell>
        </row>
        <row r="583">
          <cell r="P583">
            <v>2533</v>
          </cell>
          <cell r="Q583">
            <v>0</v>
          </cell>
        </row>
        <row r="583">
          <cell r="S583">
            <v>10753</v>
          </cell>
          <cell r="T583">
            <v>0.2</v>
          </cell>
          <cell r="U583">
            <v>2</v>
          </cell>
        </row>
        <row r="584">
          <cell r="E584">
            <v>72</v>
          </cell>
        </row>
        <row r="584">
          <cell r="P584">
            <v>3040</v>
          </cell>
          <cell r="Q584">
            <v>0</v>
          </cell>
        </row>
        <row r="584">
          <cell r="S584">
            <v>107530</v>
          </cell>
          <cell r="T584">
            <v>0.2</v>
          </cell>
          <cell r="U584">
            <v>2</v>
          </cell>
        </row>
        <row r="585">
          <cell r="E585">
            <v>72</v>
          </cell>
        </row>
        <row r="585">
          <cell r="P585">
            <v>3546</v>
          </cell>
          <cell r="Q585">
            <v>0</v>
          </cell>
        </row>
        <row r="585">
          <cell r="S585">
            <v>215060</v>
          </cell>
          <cell r="T585">
            <v>0.2</v>
          </cell>
          <cell r="U585">
            <v>2</v>
          </cell>
        </row>
        <row r="586">
          <cell r="E586">
            <v>72</v>
          </cell>
        </row>
        <row r="586">
          <cell r="P586">
            <v>2533</v>
          </cell>
          <cell r="Q586">
            <v>0</v>
          </cell>
        </row>
        <row r="586">
          <cell r="S586">
            <v>10753</v>
          </cell>
          <cell r="T586">
            <v>0.2</v>
          </cell>
          <cell r="U586">
            <v>2</v>
          </cell>
        </row>
        <row r="587">
          <cell r="E587">
            <v>72</v>
          </cell>
        </row>
        <row r="587">
          <cell r="P587">
            <v>3040</v>
          </cell>
          <cell r="Q587">
            <v>0</v>
          </cell>
        </row>
        <row r="587">
          <cell r="S587">
            <v>107530</v>
          </cell>
          <cell r="T587">
            <v>0.2</v>
          </cell>
          <cell r="U587">
            <v>2</v>
          </cell>
        </row>
        <row r="588">
          <cell r="E588">
            <v>72</v>
          </cell>
        </row>
        <row r="588">
          <cell r="P588">
            <v>3546</v>
          </cell>
          <cell r="Q588">
            <v>0</v>
          </cell>
        </row>
        <row r="588">
          <cell r="S588">
            <v>215060</v>
          </cell>
          <cell r="T588">
            <v>0.2</v>
          </cell>
          <cell r="U588">
            <v>2</v>
          </cell>
        </row>
        <row r="589">
          <cell r="E589">
            <v>73</v>
          </cell>
        </row>
        <row r="589">
          <cell r="P589">
            <v>2574</v>
          </cell>
          <cell r="Q589">
            <v>0</v>
          </cell>
        </row>
        <row r="589">
          <cell r="S589">
            <v>10924</v>
          </cell>
          <cell r="T589">
            <v>0.2</v>
          </cell>
          <cell r="U589">
            <v>2</v>
          </cell>
        </row>
        <row r="590">
          <cell r="E590">
            <v>73</v>
          </cell>
        </row>
        <row r="590">
          <cell r="P590">
            <v>3089</v>
          </cell>
          <cell r="Q590">
            <v>0</v>
          </cell>
        </row>
        <row r="590">
          <cell r="S590">
            <v>109240</v>
          </cell>
          <cell r="T590">
            <v>0.2</v>
          </cell>
          <cell r="U590">
            <v>2</v>
          </cell>
        </row>
        <row r="591">
          <cell r="E591">
            <v>73</v>
          </cell>
        </row>
        <row r="591">
          <cell r="P591">
            <v>3604</v>
          </cell>
          <cell r="Q591">
            <v>0</v>
          </cell>
        </row>
        <row r="591">
          <cell r="S591">
            <v>218480</v>
          </cell>
          <cell r="T591">
            <v>0.2</v>
          </cell>
          <cell r="U591">
            <v>2</v>
          </cell>
        </row>
        <row r="592">
          <cell r="E592">
            <v>73</v>
          </cell>
        </row>
        <row r="592">
          <cell r="P592">
            <v>2574</v>
          </cell>
          <cell r="Q592">
            <v>0</v>
          </cell>
        </row>
        <row r="592">
          <cell r="S592">
            <v>10924</v>
          </cell>
          <cell r="T592">
            <v>0.2</v>
          </cell>
          <cell r="U592">
            <v>2</v>
          </cell>
        </row>
        <row r="593">
          <cell r="E593">
            <v>73</v>
          </cell>
        </row>
        <row r="593">
          <cell r="P593">
            <v>3089</v>
          </cell>
          <cell r="Q593">
            <v>0</v>
          </cell>
        </row>
        <row r="593">
          <cell r="S593">
            <v>109240</v>
          </cell>
          <cell r="T593">
            <v>0.2</v>
          </cell>
          <cell r="U593">
            <v>2</v>
          </cell>
        </row>
        <row r="594">
          <cell r="E594">
            <v>73</v>
          </cell>
        </row>
        <row r="594">
          <cell r="P594">
            <v>3604</v>
          </cell>
          <cell r="Q594">
            <v>0</v>
          </cell>
        </row>
        <row r="594">
          <cell r="S594">
            <v>218480</v>
          </cell>
          <cell r="T594">
            <v>0.2</v>
          </cell>
          <cell r="U594">
            <v>2</v>
          </cell>
        </row>
        <row r="595">
          <cell r="E595">
            <v>73</v>
          </cell>
        </row>
        <row r="595">
          <cell r="P595">
            <v>2574</v>
          </cell>
          <cell r="Q595">
            <v>0</v>
          </cell>
        </row>
        <row r="595">
          <cell r="S595">
            <v>10924</v>
          </cell>
          <cell r="T595">
            <v>0.2</v>
          </cell>
          <cell r="U595">
            <v>2</v>
          </cell>
        </row>
        <row r="596">
          <cell r="E596">
            <v>73</v>
          </cell>
        </row>
        <row r="596">
          <cell r="P596">
            <v>3089</v>
          </cell>
          <cell r="Q596">
            <v>0</v>
          </cell>
        </row>
        <row r="596">
          <cell r="S596">
            <v>109240</v>
          </cell>
          <cell r="T596">
            <v>0.2</v>
          </cell>
          <cell r="U596">
            <v>2</v>
          </cell>
        </row>
        <row r="597">
          <cell r="E597">
            <v>73</v>
          </cell>
        </row>
        <row r="597">
          <cell r="P597">
            <v>3604</v>
          </cell>
          <cell r="Q597">
            <v>0</v>
          </cell>
        </row>
        <row r="597">
          <cell r="S597">
            <v>218480</v>
          </cell>
          <cell r="T597">
            <v>0.2</v>
          </cell>
          <cell r="U597">
            <v>2</v>
          </cell>
        </row>
        <row r="598">
          <cell r="E598">
            <v>73</v>
          </cell>
        </row>
        <row r="598">
          <cell r="P598">
            <v>2574</v>
          </cell>
          <cell r="Q598">
            <v>0</v>
          </cell>
        </row>
        <row r="598">
          <cell r="S598">
            <v>10924</v>
          </cell>
          <cell r="T598">
            <v>0.2</v>
          </cell>
          <cell r="U598">
            <v>2</v>
          </cell>
        </row>
        <row r="599">
          <cell r="E599">
            <v>73</v>
          </cell>
        </row>
        <row r="599">
          <cell r="P599">
            <v>3089</v>
          </cell>
          <cell r="Q599">
            <v>0</v>
          </cell>
        </row>
        <row r="599">
          <cell r="S599">
            <v>109240</v>
          </cell>
          <cell r="T599">
            <v>0.2</v>
          </cell>
          <cell r="U599">
            <v>2</v>
          </cell>
        </row>
        <row r="600">
          <cell r="E600">
            <v>73</v>
          </cell>
        </row>
        <row r="600">
          <cell r="P600">
            <v>3604</v>
          </cell>
          <cell r="Q600">
            <v>0</v>
          </cell>
        </row>
        <row r="600">
          <cell r="S600">
            <v>218480</v>
          </cell>
          <cell r="T600">
            <v>0.2</v>
          </cell>
          <cell r="U600">
            <v>2</v>
          </cell>
        </row>
        <row r="601">
          <cell r="E601">
            <v>73</v>
          </cell>
        </row>
        <row r="601">
          <cell r="P601">
            <v>5148</v>
          </cell>
          <cell r="Q601">
            <v>0</v>
          </cell>
        </row>
        <row r="601">
          <cell r="S601" t="str">
            <v>360492|371416|360492</v>
          </cell>
          <cell r="T601">
            <v>0.2</v>
          </cell>
          <cell r="U601">
            <v>2</v>
          </cell>
        </row>
        <row r="602">
          <cell r="E602">
            <v>74</v>
          </cell>
        </row>
        <row r="602">
          <cell r="P602">
            <v>2601</v>
          </cell>
          <cell r="Q602">
            <v>0</v>
          </cell>
        </row>
        <row r="602">
          <cell r="S602">
            <v>11046</v>
          </cell>
          <cell r="T602">
            <v>0.2</v>
          </cell>
          <cell r="U602">
            <v>2</v>
          </cell>
        </row>
        <row r="603">
          <cell r="E603">
            <v>74</v>
          </cell>
        </row>
        <row r="603">
          <cell r="P603">
            <v>3121</v>
          </cell>
          <cell r="Q603">
            <v>0</v>
          </cell>
        </row>
        <row r="603">
          <cell r="S603">
            <v>110460</v>
          </cell>
          <cell r="T603">
            <v>0.2</v>
          </cell>
          <cell r="U603">
            <v>2</v>
          </cell>
        </row>
        <row r="604">
          <cell r="E604">
            <v>74</v>
          </cell>
        </row>
        <row r="604">
          <cell r="P604">
            <v>3641</v>
          </cell>
          <cell r="Q604">
            <v>0</v>
          </cell>
        </row>
        <row r="604">
          <cell r="S604">
            <v>220920</v>
          </cell>
          <cell r="T604">
            <v>0.2</v>
          </cell>
          <cell r="U604">
            <v>2</v>
          </cell>
        </row>
        <row r="605">
          <cell r="E605">
            <v>74</v>
          </cell>
        </row>
        <row r="605">
          <cell r="P605">
            <v>2601</v>
          </cell>
          <cell r="Q605">
            <v>0</v>
          </cell>
        </row>
        <row r="605">
          <cell r="S605">
            <v>11046</v>
          </cell>
          <cell r="T605">
            <v>0.2</v>
          </cell>
          <cell r="U605">
            <v>2</v>
          </cell>
        </row>
        <row r="606">
          <cell r="E606">
            <v>74</v>
          </cell>
        </row>
        <row r="606">
          <cell r="P606">
            <v>3121</v>
          </cell>
          <cell r="Q606">
            <v>0</v>
          </cell>
        </row>
        <row r="606">
          <cell r="S606">
            <v>110460</v>
          </cell>
          <cell r="T606">
            <v>0.2</v>
          </cell>
          <cell r="U606">
            <v>2</v>
          </cell>
        </row>
        <row r="607">
          <cell r="E607">
            <v>74</v>
          </cell>
        </row>
        <row r="607">
          <cell r="P607">
            <v>3641</v>
          </cell>
          <cell r="Q607">
            <v>0</v>
          </cell>
        </row>
        <row r="607">
          <cell r="S607">
            <v>220920</v>
          </cell>
          <cell r="T607">
            <v>0.2</v>
          </cell>
          <cell r="U607">
            <v>2</v>
          </cell>
        </row>
        <row r="608">
          <cell r="E608">
            <v>75</v>
          </cell>
        </row>
        <row r="608">
          <cell r="P608">
            <v>2943</v>
          </cell>
          <cell r="Q608">
            <v>0</v>
          </cell>
        </row>
        <row r="608">
          <cell r="S608">
            <v>12390</v>
          </cell>
          <cell r="T608">
            <v>0.2</v>
          </cell>
          <cell r="U608">
            <v>2</v>
          </cell>
        </row>
        <row r="609">
          <cell r="E609">
            <v>75</v>
          </cell>
        </row>
        <row r="609">
          <cell r="P609">
            <v>3532</v>
          </cell>
          <cell r="Q609">
            <v>0</v>
          </cell>
        </row>
        <row r="609">
          <cell r="S609">
            <v>123900</v>
          </cell>
          <cell r="T609">
            <v>0.2</v>
          </cell>
          <cell r="U609">
            <v>2</v>
          </cell>
        </row>
        <row r="610">
          <cell r="E610">
            <v>75</v>
          </cell>
        </row>
        <row r="610">
          <cell r="P610">
            <v>4120</v>
          </cell>
          <cell r="Q610">
            <v>0</v>
          </cell>
        </row>
        <row r="610">
          <cell r="S610">
            <v>247800</v>
          </cell>
          <cell r="T610">
            <v>0.2</v>
          </cell>
          <cell r="U610">
            <v>2</v>
          </cell>
        </row>
        <row r="611">
          <cell r="E611">
            <v>75</v>
          </cell>
        </row>
        <row r="611">
          <cell r="P611">
            <v>2943</v>
          </cell>
          <cell r="Q611">
            <v>0</v>
          </cell>
        </row>
        <row r="611">
          <cell r="S611">
            <v>12390</v>
          </cell>
          <cell r="T611">
            <v>0.2</v>
          </cell>
          <cell r="U611">
            <v>2</v>
          </cell>
        </row>
        <row r="612">
          <cell r="E612">
            <v>75</v>
          </cell>
        </row>
        <row r="612">
          <cell r="P612">
            <v>3532</v>
          </cell>
          <cell r="Q612">
            <v>0</v>
          </cell>
        </row>
        <row r="612">
          <cell r="S612">
            <v>123900</v>
          </cell>
          <cell r="T612">
            <v>0.2</v>
          </cell>
          <cell r="U612">
            <v>2</v>
          </cell>
        </row>
        <row r="613">
          <cell r="E613">
            <v>75</v>
          </cell>
        </row>
        <row r="613">
          <cell r="P613">
            <v>4120</v>
          </cell>
          <cell r="Q613">
            <v>0</v>
          </cell>
        </row>
        <row r="613">
          <cell r="S613">
            <v>247800</v>
          </cell>
          <cell r="T613">
            <v>0.2</v>
          </cell>
          <cell r="U613">
            <v>2</v>
          </cell>
        </row>
        <row r="614">
          <cell r="E614">
            <v>76</v>
          </cell>
        </row>
        <row r="614">
          <cell r="P614">
            <v>2973</v>
          </cell>
          <cell r="Q614">
            <v>0</v>
          </cell>
        </row>
        <row r="614">
          <cell r="S614">
            <v>12520</v>
          </cell>
          <cell r="T614">
            <v>0.2</v>
          </cell>
          <cell r="U614">
            <v>2</v>
          </cell>
        </row>
        <row r="615">
          <cell r="E615">
            <v>76</v>
          </cell>
        </row>
        <row r="615">
          <cell r="P615">
            <v>3568</v>
          </cell>
          <cell r="Q615">
            <v>0</v>
          </cell>
        </row>
        <row r="615">
          <cell r="S615">
            <v>125200</v>
          </cell>
          <cell r="T615">
            <v>0.2</v>
          </cell>
          <cell r="U615">
            <v>2</v>
          </cell>
        </row>
        <row r="616">
          <cell r="E616">
            <v>76</v>
          </cell>
        </row>
        <row r="616">
          <cell r="P616">
            <v>4162</v>
          </cell>
          <cell r="Q616">
            <v>0</v>
          </cell>
        </row>
        <row r="616">
          <cell r="S616">
            <v>250400</v>
          </cell>
          <cell r="T616">
            <v>0.2</v>
          </cell>
          <cell r="U616">
            <v>2</v>
          </cell>
        </row>
        <row r="617">
          <cell r="E617">
            <v>76</v>
          </cell>
        </row>
        <row r="617">
          <cell r="P617">
            <v>2973</v>
          </cell>
          <cell r="Q617">
            <v>0</v>
          </cell>
        </row>
        <row r="617">
          <cell r="S617">
            <v>12520</v>
          </cell>
          <cell r="T617">
            <v>0.2</v>
          </cell>
          <cell r="U617">
            <v>2</v>
          </cell>
        </row>
        <row r="618">
          <cell r="E618">
            <v>76</v>
          </cell>
        </row>
        <row r="618">
          <cell r="P618">
            <v>3568</v>
          </cell>
          <cell r="Q618">
            <v>0</v>
          </cell>
        </row>
        <row r="618">
          <cell r="S618">
            <v>125200</v>
          </cell>
          <cell r="T618">
            <v>0.2</v>
          </cell>
          <cell r="U618">
            <v>2</v>
          </cell>
        </row>
        <row r="619">
          <cell r="E619">
            <v>76</v>
          </cell>
        </row>
        <row r="619">
          <cell r="P619">
            <v>4162</v>
          </cell>
          <cell r="Q619">
            <v>0</v>
          </cell>
        </row>
        <row r="619">
          <cell r="S619">
            <v>250400</v>
          </cell>
          <cell r="T619">
            <v>0.2</v>
          </cell>
          <cell r="U619">
            <v>2</v>
          </cell>
        </row>
        <row r="620">
          <cell r="E620">
            <v>77</v>
          </cell>
        </row>
        <row r="620">
          <cell r="P620">
            <v>3022</v>
          </cell>
          <cell r="Q620">
            <v>0</v>
          </cell>
        </row>
        <row r="620">
          <cell r="S620">
            <v>6359</v>
          </cell>
          <cell r="T620">
            <v>0.2</v>
          </cell>
          <cell r="U620">
            <v>2</v>
          </cell>
        </row>
        <row r="621">
          <cell r="E621">
            <v>77</v>
          </cell>
        </row>
        <row r="621">
          <cell r="P621">
            <v>3626</v>
          </cell>
          <cell r="Q621">
            <v>0</v>
          </cell>
        </row>
        <row r="621">
          <cell r="S621">
            <v>63585</v>
          </cell>
          <cell r="T621">
            <v>0.2</v>
          </cell>
          <cell r="U621">
            <v>2</v>
          </cell>
        </row>
        <row r="622">
          <cell r="E622">
            <v>77</v>
          </cell>
        </row>
        <row r="622">
          <cell r="P622">
            <v>4231</v>
          </cell>
          <cell r="Q622">
            <v>0</v>
          </cell>
        </row>
        <row r="622">
          <cell r="S622">
            <v>127170</v>
          </cell>
          <cell r="T622">
            <v>0.2</v>
          </cell>
          <cell r="U622">
            <v>2</v>
          </cell>
        </row>
        <row r="623">
          <cell r="E623">
            <v>77</v>
          </cell>
        </row>
        <row r="623">
          <cell r="P623">
            <v>3022</v>
          </cell>
          <cell r="Q623">
            <v>0</v>
          </cell>
        </row>
        <row r="623">
          <cell r="S623">
            <v>6359</v>
          </cell>
          <cell r="T623">
            <v>0.2</v>
          </cell>
          <cell r="U623">
            <v>2</v>
          </cell>
        </row>
        <row r="624">
          <cell r="E624">
            <v>77</v>
          </cell>
        </row>
        <row r="624">
          <cell r="P624">
            <v>3626</v>
          </cell>
          <cell r="Q624">
            <v>0</v>
          </cell>
        </row>
        <row r="624">
          <cell r="S624">
            <v>63585</v>
          </cell>
          <cell r="T624">
            <v>0.2</v>
          </cell>
          <cell r="U624">
            <v>2</v>
          </cell>
        </row>
        <row r="625">
          <cell r="E625">
            <v>77</v>
          </cell>
        </row>
        <row r="625">
          <cell r="P625">
            <v>4231</v>
          </cell>
          <cell r="Q625">
            <v>0</v>
          </cell>
        </row>
        <row r="625">
          <cell r="S625">
            <v>127170</v>
          </cell>
          <cell r="T625">
            <v>0.2</v>
          </cell>
          <cell r="U625">
            <v>2</v>
          </cell>
        </row>
        <row r="626">
          <cell r="E626">
            <v>77</v>
          </cell>
        </row>
        <row r="626">
          <cell r="P626">
            <v>5137</v>
          </cell>
          <cell r="Q626">
            <v>0</v>
          </cell>
        </row>
        <row r="626">
          <cell r="S626">
            <v>635850</v>
          </cell>
          <cell r="T626">
            <v>0.2</v>
          </cell>
          <cell r="U626">
            <v>2</v>
          </cell>
        </row>
        <row r="627">
          <cell r="E627">
            <v>78</v>
          </cell>
        </row>
        <row r="627">
          <cell r="P627">
            <v>3052</v>
          </cell>
          <cell r="Q627">
            <v>0</v>
          </cell>
        </row>
        <row r="627">
          <cell r="S627">
            <v>12851</v>
          </cell>
          <cell r="T627">
            <v>0.2</v>
          </cell>
          <cell r="U627">
            <v>2</v>
          </cell>
        </row>
        <row r="628">
          <cell r="E628">
            <v>78</v>
          </cell>
        </row>
        <row r="628">
          <cell r="P628">
            <v>3662</v>
          </cell>
          <cell r="Q628">
            <v>0</v>
          </cell>
        </row>
        <row r="628">
          <cell r="S628">
            <v>128510</v>
          </cell>
          <cell r="T628">
            <v>0.2</v>
          </cell>
          <cell r="U628">
            <v>2</v>
          </cell>
        </row>
        <row r="629">
          <cell r="E629">
            <v>78</v>
          </cell>
        </row>
        <row r="629">
          <cell r="P629">
            <v>4273</v>
          </cell>
          <cell r="Q629">
            <v>0</v>
          </cell>
        </row>
        <row r="629">
          <cell r="S629">
            <v>257020</v>
          </cell>
          <cell r="T629">
            <v>0.2</v>
          </cell>
          <cell r="U629">
            <v>2</v>
          </cell>
        </row>
        <row r="630">
          <cell r="E630">
            <v>78</v>
          </cell>
        </row>
        <row r="630">
          <cell r="P630">
            <v>3052</v>
          </cell>
          <cell r="Q630">
            <v>0</v>
          </cell>
        </row>
        <row r="630">
          <cell r="S630">
            <v>12851</v>
          </cell>
          <cell r="T630">
            <v>0.2</v>
          </cell>
          <cell r="U630">
            <v>2</v>
          </cell>
        </row>
        <row r="631">
          <cell r="E631">
            <v>78</v>
          </cell>
        </row>
        <row r="631">
          <cell r="P631">
            <v>3662</v>
          </cell>
          <cell r="Q631">
            <v>0</v>
          </cell>
        </row>
        <row r="631">
          <cell r="S631">
            <v>128510</v>
          </cell>
          <cell r="T631">
            <v>0.2</v>
          </cell>
          <cell r="U631">
            <v>2</v>
          </cell>
        </row>
        <row r="632">
          <cell r="E632">
            <v>78</v>
          </cell>
        </row>
        <row r="632">
          <cell r="P632">
            <v>4273</v>
          </cell>
          <cell r="Q632">
            <v>0</v>
          </cell>
        </row>
        <row r="632">
          <cell r="S632">
            <v>257020</v>
          </cell>
          <cell r="T632">
            <v>0.2</v>
          </cell>
          <cell r="U632">
            <v>2</v>
          </cell>
        </row>
        <row r="633">
          <cell r="E633">
            <v>79</v>
          </cell>
        </row>
        <row r="633">
          <cell r="P633">
            <v>3099</v>
          </cell>
          <cell r="Q633">
            <v>0</v>
          </cell>
        </row>
        <row r="633">
          <cell r="S633">
            <v>13048</v>
          </cell>
          <cell r="T633">
            <v>0.2</v>
          </cell>
          <cell r="U633">
            <v>2</v>
          </cell>
        </row>
        <row r="634">
          <cell r="E634">
            <v>79</v>
          </cell>
        </row>
        <row r="634">
          <cell r="P634">
            <v>3719</v>
          </cell>
          <cell r="Q634">
            <v>0</v>
          </cell>
        </row>
        <row r="634">
          <cell r="S634">
            <v>130480</v>
          </cell>
          <cell r="T634">
            <v>0.2</v>
          </cell>
          <cell r="U634">
            <v>2</v>
          </cell>
        </row>
        <row r="635">
          <cell r="E635">
            <v>79</v>
          </cell>
        </row>
        <row r="635">
          <cell r="P635">
            <v>4339</v>
          </cell>
          <cell r="Q635">
            <v>0</v>
          </cell>
        </row>
        <row r="635">
          <cell r="S635">
            <v>260960</v>
          </cell>
          <cell r="T635">
            <v>0.2</v>
          </cell>
          <cell r="U635">
            <v>2</v>
          </cell>
        </row>
        <row r="636">
          <cell r="E636">
            <v>79</v>
          </cell>
        </row>
        <row r="636">
          <cell r="P636">
            <v>3099</v>
          </cell>
          <cell r="Q636">
            <v>0</v>
          </cell>
        </row>
        <row r="636">
          <cell r="S636">
            <v>13048</v>
          </cell>
          <cell r="T636">
            <v>0.2</v>
          </cell>
          <cell r="U636">
            <v>2</v>
          </cell>
        </row>
        <row r="637">
          <cell r="E637">
            <v>79</v>
          </cell>
        </row>
        <row r="637">
          <cell r="P637">
            <v>3719</v>
          </cell>
          <cell r="Q637">
            <v>0</v>
          </cell>
        </row>
        <row r="637">
          <cell r="S637">
            <v>130480</v>
          </cell>
          <cell r="T637">
            <v>0.2</v>
          </cell>
          <cell r="U637">
            <v>2</v>
          </cell>
        </row>
        <row r="638">
          <cell r="E638">
            <v>79</v>
          </cell>
        </row>
        <row r="638">
          <cell r="P638">
            <v>4339</v>
          </cell>
          <cell r="Q638">
            <v>0</v>
          </cell>
        </row>
        <row r="638">
          <cell r="S638">
            <v>260960</v>
          </cell>
          <cell r="T638">
            <v>0.2</v>
          </cell>
          <cell r="U638">
            <v>2</v>
          </cell>
        </row>
        <row r="639">
          <cell r="E639">
            <v>80</v>
          </cell>
        </row>
        <row r="639">
          <cell r="P639">
            <v>3214</v>
          </cell>
          <cell r="Q639">
            <v>0</v>
          </cell>
        </row>
        <row r="639">
          <cell r="S639">
            <v>13530</v>
          </cell>
          <cell r="T639">
            <v>0.2</v>
          </cell>
          <cell r="U639">
            <v>2</v>
          </cell>
        </row>
        <row r="640">
          <cell r="E640">
            <v>80</v>
          </cell>
        </row>
        <row r="640">
          <cell r="P640">
            <v>3857</v>
          </cell>
          <cell r="Q640">
            <v>0</v>
          </cell>
        </row>
        <row r="640">
          <cell r="S640">
            <v>135300</v>
          </cell>
          <cell r="T640">
            <v>0.2</v>
          </cell>
          <cell r="U640">
            <v>2</v>
          </cell>
        </row>
        <row r="641">
          <cell r="E641">
            <v>80</v>
          </cell>
        </row>
        <row r="641">
          <cell r="P641">
            <v>4500</v>
          </cell>
          <cell r="Q641">
            <v>0</v>
          </cell>
        </row>
        <row r="641">
          <cell r="S641">
            <v>270600</v>
          </cell>
          <cell r="T641">
            <v>0.2</v>
          </cell>
          <cell r="U641">
            <v>2</v>
          </cell>
        </row>
        <row r="642">
          <cell r="E642">
            <v>80</v>
          </cell>
        </row>
        <row r="642">
          <cell r="P642">
            <v>3214</v>
          </cell>
          <cell r="Q642">
            <v>0</v>
          </cell>
        </row>
        <row r="642">
          <cell r="S642">
            <v>13530</v>
          </cell>
          <cell r="T642">
            <v>0.2</v>
          </cell>
          <cell r="U642">
            <v>2</v>
          </cell>
        </row>
        <row r="643">
          <cell r="E643">
            <v>80</v>
          </cell>
        </row>
        <row r="643">
          <cell r="P643">
            <v>3857</v>
          </cell>
          <cell r="Q643">
            <v>0</v>
          </cell>
        </row>
        <row r="643">
          <cell r="S643">
            <v>135300</v>
          </cell>
          <cell r="T643">
            <v>0.2</v>
          </cell>
          <cell r="U643">
            <v>2</v>
          </cell>
        </row>
        <row r="644">
          <cell r="E644">
            <v>80</v>
          </cell>
        </row>
        <row r="644">
          <cell r="P644">
            <v>4500</v>
          </cell>
          <cell r="Q644">
            <v>0</v>
          </cell>
        </row>
        <row r="644">
          <cell r="S644">
            <v>270600</v>
          </cell>
          <cell r="T644">
            <v>0.2</v>
          </cell>
          <cell r="U644">
            <v>2</v>
          </cell>
        </row>
        <row r="645">
          <cell r="E645">
            <v>80</v>
          </cell>
        </row>
        <row r="645">
          <cell r="P645">
            <v>3214</v>
          </cell>
          <cell r="Q645">
            <v>0</v>
          </cell>
        </row>
        <row r="645">
          <cell r="S645">
            <v>13530</v>
          </cell>
          <cell r="T645">
            <v>0.2</v>
          </cell>
          <cell r="U645">
            <v>2</v>
          </cell>
        </row>
        <row r="646">
          <cell r="E646">
            <v>80</v>
          </cell>
        </row>
        <row r="646">
          <cell r="P646">
            <v>3857</v>
          </cell>
          <cell r="Q646">
            <v>0</v>
          </cell>
        </row>
        <row r="646">
          <cell r="S646">
            <v>135300</v>
          </cell>
          <cell r="T646">
            <v>0.2</v>
          </cell>
          <cell r="U646">
            <v>2</v>
          </cell>
        </row>
        <row r="647">
          <cell r="E647">
            <v>80</v>
          </cell>
        </row>
        <row r="647">
          <cell r="P647">
            <v>4500</v>
          </cell>
          <cell r="Q647">
            <v>0</v>
          </cell>
        </row>
        <row r="647">
          <cell r="S647">
            <v>270600</v>
          </cell>
          <cell r="T647">
            <v>0.2</v>
          </cell>
          <cell r="U647">
            <v>2</v>
          </cell>
        </row>
        <row r="648">
          <cell r="E648">
            <v>80</v>
          </cell>
        </row>
        <row r="648">
          <cell r="P648">
            <v>3214</v>
          </cell>
          <cell r="Q648">
            <v>0</v>
          </cell>
        </row>
        <row r="648">
          <cell r="S648">
            <v>13530</v>
          </cell>
          <cell r="T648">
            <v>0.2</v>
          </cell>
          <cell r="U648">
            <v>2</v>
          </cell>
        </row>
        <row r="649">
          <cell r="E649">
            <v>80</v>
          </cell>
        </row>
        <row r="649">
          <cell r="P649">
            <v>3857</v>
          </cell>
          <cell r="Q649">
            <v>0</v>
          </cell>
        </row>
        <row r="649">
          <cell r="S649">
            <v>135300</v>
          </cell>
          <cell r="T649">
            <v>0.2</v>
          </cell>
          <cell r="U649">
            <v>2</v>
          </cell>
        </row>
        <row r="650">
          <cell r="E650">
            <v>80</v>
          </cell>
        </row>
        <row r="650">
          <cell r="P650">
            <v>4500</v>
          </cell>
          <cell r="Q650">
            <v>0</v>
          </cell>
        </row>
        <row r="650">
          <cell r="S650">
            <v>270600</v>
          </cell>
          <cell r="T650">
            <v>0.2</v>
          </cell>
          <cell r="U650">
            <v>2</v>
          </cell>
        </row>
        <row r="651">
          <cell r="E651">
            <v>80</v>
          </cell>
        </row>
        <row r="651">
          <cell r="P651">
            <v>6428</v>
          </cell>
          <cell r="Q651">
            <v>0</v>
          </cell>
        </row>
        <row r="651">
          <cell r="S651" t="str">
            <v>446490|460020|446490</v>
          </cell>
          <cell r="T651">
            <v>0.2</v>
          </cell>
          <cell r="U651">
            <v>2</v>
          </cell>
        </row>
        <row r="653">
          <cell r="E653">
            <v>11</v>
          </cell>
        </row>
        <row r="653">
          <cell r="P653">
            <v>60</v>
          </cell>
          <cell r="Q653">
            <v>0</v>
          </cell>
        </row>
        <row r="653">
          <cell r="S653">
            <v>437</v>
          </cell>
          <cell r="T653">
            <v>0.2</v>
          </cell>
          <cell r="U653">
            <v>2</v>
          </cell>
        </row>
        <row r="654">
          <cell r="E654">
            <v>11</v>
          </cell>
        </row>
        <row r="654">
          <cell r="P654">
            <v>72</v>
          </cell>
          <cell r="Q654">
            <v>0</v>
          </cell>
        </row>
        <row r="654">
          <cell r="S654">
            <v>4368</v>
          </cell>
          <cell r="T654">
            <v>0.2</v>
          </cell>
          <cell r="U654">
            <v>2</v>
          </cell>
        </row>
        <row r="655">
          <cell r="E655">
            <v>11</v>
          </cell>
        </row>
        <row r="655">
          <cell r="P655">
            <v>84</v>
          </cell>
          <cell r="Q655">
            <v>0</v>
          </cell>
        </row>
        <row r="655">
          <cell r="S655">
            <v>8736</v>
          </cell>
          <cell r="T655">
            <v>0.2</v>
          </cell>
          <cell r="U655">
            <v>2</v>
          </cell>
        </row>
        <row r="656">
          <cell r="E656">
            <v>11</v>
          </cell>
        </row>
        <row r="656">
          <cell r="P656">
            <v>60</v>
          </cell>
          <cell r="Q656">
            <v>0</v>
          </cell>
        </row>
        <row r="656">
          <cell r="S656">
            <v>437</v>
          </cell>
          <cell r="T656">
            <v>0.2</v>
          </cell>
          <cell r="U656">
            <v>2</v>
          </cell>
        </row>
        <row r="657">
          <cell r="E657">
            <v>11</v>
          </cell>
        </row>
        <row r="657">
          <cell r="P657">
            <v>72</v>
          </cell>
          <cell r="Q657">
            <v>0</v>
          </cell>
        </row>
        <row r="657">
          <cell r="S657">
            <v>4368</v>
          </cell>
          <cell r="T657">
            <v>0.2</v>
          </cell>
          <cell r="U657">
            <v>2</v>
          </cell>
        </row>
        <row r="658">
          <cell r="E658">
            <v>11</v>
          </cell>
        </row>
        <row r="658">
          <cell r="P658">
            <v>84</v>
          </cell>
          <cell r="Q658">
            <v>0</v>
          </cell>
        </row>
        <row r="658">
          <cell r="S658">
            <v>8736</v>
          </cell>
          <cell r="T658">
            <v>0.2</v>
          </cell>
          <cell r="U658">
            <v>2</v>
          </cell>
        </row>
        <row r="659">
          <cell r="E659">
            <v>11</v>
          </cell>
        </row>
        <row r="659">
          <cell r="P659">
            <v>60</v>
          </cell>
          <cell r="Q659">
            <v>0</v>
          </cell>
        </row>
        <row r="659">
          <cell r="S659">
            <v>437</v>
          </cell>
          <cell r="T659">
            <v>0.2</v>
          </cell>
          <cell r="U659">
            <v>2</v>
          </cell>
        </row>
        <row r="660">
          <cell r="E660">
            <v>11</v>
          </cell>
        </row>
        <row r="660">
          <cell r="P660">
            <v>72</v>
          </cell>
          <cell r="Q660">
            <v>0</v>
          </cell>
        </row>
        <row r="660">
          <cell r="S660">
            <v>4368</v>
          </cell>
          <cell r="T660">
            <v>0.2</v>
          </cell>
          <cell r="U660">
            <v>2</v>
          </cell>
        </row>
        <row r="661">
          <cell r="E661">
            <v>11</v>
          </cell>
        </row>
        <row r="661">
          <cell r="P661">
            <v>84</v>
          </cell>
          <cell r="Q661">
            <v>0</v>
          </cell>
        </row>
        <row r="661">
          <cell r="S661">
            <v>8736</v>
          </cell>
          <cell r="T661">
            <v>0.2</v>
          </cell>
          <cell r="U661">
            <v>2</v>
          </cell>
        </row>
        <row r="662">
          <cell r="E662">
            <v>11</v>
          </cell>
        </row>
        <row r="662">
          <cell r="P662">
            <v>60</v>
          </cell>
          <cell r="Q662">
            <v>0</v>
          </cell>
        </row>
        <row r="662">
          <cell r="S662">
            <v>437</v>
          </cell>
          <cell r="T662">
            <v>0.2</v>
          </cell>
          <cell r="U662">
            <v>2</v>
          </cell>
        </row>
        <row r="663">
          <cell r="E663">
            <v>11</v>
          </cell>
        </row>
        <row r="663">
          <cell r="P663">
            <v>72</v>
          </cell>
          <cell r="Q663">
            <v>0</v>
          </cell>
        </row>
        <row r="663">
          <cell r="S663">
            <v>4368</v>
          </cell>
          <cell r="T663">
            <v>0.2</v>
          </cell>
          <cell r="U663">
            <v>2</v>
          </cell>
        </row>
        <row r="664">
          <cell r="E664">
            <v>11</v>
          </cell>
        </row>
        <row r="664">
          <cell r="P664">
            <v>84</v>
          </cell>
          <cell r="Q664">
            <v>0</v>
          </cell>
        </row>
        <row r="664">
          <cell r="S664">
            <v>8736</v>
          </cell>
          <cell r="T664">
            <v>0.2</v>
          </cell>
          <cell r="U664">
            <v>2</v>
          </cell>
        </row>
        <row r="665">
          <cell r="E665">
            <v>12</v>
          </cell>
        </row>
        <row r="665">
          <cell r="P665">
            <v>65</v>
          </cell>
          <cell r="Q665">
            <v>0</v>
          </cell>
        </row>
        <row r="665">
          <cell r="S665">
            <v>468</v>
          </cell>
          <cell r="T665">
            <v>0.2</v>
          </cell>
          <cell r="U665">
            <v>2</v>
          </cell>
        </row>
        <row r="666">
          <cell r="E666">
            <v>12</v>
          </cell>
        </row>
        <row r="666">
          <cell r="P666">
            <v>78</v>
          </cell>
          <cell r="Q666">
            <v>0</v>
          </cell>
        </row>
        <row r="666">
          <cell r="S666">
            <v>4680</v>
          </cell>
          <cell r="T666">
            <v>0.2</v>
          </cell>
          <cell r="U666">
            <v>2</v>
          </cell>
        </row>
        <row r="667">
          <cell r="E667">
            <v>12</v>
          </cell>
        </row>
        <row r="667">
          <cell r="P667">
            <v>91</v>
          </cell>
          <cell r="Q667">
            <v>0</v>
          </cell>
        </row>
        <row r="667">
          <cell r="S667">
            <v>9360</v>
          </cell>
          <cell r="T667">
            <v>0.2</v>
          </cell>
          <cell r="U667">
            <v>2</v>
          </cell>
        </row>
        <row r="668">
          <cell r="E668">
            <v>12</v>
          </cell>
        </row>
        <row r="668">
          <cell r="P668">
            <v>65</v>
          </cell>
          <cell r="Q668">
            <v>0</v>
          </cell>
        </row>
        <row r="668">
          <cell r="S668">
            <v>468</v>
          </cell>
          <cell r="T668">
            <v>0.2</v>
          </cell>
          <cell r="U668">
            <v>2</v>
          </cell>
        </row>
        <row r="669">
          <cell r="E669">
            <v>12</v>
          </cell>
        </row>
        <row r="669">
          <cell r="P669">
            <v>78</v>
          </cell>
          <cell r="Q669">
            <v>0</v>
          </cell>
        </row>
        <row r="669">
          <cell r="S669">
            <v>4680</v>
          </cell>
          <cell r="T669">
            <v>0.2</v>
          </cell>
          <cell r="U669">
            <v>2</v>
          </cell>
        </row>
        <row r="670">
          <cell r="E670">
            <v>12</v>
          </cell>
        </row>
        <row r="670">
          <cell r="P670">
            <v>91</v>
          </cell>
          <cell r="Q670">
            <v>0</v>
          </cell>
        </row>
        <row r="670">
          <cell r="S670">
            <v>9360</v>
          </cell>
          <cell r="T670">
            <v>0.2</v>
          </cell>
          <cell r="U670">
            <v>2</v>
          </cell>
        </row>
        <row r="671">
          <cell r="E671">
            <v>12</v>
          </cell>
        </row>
        <row r="671">
          <cell r="P671">
            <v>65</v>
          </cell>
          <cell r="Q671">
            <v>0</v>
          </cell>
        </row>
        <row r="671">
          <cell r="S671">
            <v>468</v>
          </cell>
          <cell r="T671">
            <v>0.2</v>
          </cell>
          <cell r="U671">
            <v>2</v>
          </cell>
        </row>
        <row r="672">
          <cell r="E672">
            <v>12</v>
          </cell>
        </row>
        <row r="672">
          <cell r="P672">
            <v>78</v>
          </cell>
          <cell r="Q672">
            <v>0</v>
          </cell>
        </row>
        <row r="672">
          <cell r="S672">
            <v>4680</v>
          </cell>
          <cell r="T672">
            <v>0.2</v>
          </cell>
          <cell r="U672">
            <v>2</v>
          </cell>
        </row>
        <row r="673">
          <cell r="E673">
            <v>12</v>
          </cell>
        </row>
        <row r="673">
          <cell r="P673">
            <v>91</v>
          </cell>
          <cell r="Q673">
            <v>0</v>
          </cell>
        </row>
        <row r="673">
          <cell r="S673">
            <v>9360</v>
          </cell>
          <cell r="T673">
            <v>0.2</v>
          </cell>
          <cell r="U673">
            <v>2</v>
          </cell>
        </row>
        <row r="674">
          <cell r="E674">
            <v>12</v>
          </cell>
        </row>
        <row r="674">
          <cell r="P674">
            <v>65</v>
          </cell>
          <cell r="Q674">
            <v>0</v>
          </cell>
        </row>
        <row r="674">
          <cell r="S674">
            <v>468</v>
          </cell>
          <cell r="T674">
            <v>0.2</v>
          </cell>
          <cell r="U674">
            <v>2</v>
          </cell>
        </row>
        <row r="675">
          <cell r="E675">
            <v>12</v>
          </cell>
        </row>
        <row r="675">
          <cell r="P675">
            <v>78</v>
          </cell>
          <cell r="Q675">
            <v>0</v>
          </cell>
        </row>
        <row r="675">
          <cell r="S675">
            <v>4680</v>
          </cell>
          <cell r="T675">
            <v>0.2</v>
          </cell>
          <cell r="U675">
            <v>2</v>
          </cell>
        </row>
        <row r="676">
          <cell r="E676">
            <v>12</v>
          </cell>
        </row>
        <row r="676">
          <cell r="P676">
            <v>91</v>
          </cell>
          <cell r="Q676">
            <v>0</v>
          </cell>
        </row>
        <row r="676">
          <cell r="S676">
            <v>9360</v>
          </cell>
          <cell r="T676">
            <v>0.2</v>
          </cell>
          <cell r="U676">
            <v>2</v>
          </cell>
        </row>
        <row r="677">
          <cell r="E677">
            <v>12</v>
          </cell>
        </row>
        <row r="677">
          <cell r="P677">
            <v>110</v>
          </cell>
          <cell r="Q677">
            <v>0</v>
          </cell>
        </row>
        <row r="677">
          <cell r="S677">
            <v>23400</v>
          </cell>
          <cell r="T677">
            <v>0.2</v>
          </cell>
          <cell r="U677">
            <v>2</v>
          </cell>
        </row>
        <row r="678">
          <cell r="E678">
            <v>13</v>
          </cell>
        </row>
        <row r="678">
          <cell r="P678">
            <v>70</v>
          </cell>
          <cell r="Q678">
            <v>0</v>
          </cell>
        </row>
        <row r="678">
          <cell r="S678">
            <v>499</v>
          </cell>
          <cell r="T678">
            <v>0.2</v>
          </cell>
          <cell r="U678">
            <v>2</v>
          </cell>
        </row>
        <row r="679">
          <cell r="E679">
            <v>13</v>
          </cell>
        </row>
        <row r="679">
          <cell r="P679">
            <v>84</v>
          </cell>
          <cell r="Q679">
            <v>0</v>
          </cell>
        </row>
        <row r="679">
          <cell r="S679">
            <v>4992</v>
          </cell>
          <cell r="T679">
            <v>0.2</v>
          </cell>
          <cell r="U679">
            <v>2</v>
          </cell>
        </row>
        <row r="680">
          <cell r="E680">
            <v>13</v>
          </cell>
        </row>
        <row r="680">
          <cell r="P680">
            <v>97</v>
          </cell>
          <cell r="Q680">
            <v>0</v>
          </cell>
        </row>
        <row r="680">
          <cell r="S680">
            <v>9984</v>
          </cell>
          <cell r="T680">
            <v>0.2</v>
          </cell>
          <cell r="U680">
            <v>2</v>
          </cell>
        </row>
        <row r="681">
          <cell r="E681">
            <v>13</v>
          </cell>
        </row>
        <row r="681">
          <cell r="P681">
            <v>70</v>
          </cell>
          <cell r="Q681">
            <v>0</v>
          </cell>
        </row>
        <row r="681">
          <cell r="S681">
            <v>499</v>
          </cell>
          <cell r="T681">
            <v>0.2</v>
          </cell>
          <cell r="U681">
            <v>2</v>
          </cell>
        </row>
        <row r="682">
          <cell r="E682">
            <v>13</v>
          </cell>
        </row>
        <row r="682">
          <cell r="P682">
            <v>84</v>
          </cell>
          <cell r="Q682">
            <v>0</v>
          </cell>
        </row>
        <row r="682">
          <cell r="S682">
            <v>4992</v>
          </cell>
          <cell r="T682">
            <v>0.2</v>
          </cell>
          <cell r="U682">
            <v>2</v>
          </cell>
        </row>
        <row r="683">
          <cell r="E683">
            <v>13</v>
          </cell>
        </row>
        <row r="683">
          <cell r="P683">
            <v>97</v>
          </cell>
          <cell r="Q683">
            <v>0</v>
          </cell>
        </row>
        <row r="683">
          <cell r="S683">
            <v>9984</v>
          </cell>
          <cell r="T683">
            <v>0.2</v>
          </cell>
          <cell r="U683">
            <v>2</v>
          </cell>
        </row>
        <row r="684">
          <cell r="E684">
            <v>13</v>
          </cell>
        </row>
        <row r="684">
          <cell r="P684">
            <v>70</v>
          </cell>
          <cell r="Q684">
            <v>0</v>
          </cell>
        </row>
        <row r="684">
          <cell r="S684">
            <v>499</v>
          </cell>
          <cell r="T684">
            <v>0.2</v>
          </cell>
          <cell r="U684">
            <v>2</v>
          </cell>
        </row>
        <row r="685">
          <cell r="E685">
            <v>13</v>
          </cell>
        </row>
        <row r="685">
          <cell r="P685">
            <v>84</v>
          </cell>
          <cell r="Q685">
            <v>0</v>
          </cell>
        </row>
        <row r="685">
          <cell r="S685">
            <v>4992</v>
          </cell>
          <cell r="T685">
            <v>0.2</v>
          </cell>
          <cell r="U685">
            <v>2</v>
          </cell>
        </row>
        <row r="686">
          <cell r="E686">
            <v>13</v>
          </cell>
        </row>
        <row r="686">
          <cell r="P686">
            <v>97</v>
          </cell>
          <cell r="Q686">
            <v>0</v>
          </cell>
        </row>
        <row r="686">
          <cell r="S686">
            <v>9984</v>
          </cell>
          <cell r="T686">
            <v>0.2</v>
          </cell>
          <cell r="U686">
            <v>2</v>
          </cell>
        </row>
        <row r="687">
          <cell r="E687">
            <v>13</v>
          </cell>
        </row>
        <row r="687">
          <cell r="P687">
            <v>70</v>
          </cell>
          <cell r="Q687">
            <v>0</v>
          </cell>
        </row>
        <row r="687">
          <cell r="S687">
            <v>499</v>
          </cell>
          <cell r="T687">
            <v>0.2</v>
          </cell>
          <cell r="U687">
            <v>2</v>
          </cell>
        </row>
        <row r="688">
          <cell r="E688">
            <v>13</v>
          </cell>
        </row>
        <row r="688">
          <cell r="P688">
            <v>84</v>
          </cell>
          <cell r="Q688">
            <v>0</v>
          </cell>
        </row>
        <row r="688">
          <cell r="S688">
            <v>4992</v>
          </cell>
          <cell r="T688">
            <v>0.2</v>
          </cell>
          <cell r="U688">
            <v>2</v>
          </cell>
        </row>
        <row r="689">
          <cell r="E689">
            <v>13</v>
          </cell>
        </row>
        <row r="689">
          <cell r="P689">
            <v>97</v>
          </cell>
          <cell r="Q689">
            <v>0</v>
          </cell>
        </row>
        <row r="689">
          <cell r="S689">
            <v>9984</v>
          </cell>
          <cell r="T689">
            <v>0.2</v>
          </cell>
          <cell r="U689">
            <v>2</v>
          </cell>
        </row>
        <row r="690">
          <cell r="E690">
            <v>14</v>
          </cell>
        </row>
        <row r="690">
          <cell r="P690">
            <v>74</v>
          </cell>
          <cell r="Q690">
            <v>0</v>
          </cell>
        </row>
        <row r="690">
          <cell r="S690">
            <v>564</v>
          </cell>
          <cell r="T690">
            <v>0.2</v>
          </cell>
          <cell r="U690">
            <v>2</v>
          </cell>
        </row>
        <row r="691">
          <cell r="E691">
            <v>14</v>
          </cell>
        </row>
        <row r="691">
          <cell r="P691">
            <v>89</v>
          </cell>
          <cell r="Q691">
            <v>0</v>
          </cell>
        </row>
        <row r="691">
          <cell r="S691">
            <v>5642</v>
          </cell>
          <cell r="T691">
            <v>0.2</v>
          </cell>
          <cell r="U691">
            <v>2</v>
          </cell>
        </row>
        <row r="692">
          <cell r="E692">
            <v>14</v>
          </cell>
        </row>
        <row r="692">
          <cell r="P692">
            <v>104</v>
          </cell>
          <cell r="Q692">
            <v>0</v>
          </cell>
        </row>
        <row r="692">
          <cell r="S692">
            <v>11284</v>
          </cell>
          <cell r="T692">
            <v>0.2</v>
          </cell>
          <cell r="U692">
            <v>2</v>
          </cell>
        </row>
        <row r="693">
          <cell r="E693">
            <v>14</v>
          </cell>
        </row>
        <row r="693">
          <cell r="P693">
            <v>74</v>
          </cell>
          <cell r="Q693">
            <v>0</v>
          </cell>
        </row>
        <row r="693">
          <cell r="S693">
            <v>564</v>
          </cell>
          <cell r="T693">
            <v>0.2</v>
          </cell>
          <cell r="U693">
            <v>2</v>
          </cell>
        </row>
        <row r="694">
          <cell r="E694">
            <v>14</v>
          </cell>
        </row>
        <row r="694">
          <cell r="P694">
            <v>89</v>
          </cell>
          <cell r="Q694">
            <v>0</v>
          </cell>
        </row>
        <row r="694">
          <cell r="S694">
            <v>5642</v>
          </cell>
          <cell r="T694">
            <v>0.2</v>
          </cell>
          <cell r="U694">
            <v>2</v>
          </cell>
        </row>
        <row r="695">
          <cell r="E695">
            <v>14</v>
          </cell>
        </row>
        <row r="695">
          <cell r="P695">
            <v>104</v>
          </cell>
          <cell r="Q695">
            <v>0</v>
          </cell>
        </row>
        <row r="695">
          <cell r="S695">
            <v>11284</v>
          </cell>
          <cell r="T695">
            <v>0.2</v>
          </cell>
          <cell r="U695">
            <v>2</v>
          </cell>
        </row>
        <row r="696">
          <cell r="E696">
            <v>14</v>
          </cell>
        </row>
        <row r="696">
          <cell r="P696">
            <v>74</v>
          </cell>
          <cell r="Q696">
            <v>0</v>
          </cell>
        </row>
        <row r="696">
          <cell r="S696">
            <v>564</v>
          </cell>
          <cell r="T696">
            <v>0.2</v>
          </cell>
          <cell r="U696">
            <v>2</v>
          </cell>
        </row>
        <row r="697">
          <cell r="E697">
            <v>14</v>
          </cell>
        </row>
        <row r="697">
          <cell r="P697">
            <v>89</v>
          </cell>
          <cell r="Q697">
            <v>0</v>
          </cell>
        </row>
        <row r="697">
          <cell r="S697">
            <v>5642</v>
          </cell>
          <cell r="T697">
            <v>0.2</v>
          </cell>
          <cell r="U697">
            <v>2</v>
          </cell>
        </row>
        <row r="698">
          <cell r="E698">
            <v>14</v>
          </cell>
        </row>
        <row r="698">
          <cell r="P698">
            <v>104</v>
          </cell>
          <cell r="Q698">
            <v>0</v>
          </cell>
        </row>
        <row r="698">
          <cell r="S698">
            <v>11284</v>
          </cell>
          <cell r="T698">
            <v>0.2</v>
          </cell>
          <cell r="U698">
            <v>2</v>
          </cell>
        </row>
        <row r="699">
          <cell r="E699">
            <v>14</v>
          </cell>
        </row>
        <row r="699">
          <cell r="P699">
            <v>74</v>
          </cell>
          <cell r="Q699">
            <v>0</v>
          </cell>
        </row>
        <row r="699">
          <cell r="S699">
            <v>564</v>
          </cell>
          <cell r="T699">
            <v>0.2</v>
          </cell>
          <cell r="U699">
            <v>2</v>
          </cell>
        </row>
        <row r="700">
          <cell r="E700">
            <v>14</v>
          </cell>
        </row>
        <row r="700">
          <cell r="P700">
            <v>89</v>
          </cell>
          <cell r="Q700">
            <v>0</v>
          </cell>
        </row>
        <row r="700">
          <cell r="S700">
            <v>5642</v>
          </cell>
          <cell r="T700">
            <v>0.2</v>
          </cell>
          <cell r="U700">
            <v>2</v>
          </cell>
        </row>
        <row r="701">
          <cell r="E701">
            <v>14</v>
          </cell>
        </row>
        <row r="701">
          <cell r="P701">
            <v>104</v>
          </cell>
          <cell r="Q701">
            <v>0</v>
          </cell>
        </row>
        <row r="701">
          <cell r="S701">
            <v>11284</v>
          </cell>
          <cell r="T701">
            <v>0.2</v>
          </cell>
          <cell r="U701">
            <v>2</v>
          </cell>
        </row>
        <row r="702">
          <cell r="E702">
            <v>14</v>
          </cell>
        </row>
        <row r="702">
          <cell r="P702">
            <v>149</v>
          </cell>
          <cell r="Q702">
            <v>0</v>
          </cell>
        </row>
        <row r="702">
          <cell r="S702" t="str">
            <v>18619|19183|18619</v>
          </cell>
          <cell r="T702">
            <v>0.2</v>
          </cell>
          <cell r="U702">
            <v>2</v>
          </cell>
        </row>
        <row r="703">
          <cell r="E703">
            <v>15</v>
          </cell>
        </row>
        <row r="703">
          <cell r="P703">
            <v>86</v>
          </cell>
          <cell r="Q703">
            <v>0</v>
          </cell>
        </row>
        <row r="703">
          <cell r="S703">
            <v>693</v>
          </cell>
          <cell r="T703">
            <v>0.2</v>
          </cell>
          <cell r="U703">
            <v>2</v>
          </cell>
        </row>
        <row r="704">
          <cell r="E704">
            <v>15</v>
          </cell>
        </row>
        <row r="704">
          <cell r="P704">
            <v>104</v>
          </cell>
          <cell r="Q704">
            <v>0</v>
          </cell>
        </row>
        <row r="704">
          <cell r="S704">
            <v>6929</v>
          </cell>
          <cell r="T704">
            <v>0.2</v>
          </cell>
          <cell r="U704">
            <v>2</v>
          </cell>
        </row>
        <row r="705">
          <cell r="E705">
            <v>15</v>
          </cell>
        </row>
        <row r="705">
          <cell r="P705">
            <v>121</v>
          </cell>
          <cell r="Q705">
            <v>0</v>
          </cell>
        </row>
        <row r="705">
          <cell r="S705">
            <v>13858</v>
          </cell>
          <cell r="T705">
            <v>0.2</v>
          </cell>
          <cell r="U705">
            <v>2</v>
          </cell>
        </row>
        <row r="706">
          <cell r="E706">
            <v>15</v>
          </cell>
        </row>
        <row r="706">
          <cell r="P706">
            <v>86</v>
          </cell>
          <cell r="Q706">
            <v>0</v>
          </cell>
        </row>
        <row r="706">
          <cell r="S706">
            <v>693</v>
          </cell>
          <cell r="T706">
            <v>0.2</v>
          </cell>
          <cell r="U706">
            <v>2</v>
          </cell>
        </row>
        <row r="707">
          <cell r="E707">
            <v>15</v>
          </cell>
        </row>
        <row r="707">
          <cell r="P707">
            <v>104</v>
          </cell>
          <cell r="Q707">
            <v>0</v>
          </cell>
        </row>
        <row r="707">
          <cell r="S707">
            <v>6929</v>
          </cell>
          <cell r="T707">
            <v>0.2</v>
          </cell>
          <cell r="U707">
            <v>2</v>
          </cell>
        </row>
        <row r="708">
          <cell r="E708">
            <v>15</v>
          </cell>
        </row>
        <row r="708">
          <cell r="P708">
            <v>121</v>
          </cell>
          <cell r="Q708">
            <v>0</v>
          </cell>
        </row>
        <row r="708">
          <cell r="S708">
            <v>13858</v>
          </cell>
          <cell r="T708">
            <v>0.2</v>
          </cell>
          <cell r="U708">
            <v>2</v>
          </cell>
        </row>
        <row r="709">
          <cell r="E709">
            <v>15</v>
          </cell>
        </row>
        <row r="709">
          <cell r="P709">
            <v>86</v>
          </cell>
          <cell r="Q709">
            <v>0</v>
          </cell>
        </row>
        <row r="709">
          <cell r="S709">
            <v>693</v>
          </cell>
          <cell r="T709">
            <v>0.2</v>
          </cell>
          <cell r="U709">
            <v>2</v>
          </cell>
        </row>
        <row r="710">
          <cell r="E710">
            <v>15</v>
          </cell>
        </row>
        <row r="710">
          <cell r="P710">
            <v>104</v>
          </cell>
          <cell r="Q710">
            <v>0</v>
          </cell>
        </row>
        <row r="710">
          <cell r="S710">
            <v>6929</v>
          </cell>
          <cell r="T710">
            <v>0.2</v>
          </cell>
          <cell r="U710">
            <v>2</v>
          </cell>
        </row>
        <row r="711">
          <cell r="E711">
            <v>15</v>
          </cell>
        </row>
        <row r="711">
          <cell r="P711">
            <v>121</v>
          </cell>
          <cell r="Q711">
            <v>0</v>
          </cell>
        </row>
        <row r="711">
          <cell r="S711">
            <v>13858</v>
          </cell>
          <cell r="T711">
            <v>0.2</v>
          </cell>
          <cell r="U711">
            <v>2</v>
          </cell>
        </row>
        <row r="712">
          <cell r="E712">
            <v>15</v>
          </cell>
        </row>
        <row r="712">
          <cell r="P712">
            <v>86</v>
          </cell>
          <cell r="Q712">
            <v>0</v>
          </cell>
        </row>
        <row r="712">
          <cell r="S712">
            <v>693</v>
          </cell>
          <cell r="T712">
            <v>0.2</v>
          </cell>
          <cell r="U712">
            <v>2</v>
          </cell>
        </row>
        <row r="713">
          <cell r="E713">
            <v>15</v>
          </cell>
        </row>
        <row r="713">
          <cell r="P713">
            <v>104</v>
          </cell>
          <cell r="Q713">
            <v>0</v>
          </cell>
        </row>
        <row r="713">
          <cell r="S713">
            <v>6929</v>
          </cell>
          <cell r="T713">
            <v>0.2</v>
          </cell>
          <cell r="U713">
            <v>2</v>
          </cell>
        </row>
        <row r="714">
          <cell r="E714">
            <v>15</v>
          </cell>
        </row>
        <row r="714">
          <cell r="P714">
            <v>121</v>
          </cell>
          <cell r="Q714">
            <v>0</v>
          </cell>
        </row>
        <row r="714">
          <cell r="S714">
            <v>13858</v>
          </cell>
          <cell r="T714">
            <v>0.2</v>
          </cell>
          <cell r="U714">
            <v>2</v>
          </cell>
        </row>
        <row r="715">
          <cell r="E715">
            <v>16</v>
          </cell>
        </row>
        <row r="715">
          <cell r="P715">
            <v>101</v>
          </cell>
          <cell r="Q715">
            <v>0</v>
          </cell>
        </row>
        <row r="715">
          <cell r="S715">
            <v>805</v>
          </cell>
          <cell r="T715">
            <v>0.2</v>
          </cell>
          <cell r="U715">
            <v>2</v>
          </cell>
        </row>
        <row r="716">
          <cell r="E716">
            <v>16</v>
          </cell>
        </row>
        <row r="716">
          <cell r="P716">
            <v>121</v>
          </cell>
          <cell r="Q716">
            <v>0</v>
          </cell>
        </row>
        <row r="716">
          <cell r="S716">
            <v>8047</v>
          </cell>
          <cell r="T716">
            <v>0.2</v>
          </cell>
          <cell r="U716">
            <v>2</v>
          </cell>
        </row>
        <row r="717">
          <cell r="E717">
            <v>16</v>
          </cell>
        </row>
        <row r="717">
          <cell r="P717">
            <v>141</v>
          </cell>
          <cell r="Q717">
            <v>0</v>
          </cell>
        </row>
        <row r="717">
          <cell r="S717">
            <v>16094</v>
          </cell>
          <cell r="T717">
            <v>0.2</v>
          </cell>
          <cell r="U717">
            <v>2</v>
          </cell>
        </row>
        <row r="718">
          <cell r="E718">
            <v>16</v>
          </cell>
        </row>
        <row r="718">
          <cell r="P718">
            <v>101</v>
          </cell>
          <cell r="Q718">
            <v>0</v>
          </cell>
        </row>
        <row r="718">
          <cell r="S718">
            <v>805</v>
          </cell>
          <cell r="T718">
            <v>0.2</v>
          </cell>
          <cell r="U718">
            <v>2</v>
          </cell>
        </row>
        <row r="719">
          <cell r="E719">
            <v>16</v>
          </cell>
        </row>
        <row r="719">
          <cell r="P719">
            <v>121</v>
          </cell>
          <cell r="Q719">
            <v>0</v>
          </cell>
        </row>
        <row r="719">
          <cell r="S719">
            <v>8047</v>
          </cell>
          <cell r="T719">
            <v>0.2</v>
          </cell>
          <cell r="U719">
            <v>2</v>
          </cell>
        </row>
        <row r="720">
          <cell r="E720">
            <v>16</v>
          </cell>
        </row>
        <row r="720">
          <cell r="P720">
            <v>141</v>
          </cell>
          <cell r="Q720">
            <v>0</v>
          </cell>
        </row>
        <row r="720">
          <cell r="S720">
            <v>16094</v>
          </cell>
          <cell r="T720">
            <v>0.2</v>
          </cell>
          <cell r="U720">
            <v>2</v>
          </cell>
        </row>
        <row r="721">
          <cell r="E721">
            <v>16</v>
          </cell>
        </row>
        <row r="721">
          <cell r="P721">
            <v>101</v>
          </cell>
          <cell r="Q721">
            <v>0</v>
          </cell>
        </row>
        <row r="721">
          <cell r="S721">
            <v>805</v>
          </cell>
          <cell r="T721">
            <v>0.2</v>
          </cell>
          <cell r="U721">
            <v>2</v>
          </cell>
        </row>
        <row r="722">
          <cell r="E722">
            <v>16</v>
          </cell>
        </row>
        <row r="722">
          <cell r="P722">
            <v>121</v>
          </cell>
          <cell r="Q722">
            <v>0</v>
          </cell>
        </row>
        <row r="722">
          <cell r="S722">
            <v>8047</v>
          </cell>
          <cell r="T722">
            <v>0.2</v>
          </cell>
          <cell r="U722">
            <v>2</v>
          </cell>
        </row>
        <row r="723">
          <cell r="E723">
            <v>16</v>
          </cell>
        </row>
        <row r="723">
          <cell r="P723">
            <v>141</v>
          </cell>
          <cell r="Q723">
            <v>0</v>
          </cell>
        </row>
        <row r="723">
          <cell r="S723">
            <v>16094</v>
          </cell>
          <cell r="T723">
            <v>0.2</v>
          </cell>
          <cell r="U723">
            <v>2</v>
          </cell>
        </row>
        <row r="724">
          <cell r="E724">
            <v>16</v>
          </cell>
        </row>
        <row r="724">
          <cell r="P724">
            <v>101</v>
          </cell>
          <cell r="Q724">
            <v>0</v>
          </cell>
        </row>
        <row r="724">
          <cell r="S724">
            <v>805</v>
          </cell>
          <cell r="T724">
            <v>0.2</v>
          </cell>
          <cell r="U724">
            <v>2</v>
          </cell>
        </row>
        <row r="725">
          <cell r="E725">
            <v>16</v>
          </cell>
        </row>
        <row r="725">
          <cell r="P725">
            <v>121</v>
          </cell>
          <cell r="Q725">
            <v>0</v>
          </cell>
        </row>
        <row r="725">
          <cell r="S725">
            <v>8047</v>
          </cell>
          <cell r="T725">
            <v>0.2</v>
          </cell>
          <cell r="U725">
            <v>2</v>
          </cell>
        </row>
        <row r="726">
          <cell r="E726">
            <v>16</v>
          </cell>
        </row>
        <row r="726">
          <cell r="P726">
            <v>141</v>
          </cell>
          <cell r="Q726">
            <v>0</v>
          </cell>
        </row>
        <row r="726">
          <cell r="S726">
            <v>16094</v>
          </cell>
          <cell r="T726">
            <v>0.2</v>
          </cell>
          <cell r="U726">
            <v>2</v>
          </cell>
        </row>
        <row r="727">
          <cell r="E727">
            <v>16</v>
          </cell>
        </row>
        <row r="727">
          <cell r="P727">
            <v>171</v>
          </cell>
          <cell r="Q727">
            <v>0</v>
          </cell>
        </row>
        <row r="727">
          <cell r="S727">
            <v>40235</v>
          </cell>
          <cell r="T727">
            <v>0.2</v>
          </cell>
          <cell r="U727">
            <v>2</v>
          </cell>
        </row>
        <row r="728">
          <cell r="E728">
            <v>17</v>
          </cell>
        </row>
        <row r="728">
          <cell r="P728">
            <v>112</v>
          </cell>
          <cell r="Q728">
            <v>0</v>
          </cell>
        </row>
        <row r="728">
          <cell r="S728">
            <v>907</v>
          </cell>
          <cell r="T728">
            <v>0.2</v>
          </cell>
          <cell r="U728">
            <v>2</v>
          </cell>
        </row>
        <row r="729">
          <cell r="E729">
            <v>17</v>
          </cell>
        </row>
        <row r="729">
          <cell r="P729">
            <v>134</v>
          </cell>
          <cell r="Q729">
            <v>0</v>
          </cell>
        </row>
        <row r="729">
          <cell r="S729">
            <v>9074</v>
          </cell>
          <cell r="T729">
            <v>0.2</v>
          </cell>
          <cell r="U729">
            <v>2</v>
          </cell>
        </row>
        <row r="730">
          <cell r="E730">
            <v>17</v>
          </cell>
        </row>
        <row r="730">
          <cell r="P730">
            <v>156</v>
          </cell>
          <cell r="Q730">
            <v>0</v>
          </cell>
        </row>
        <row r="730">
          <cell r="S730">
            <v>18148</v>
          </cell>
          <cell r="T730">
            <v>0.2</v>
          </cell>
          <cell r="U730">
            <v>2</v>
          </cell>
        </row>
        <row r="731">
          <cell r="E731">
            <v>17</v>
          </cell>
        </row>
        <row r="731">
          <cell r="P731">
            <v>112</v>
          </cell>
          <cell r="Q731">
            <v>0</v>
          </cell>
        </row>
        <row r="731">
          <cell r="S731">
            <v>907</v>
          </cell>
          <cell r="T731">
            <v>0.2</v>
          </cell>
          <cell r="U731">
            <v>2</v>
          </cell>
        </row>
        <row r="732">
          <cell r="E732">
            <v>17</v>
          </cell>
        </row>
        <row r="732">
          <cell r="P732">
            <v>134</v>
          </cell>
          <cell r="Q732">
            <v>0</v>
          </cell>
        </row>
        <row r="732">
          <cell r="S732">
            <v>9074</v>
          </cell>
          <cell r="T732">
            <v>0.2</v>
          </cell>
          <cell r="U732">
            <v>2</v>
          </cell>
        </row>
        <row r="733">
          <cell r="E733">
            <v>17</v>
          </cell>
        </row>
        <row r="733">
          <cell r="P733">
            <v>156</v>
          </cell>
          <cell r="Q733">
            <v>0</v>
          </cell>
        </row>
        <row r="733">
          <cell r="S733">
            <v>18148</v>
          </cell>
          <cell r="T733">
            <v>0.2</v>
          </cell>
          <cell r="U733">
            <v>2</v>
          </cell>
        </row>
        <row r="734">
          <cell r="E734">
            <v>17</v>
          </cell>
        </row>
        <row r="734">
          <cell r="P734">
            <v>112</v>
          </cell>
          <cell r="Q734">
            <v>0</v>
          </cell>
        </row>
        <row r="734">
          <cell r="S734">
            <v>907</v>
          </cell>
          <cell r="T734">
            <v>0.2</v>
          </cell>
          <cell r="U734">
            <v>2</v>
          </cell>
        </row>
        <row r="735">
          <cell r="E735">
            <v>17</v>
          </cell>
        </row>
        <row r="735">
          <cell r="P735">
            <v>134</v>
          </cell>
          <cell r="Q735">
            <v>0</v>
          </cell>
        </row>
        <row r="735">
          <cell r="S735">
            <v>9074</v>
          </cell>
          <cell r="T735">
            <v>0.2</v>
          </cell>
          <cell r="U735">
            <v>2</v>
          </cell>
        </row>
        <row r="736">
          <cell r="E736">
            <v>17</v>
          </cell>
        </row>
        <row r="736">
          <cell r="P736">
            <v>156</v>
          </cell>
          <cell r="Q736">
            <v>0</v>
          </cell>
        </row>
        <row r="736">
          <cell r="S736">
            <v>18148</v>
          </cell>
          <cell r="T736">
            <v>0.2</v>
          </cell>
          <cell r="U736">
            <v>2</v>
          </cell>
        </row>
        <row r="737">
          <cell r="E737">
            <v>17</v>
          </cell>
        </row>
        <row r="737">
          <cell r="P737">
            <v>112</v>
          </cell>
          <cell r="Q737">
            <v>0</v>
          </cell>
        </row>
        <row r="737">
          <cell r="S737">
            <v>907</v>
          </cell>
          <cell r="T737">
            <v>0.2</v>
          </cell>
          <cell r="U737">
            <v>2</v>
          </cell>
        </row>
        <row r="738">
          <cell r="E738">
            <v>17</v>
          </cell>
        </row>
        <row r="738">
          <cell r="P738">
            <v>134</v>
          </cell>
          <cell r="Q738">
            <v>0</v>
          </cell>
        </row>
        <row r="738">
          <cell r="S738">
            <v>9074</v>
          </cell>
          <cell r="T738">
            <v>0.2</v>
          </cell>
          <cell r="U738">
            <v>2</v>
          </cell>
        </row>
        <row r="739">
          <cell r="E739">
            <v>17</v>
          </cell>
        </row>
        <row r="739">
          <cell r="P739">
            <v>156</v>
          </cell>
          <cell r="Q739">
            <v>0</v>
          </cell>
        </row>
        <row r="739">
          <cell r="S739">
            <v>18148</v>
          </cell>
          <cell r="T739">
            <v>0.2</v>
          </cell>
          <cell r="U739">
            <v>2</v>
          </cell>
        </row>
        <row r="740">
          <cell r="E740">
            <v>18</v>
          </cell>
        </row>
        <row r="740">
          <cell r="P740">
            <v>158</v>
          </cell>
          <cell r="Q740">
            <v>0</v>
          </cell>
        </row>
        <row r="740">
          <cell r="S740">
            <v>1011</v>
          </cell>
          <cell r="T740">
            <v>0.2</v>
          </cell>
          <cell r="U740">
            <v>2</v>
          </cell>
        </row>
        <row r="741">
          <cell r="E741">
            <v>18</v>
          </cell>
        </row>
        <row r="741">
          <cell r="P741">
            <v>190</v>
          </cell>
          <cell r="Q741">
            <v>0</v>
          </cell>
        </row>
        <row r="741">
          <cell r="S741">
            <v>10114</v>
          </cell>
          <cell r="T741">
            <v>0.2</v>
          </cell>
          <cell r="U741">
            <v>2</v>
          </cell>
        </row>
        <row r="742">
          <cell r="E742">
            <v>18</v>
          </cell>
        </row>
        <row r="742">
          <cell r="P742">
            <v>222</v>
          </cell>
          <cell r="Q742">
            <v>0</v>
          </cell>
        </row>
        <row r="742">
          <cell r="S742">
            <v>20228</v>
          </cell>
          <cell r="T742">
            <v>0.2</v>
          </cell>
          <cell r="U742">
            <v>2</v>
          </cell>
        </row>
        <row r="743">
          <cell r="E743">
            <v>18</v>
          </cell>
        </row>
        <row r="743">
          <cell r="P743">
            <v>158</v>
          </cell>
          <cell r="Q743">
            <v>0</v>
          </cell>
        </row>
        <row r="743">
          <cell r="S743">
            <v>1011</v>
          </cell>
          <cell r="T743">
            <v>0.2</v>
          </cell>
          <cell r="U743">
            <v>2</v>
          </cell>
        </row>
        <row r="744">
          <cell r="E744">
            <v>18</v>
          </cell>
        </row>
        <row r="744">
          <cell r="P744">
            <v>190</v>
          </cell>
          <cell r="Q744">
            <v>0</v>
          </cell>
        </row>
        <row r="744">
          <cell r="S744">
            <v>10114</v>
          </cell>
          <cell r="T744">
            <v>0.2</v>
          </cell>
          <cell r="U744">
            <v>2</v>
          </cell>
        </row>
        <row r="745">
          <cell r="E745">
            <v>18</v>
          </cell>
        </row>
        <row r="745">
          <cell r="P745">
            <v>222</v>
          </cell>
          <cell r="Q745">
            <v>0</v>
          </cell>
        </row>
        <row r="745">
          <cell r="S745">
            <v>20228</v>
          </cell>
          <cell r="T745">
            <v>0.2</v>
          </cell>
          <cell r="U745">
            <v>2</v>
          </cell>
        </row>
        <row r="746">
          <cell r="E746">
            <v>18</v>
          </cell>
        </row>
        <row r="746">
          <cell r="P746">
            <v>158</v>
          </cell>
          <cell r="Q746">
            <v>0</v>
          </cell>
        </row>
        <row r="746">
          <cell r="S746">
            <v>1011</v>
          </cell>
          <cell r="T746">
            <v>0.2</v>
          </cell>
          <cell r="U746">
            <v>2</v>
          </cell>
        </row>
        <row r="747">
          <cell r="E747">
            <v>18</v>
          </cell>
        </row>
        <row r="747">
          <cell r="P747">
            <v>190</v>
          </cell>
          <cell r="Q747">
            <v>0</v>
          </cell>
        </row>
        <row r="747">
          <cell r="S747">
            <v>10114</v>
          </cell>
          <cell r="T747">
            <v>0.2</v>
          </cell>
          <cell r="U747">
            <v>2</v>
          </cell>
        </row>
        <row r="748">
          <cell r="E748">
            <v>18</v>
          </cell>
        </row>
        <row r="748">
          <cell r="P748">
            <v>222</v>
          </cell>
          <cell r="Q748">
            <v>0</v>
          </cell>
        </row>
        <row r="748">
          <cell r="S748">
            <v>20228</v>
          </cell>
          <cell r="T748">
            <v>0.2</v>
          </cell>
          <cell r="U748">
            <v>2</v>
          </cell>
        </row>
        <row r="749">
          <cell r="E749">
            <v>18</v>
          </cell>
        </row>
        <row r="749">
          <cell r="P749">
            <v>158</v>
          </cell>
          <cell r="Q749">
            <v>0</v>
          </cell>
        </row>
        <row r="749">
          <cell r="S749">
            <v>1011</v>
          </cell>
          <cell r="T749">
            <v>0.2</v>
          </cell>
          <cell r="U749">
            <v>2</v>
          </cell>
        </row>
        <row r="750">
          <cell r="E750">
            <v>18</v>
          </cell>
        </row>
        <row r="750">
          <cell r="P750">
            <v>190</v>
          </cell>
          <cell r="Q750">
            <v>0</v>
          </cell>
        </row>
        <row r="750">
          <cell r="S750">
            <v>10114</v>
          </cell>
          <cell r="T750">
            <v>0.2</v>
          </cell>
          <cell r="U750">
            <v>2</v>
          </cell>
        </row>
        <row r="751">
          <cell r="E751">
            <v>18</v>
          </cell>
        </row>
        <row r="751">
          <cell r="P751">
            <v>222</v>
          </cell>
          <cell r="Q751">
            <v>0</v>
          </cell>
        </row>
        <row r="751">
          <cell r="S751">
            <v>20228</v>
          </cell>
          <cell r="T751">
            <v>0.2</v>
          </cell>
          <cell r="U751">
            <v>2</v>
          </cell>
        </row>
        <row r="752">
          <cell r="E752">
            <v>18</v>
          </cell>
        </row>
        <row r="752">
          <cell r="P752">
            <v>317</v>
          </cell>
          <cell r="Q752">
            <v>0</v>
          </cell>
        </row>
        <row r="752">
          <cell r="S752" t="str">
            <v>33376|34388|33376</v>
          </cell>
          <cell r="T752">
            <v>0.2</v>
          </cell>
          <cell r="U752">
            <v>2</v>
          </cell>
        </row>
        <row r="753">
          <cell r="E753">
            <v>19</v>
          </cell>
        </row>
        <row r="753">
          <cell r="P753">
            <v>172</v>
          </cell>
          <cell r="Q753">
            <v>0</v>
          </cell>
        </row>
        <row r="753">
          <cell r="S753">
            <v>1114</v>
          </cell>
          <cell r="T753">
            <v>0.2</v>
          </cell>
          <cell r="U753">
            <v>2</v>
          </cell>
        </row>
        <row r="754">
          <cell r="E754">
            <v>19</v>
          </cell>
        </row>
        <row r="754">
          <cell r="P754">
            <v>206</v>
          </cell>
          <cell r="Q754">
            <v>0</v>
          </cell>
        </row>
        <row r="754">
          <cell r="S754">
            <v>11141</v>
          </cell>
          <cell r="T754">
            <v>0.2</v>
          </cell>
          <cell r="U754">
            <v>2</v>
          </cell>
        </row>
        <row r="755">
          <cell r="E755">
            <v>19</v>
          </cell>
        </row>
        <row r="755">
          <cell r="P755">
            <v>240</v>
          </cell>
          <cell r="Q755">
            <v>0</v>
          </cell>
        </row>
        <row r="755">
          <cell r="S755">
            <v>22282</v>
          </cell>
          <cell r="T755">
            <v>0.2</v>
          </cell>
          <cell r="U755">
            <v>2</v>
          </cell>
        </row>
        <row r="756">
          <cell r="E756">
            <v>19</v>
          </cell>
        </row>
        <row r="756">
          <cell r="P756">
            <v>172</v>
          </cell>
          <cell r="Q756">
            <v>0</v>
          </cell>
        </row>
        <row r="756">
          <cell r="S756">
            <v>1114</v>
          </cell>
          <cell r="T756">
            <v>0.2</v>
          </cell>
          <cell r="U756">
            <v>2</v>
          </cell>
        </row>
        <row r="757">
          <cell r="E757">
            <v>19</v>
          </cell>
        </row>
        <row r="757">
          <cell r="P757">
            <v>206</v>
          </cell>
          <cell r="Q757">
            <v>0</v>
          </cell>
        </row>
        <row r="757">
          <cell r="S757">
            <v>11141</v>
          </cell>
          <cell r="T757">
            <v>0.2</v>
          </cell>
          <cell r="U757">
            <v>2</v>
          </cell>
        </row>
        <row r="758">
          <cell r="E758">
            <v>19</v>
          </cell>
        </row>
        <row r="758">
          <cell r="P758">
            <v>240</v>
          </cell>
          <cell r="Q758">
            <v>0</v>
          </cell>
        </row>
        <row r="758">
          <cell r="S758">
            <v>22282</v>
          </cell>
          <cell r="T758">
            <v>0.2</v>
          </cell>
          <cell r="U758">
            <v>2</v>
          </cell>
        </row>
        <row r="759">
          <cell r="E759">
            <v>19</v>
          </cell>
        </row>
        <row r="759">
          <cell r="P759">
            <v>172</v>
          </cell>
          <cell r="Q759">
            <v>0</v>
          </cell>
        </row>
        <row r="759">
          <cell r="S759">
            <v>1114</v>
          </cell>
          <cell r="T759">
            <v>0.2</v>
          </cell>
          <cell r="U759">
            <v>2</v>
          </cell>
        </row>
        <row r="760">
          <cell r="E760">
            <v>19</v>
          </cell>
        </row>
        <row r="760">
          <cell r="P760">
            <v>206</v>
          </cell>
          <cell r="Q760">
            <v>0</v>
          </cell>
        </row>
        <row r="760">
          <cell r="S760">
            <v>11141</v>
          </cell>
          <cell r="T760">
            <v>0.2</v>
          </cell>
          <cell r="U760">
            <v>2</v>
          </cell>
        </row>
        <row r="761">
          <cell r="E761">
            <v>19</v>
          </cell>
        </row>
        <row r="761">
          <cell r="P761">
            <v>240</v>
          </cell>
          <cell r="Q761">
            <v>0</v>
          </cell>
        </row>
        <row r="761">
          <cell r="S761">
            <v>22282</v>
          </cell>
          <cell r="T761">
            <v>0.2</v>
          </cell>
          <cell r="U761">
            <v>2</v>
          </cell>
        </row>
        <row r="762">
          <cell r="E762">
            <v>19</v>
          </cell>
        </row>
        <row r="762">
          <cell r="P762">
            <v>172</v>
          </cell>
          <cell r="Q762">
            <v>0</v>
          </cell>
        </row>
        <row r="762">
          <cell r="S762">
            <v>1114</v>
          </cell>
          <cell r="T762">
            <v>0.2</v>
          </cell>
          <cell r="U762">
            <v>2</v>
          </cell>
        </row>
        <row r="763">
          <cell r="E763">
            <v>19</v>
          </cell>
        </row>
        <row r="763">
          <cell r="P763">
            <v>206</v>
          </cell>
          <cell r="Q763">
            <v>0</v>
          </cell>
        </row>
        <row r="763">
          <cell r="S763">
            <v>11141</v>
          </cell>
          <cell r="T763">
            <v>0.2</v>
          </cell>
          <cell r="U763">
            <v>2</v>
          </cell>
        </row>
        <row r="764">
          <cell r="E764">
            <v>19</v>
          </cell>
        </row>
        <row r="764">
          <cell r="P764">
            <v>240</v>
          </cell>
          <cell r="Q764">
            <v>0</v>
          </cell>
        </row>
        <row r="764">
          <cell r="S764">
            <v>22282</v>
          </cell>
          <cell r="T764">
            <v>0.2</v>
          </cell>
          <cell r="U764">
            <v>2</v>
          </cell>
        </row>
        <row r="765">
          <cell r="E765">
            <v>20</v>
          </cell>
        </row>
        <row r="765">
          <cell r="P765">
            <v>187</v>
          </cell>
          <cell r="Q765">
            <v>0</v>
          </cell>
        </row>
        <row r="765">
          <cell r="S765">
            <v>1252</v>
          </cell>
          <cell r="T765">
            <v>0.2</v>
          </cell>
          <cell r="U765">
            <v>2</v>
          </cell>
        </row>
        <row r="766">
          <cell r="E766">
            <v>20</v>
          </cell>
        </row>
        <row r="766">
          <cell r="P766">
            <v>225</v>
          </cell>
          <cell r="Q766">
            <v>0</v>
          </cell>
        </row>
        <row r="766">
          <cell r="S766">
            <v>12519</v>
          </cell>
          <cell r="T766">
            <v>0.2</v>
          </cell>
          <cell r="U766">
            <v>2</v>
          </cell>
        </row>
        <row r="767">
          <cell r="E767">
            <v>20</v>
          </cell>
        </row>
        <row r="767">
          <cell r="P767">
            <v>262</v>
          </cell>
          <cell r="Q767">
            <v>0</v>
          </cell>
        </row>
        <row r="767">
          <cell r="S767">
            <v>25038</v>
          </cell>
          <cell r="T767">
            <v>0.2</v>
          </cell>
          <cell r="U767">
            <v>2</v>
          </cell>
        </row>
        <row r="768">
          <cell r="E768">
            <v>20</v>
          </cell>
        </row>
        <row r="768">
          <cell r="P768">
            <v>187</v>
          </cell>
          <cell r="Q768">
            <v>0</v>
          </cell>
        </row>
        <row r="768">
          <cell r="S768">
            <v>1252</v>
          </cell>
          <cell r="T768">
            <v>0.2</v>
          </cell>
          <cell r="U768">
            <v>2</v>
          </cell>
        </row>
        <row r="769">
          <cell r="E769">
            <v>20</v>
          </cell>
        </row>
        <row r="769">
          <cell r="P769">
            <v>225</v>
          </cell>
          <cell r="Q769">
            <v>0</v>
          </cell>
        </row>
        <row r="769">
          <cell r="S769">
            <v>12519</v>
          </cell>
          <cell r="T769">
            <v>0.2</v>
          </cell>
          <cell r="U769">
            <v>2</v>
          </cell>
        </row>
        <row r="770">
          <cell r="E770">
            <v>20</v>
          </cell>
        </row>
        <row r="770">
          <cell r="P770">
            <v>262</v>
          </cell>
          <cell r="Q770">
            <v>0</v>
          </cell>
        </row>
        <row r="770">
          <cell r="S770">
            <v>25038</v>
          </cell>
          <cell r="T770">
            <v>0.2</v>
          </cell>
          <cell r="U770">
            <v>2</v>
          </cell>
        </row>
        <row r="771">
          <cell r="E771">
            <v>20</v>
          </cell>
        </row>
        <row r="771">
          <cell r="P771">
            <v>187</v>
          </cell>
          <cell r="Q771">
            <v>0</v>
          </cell>
        </row>
        <row r="771">
          <cell r="S771">
            <v>1252</v>
          </cell>
          <cell r="T771">
            <v>0.2</v>
          </cell>
          <cell r="U771">
            <v>2</v>
          </cell>
        </row>
        <row r="772">
          <cell r="E772">
            <v>20</v>
          </cell>
        </row>
        <row r="772">
          <cell r="P772">
            <v>225</v>
          </cell>
          <cell r="Q772">
            <v>0</v>
          </cell>
        </row>
        <row r="772">
          <cell r="S772">
            <v>12519</v>
          </cell>
          <cell r="T772">
            <v>0.2</v>
          </cell>
          <cell r="U772">
            <v>2</v>
          </cell>
        </row>
        <row r="773">
          <cell r="E773">
            <v>20</v>
          </cell>
        </row>
        <row r="773">
          <cell r="P773">
            <v>262</v>
          </cell>
          <cell r="Q773">
            <v>0</v>
          </cell>
        </row>
        <row r="773">
          <cell r="S773">
            <v>25038</v>
          </cell>
          <cell r="T773">
            <v>0.2</v>
          </cell>
          <cell r="U773">
            <v>2</v>
          </cell>
        </row>
        <row r="774">
          <cell r="E774">
            <v>20</v>
          </cell>
        </row>
        <row r="774">
          <cell r="P774">
            <v>187</v>
          </cell>
          <cell r="Q774">
            <v>0</v>
          </cell>
        </row>
        <row r="774">
          <cell r="S774">
            <v>1252</v>
          </cell>
          <cell r="T774">
            <v>0.2</v>
          </cell>
          <cell r="U774">
            <v>2</v>
          </cell>
        </row>
        <row r="775">
          <cell r="E775">
            <v>20</v>
          </cell>
        </row>
        <row r="775">
          <cell r="P775">
            <v>225</v>
          </cell>
          <cell r="Q775">
            <v>0</v>
          </cell>
        </row>
        <row r="775">
          <cell r="S775">
            <v>12519</v>
          </cell>
          <cell r="T775">
            <v>0.2</v>
          </cell>
          <cell r="U775">
            <v>2</v>
          </cell>
        </row>
        <row r="776">
          <cell r="E776">
            <v>20</v>
          </cell>
        </row>
        <row r="776">
          <cell r="P776">
            <v>262</v>
          </cell>
          <cell r="Q776">
            <v>0</v>
          </cell>
        </row>
        <row r="776">
          <cell r="S776">
            <v>25038</v>
          </cell>
          <cell r="T776">
            <v>0.2</v>
          </cell>
          <cell r="U776">
            <v>2</v>
          </cell>
        </row>
        <row r="777">
          <cell r="E777">
            <v>20</v>
          </cell>
        </row>
        <row r="777">
          <cell r="P777">
            <v>318</v>
          </cell>
          <cell r="Q777">
            <v>0</v>
          </cell>
        </row>
        <row r="777">
          <cell r="S777">
            <v>62595</v>
          </cell>
          <cell r="T777">
            <v>0.2</v>
          </cell>
          <cell r="U777">
            <v>2</v>
          </cell>
        </row>
        <row r="778">
          <cell r="E778">
            <v>21</v>
          </cell>
        </row>
        <row r="778">
          <cell r="P778">
            <v>218</v>
          </cell>
          <cell r="Q778">
            <v>0</v>
          </cell>
        </row>
        <row r="778">
          <cell r="S778">
            <v>1335</v>
          </cell>
          <cell r="T778">
            <v>0.2</v>
          </cell>
          <cell r="U778">
            <v>2</v>
          </cell>
        </row>
        <row r="779">
          <cell r="E779">
            <v>21</v>
          </cell>
        </row>
        <row r="779">
          <cell r="P779">
            <v>262</v>
          </cell>
          <cell r="Q779">
            <v>0</v>
          </cell>
        </row>
        <row r="779">
          <cell r="S779">
            <v>13351</v>
          </cell>
          <cell r="T779">
            <v>0.2</v>
          </cell>
          <cell r="U779">
            <v>2</v>
          </cell>
        </row>
        <row r="780">
          <cell r="E780">
            <v>21</v>
          </cell>
        </row>
        <row r="780">
          <cell r="P780">
            <v>306</v>
          </cell>
          <cell r="Q780">
            <v>0</v>
          </cell>
        </row>
        <row r="780">
          <cell r="S780">
            <v>26702</v>
          </cell>
          <cell r="T780">
            <v>0.2</v>
          </cell>
          <cell r="U780">
            <v>2</v>
          </cell>
        </row>
        <row r="781">
          <cell r="E781">
            <v>21</v>
          </cell>
        </row>
        <row r="781">
          <cell r="P781">
            <v>218</v>
          </cell>
          <cell r="Q781">
            <v>0</v>
          </cell>
        </row>
        <row r="781">
          <cell r="S781">
            <v>1335</v>
          </cell>
          <cell r="T781">
            <v>0.2</v>
          </cell>
          <cell r="U781">
            <v>2</v>
          </cell>
        </row>
        <row r="782">
          <cell r="E782">
            <v>21</v>
          </cell>
        </row>
        <row r="782">
          <cell r="P782">
            <v>262</v>
          </cell>
          <cell r="Q782">
            <v>0</v>
          </cell>
        </row>
        <row r="782">
          <cell r="S782">
            <v>13351</v>
          </cell>
          <cell r="T782">
            <v>0.2</v>
          </cell>
          <cell r="U782">
            <v>2</v>
          </cell>
        </row>
        <row r="783">
          <cell r="E783">
            <v>21</v>
          </cell>
        </row>
        <row r="783">
          <cell r="P783">
            <v>306</v>
          </cell>
          <cell r="Q783">
            <v>0</v>
          </cell>
        </row>
        <row r="783">
          <cell r="S783">
            <v>26702</v>
          </cell>
          <cell r="T783">
            <v>0.2</v>
          </cell>
          <cell r="U783">
            <v>2</v>
          </cell>
        </row>
        <row r="784">
          <cell r="E784">
            <v>22</v>
          </cell>
        </row>
        <row r="784">
          <cell r="P784">
            <v>226</v>
          </cell>
          <cell r="Q784">
            <v>0</v>
          </cell>
        </row>
        <row r="784">
          <cell r="S784">
            <v>1382</v>
          </cell>
          <cell r="T784">
            <v>0.2</v>
          </cell>
          <cell r="U784">
            <v>2</v>
          </cell>
        </row>
        <row r="785">
          <cell r="E785">
            <v>22</v>
          </cell>
        </row>
        <row r="785">
          <cell r="P785">
            <v>271</v>
          </cell>
          <cell r="Q785">
            <v>0</v>
          </cell>
        </row>
        <row r="785">
          <cell r="S785">
            <v>13819</v>
          </cell>
          <cell r="T785">
            <v>0.2</v>
          </cell>
          <cell r="U785">
            <v>2</v>
          </cell>
        </row>
        <row r="786">
          <cell r="E786">
            <v>22</v>
          </cell>
        </row>
        <row r="786">
          <cell r="P786">
            <v>316</v>
          </cell>
          <cell r="Q786">
            <v>0</v>
          </cell>
        </row>
        <row r="786">
          <cell r="S786">
            <v>27638</v>
          </cell>
          <cell r="T786">
            <v>0.2</v>
          </cell>
          <cell r="U786">
            <v>2</v>
          </cell>
        </row>
        <row r="787">
          <cell r="E787">
            <v>22</v>
          </cell>
        </row>
        <row r="787">
          <cell r="P787">
            <v>226</v>
          </cell>
          <cell r="Q787">
            <v>0</v>
          </cell>
        </row>
        <row r="787">
          <cell r="S787">
            <v>1382</v>
          </cell>
          <cell r="T787">
            <v>0.2</v>
          </cell>
          <cell r="U787">
            <v>2</v>
          </cell>
        </row>
        <row r="788">
          <cell r="E788">
            <v>22</v>
          </cell>
        </row>
        <row r="788">
          <cell r="P788">
            <v>271</v>
          </cell>
          <cell r="Q788">
            <v>0</v>
          </cell>
        </row>
        <row r="788">
          <cell r="S788">
            <v>13819</v>
          </cell>
          <cell r="T788">
            <v>0.2</v>
          </cell>
          <cell r="U788">
            <v>2</v>
          </cell>
        </row>
        <row r="789">
          <cell r="E789">
            <v>22</v>
          </cell>
        </row>
        <row r="789">
          <cell r="P789">
            <v>316</v>
          </cell>
          <cell r="Q789">
            <v>0</v>
          </cell>
        </row>
        <row r="789">
          <cell r="S789">
            <v>27638</v>
          </cell>
          <cell r="T789">
            <v>0.2</v>
          </cell>
          <cell r="U789">
            <v>2</v>
          </cell>
        </row>
        <row r="790">
          <cell r="E790">
            <v>23</v>
          </cell>
        </row>
        <row r="790">
          <cell r="P790">
            <v>238</v>
          </cell>
          <cell r="Q790">
            <v>0</v>
          </cell>
        </row>
        <row r="790">
          <cell r="S790">
            <v>1455</v>
          </cell>
          <cell r="T790">
            <v>0.2</v>
          </cell>
          <cell r="U790">
            <v>2</v>
          </cell>
        </row>
        <row r="791">
          <cell r="E791">
            <v>23</v>
          </cell>
        </row>
        <row r="791">
          <cell r="P791">
            <v>285</v>
          </cell>
          <cell r="Q791">
            <v>0</v>
          </cell>
        </row>
        <row r="791">
          <cell r="S791">
            <v>14547</v>
          </cell>
          <cell r="T791">
            <v>0.2</v>
          </cell>
          <cell r="U791">
            <v>2</v>
          </cell>
        </row>
        <row r="792">
          <cell r="E792">
            <v>23</v>
          </cell>
        </row>
        <row r="792">
          <cell r="P792">
            <v>333</v>
          </cell>
          <cell r="Q792">
            <v>0</v>
          </cell>
        </row>
        <row r="792">
          <cell r="S792">
            <v>29094</v>
          </cell>
          <cell r="T792">
            <v>0.2</v>
          </cell>
          <cell r="U792">
            <v>2</v>
          </cell>
        </row>
        <row r="793">
          <cell r="E793">
            <v>23</v>
          </cell>
        </row>
        <row r="793">
          <cell r="P793">
            <v>238</v>
          </cell>
          <cell r="Q793">
            <v>0</v>
          </cell>
        </row>
        <row r="793">
          <cell r="S793">
            <v>1455</v>
          </cell>
          <cell r="T793">
            <v>0.2</v>
          </cell>
          <cell r="U793">
            <v>2</v>
          </cell>
        </row>
        <row r="794">
          <cell r="E794">
            <v>23</v>
          </cell>
        </row>
        <row r="794">
          <cell r="P794">
            <v>285</v>
          </cell>
          <cell r="Q794">
            <v>0</v>
          </cell>
        </row>
        <row r="794">
          <cell r="S794">
            <v>14547</v>
          </cell>
          <cell r="T794">
            <v>0.2</v>
          </cell>
          <cell r="U794">
            <v>2</v>
          </cell>
        </row>
        <row r="795">
          <cell r="E795">
            <v>23</v>
          </cell>
        </row>
        <row r="795">
          <cell r="P795">
            <v>333</v>
          </cell>
          <cell r="Q795">
            <v>0</v>
          </cell>
        </row>
        <row r="795">
          <cell r="S795">
            <v>29094</v>
          </cell>
          <cell r="T795">
            <v>0.2</v>
          </cell>
          <cell r="U795">
            <v>2</v>
          </cell>
        </row>
        <row r="796">
          <cell r="E796">
            <v>24</v>
          </cell>
        </row>
        <row r="796">
          <cell r="P796">
            <v>244</v>
          </cell>
          <cell r="Q796">
            <v>0</v>
          </cell>
        </row>
        <row r="796">
          <cell r="S796">
            <v>1504</v>
          </cell>
          <cell r="T796">
            <v>0.2</v>
          </cell>
          <cell r="U796">
            <v>2</v>
          </cell>
        </row>
        <row r="797">
          <cell r="E797">
            <v>24</v>
          </cell>
        </row>
        <row r="797">
          <cell r="P797">
            <v>292</v>
          </cell>
          <cell r="Q797">
            <v>0</v>
          </cell>
        </row>
        <row r="797">
          <cell r="S797">
            <v>15041</v>
          </cell>
          <cell r="T797">
            <v>0.2</v>
          </cell>
          <cell r="U797">
            <v>2</v>
          </cell>
        </row>
        <row r="798">
          <cell r="E798">
            <v>24</v>
          </cell>
        </row>
        <row r="798">
          <cell r="P798">
            <v>341</v>
          </cell>
          <cell r="Q798">
            <v>0</v>
          </cell>
        </row>
        <row r="798">
          <cell r="S798">
            <v>30082</v>
          </cell>
          <cell r="T798">
            <v>0.2</v>
          </cell>
          <cell r="U798">
            <v>2</v>
          </cell>
        </row>
        <row r="799">
          <cell r="E799">
            <v>24</v>
          </cell>
        </row>
        <row r="799">
          <cell r="P799">
            <v>244</v>
          </cell>
          <cell r="Q799">
            <v>0</v>
          </cell>
        </row>
        <row r="799">
          <cell r="S799">
            <v>1504</v>
          </cell>
          <cell r="T799">
            <v>0.2</v>
          </cell>
          <cell r="U799">
            <v>2</v>
          </cell>
        </row>
        <row r="800">
          <cell r="E800">
            <v>24</v>
          </cell>
        </row>
        <row r="800">
          <cell r="P800">
            <v>292</v>
          </cell>
          <cell r="Q800">
            <v>0</v>
          </cell>
        </row>
        <row r="800">
          <cell r="S800">
            <v>15041</v>
          </cell>
          <cell r="T800">
            <v>0.2</v>
          </cell>
          <cell r="U800">
            <v>2</v>
          </cell>
        </row>
        <row r="801">
          <cell r="E801">
            <v>24</v>
          </cell>
        </row>
        <row r="801">
          <cell r="P801">
            <v>341</v>
          </cell>
          <cell r="Q801">
            <v>0</v>
          </cell>
        </row>
        <row r="801">
          <cell r="S801">
            <v>30082</v>
          </cell>
          <cell r="T801">
            <v>0.2</v>
          </cell>
          <cell r="U801">
            <v>2</v>
          </cell>
        </row>
        <row r="802">
          <cell r="E802">
            <v>24</v>
          </cell>
        </row>
        <row r="802">
          <cell r="P802">
            <v>487</v>
          </cell>
          <cell r="Q802">
            <v>0</v>
          </cell>
        </row>
        <row r="802">
          <cell r="S802" t="str">
            <v>49635|51139|49635</v>
          </cell>
          <cell r="T802">
            <v>0.2</v>
          </cell>
          <cell r="U802">
            <v>2</v>
          </cell>
        </row>
        <row r="803">
          <cell r="E803">
            <v>25</v>
          </cell>
        </row>
        <row r="803">
          <cell r="P803">
            <v>271</v>
          </cell>
          <cell r="Q803">
            <v>0</v>
          </cell>
        </row>
        <row r="803">
          <cell r="S803">
            <v>1698</v>
          </cell>
          <cell r="T803">
            <v>0.2</v>
          </cell>
          <cell r="U803">
            <v>2</v>
          </cell>
        </row>
        <row r="804">
          <cell r="E804">
            <v>25</v>
          </cell>
        </row>
        <row r="804">
          <cell r="P804">
            <v>325</v>
          </cell>
          <cell r="Q804">
            <v>0</v>
          </cell>
        </row>
        <row r="804">
          <cell r="S804">
            <v>16978</v>
          </cell>
          <cell r="T804">
            <v>0.2</v>
          </cell>
          <cell r="U804">
            <v>2</v>
          </cell>
        </row>
        <row r="805">
          <cell r="E805">
            <v>25</v>
          </cell>
        </row>
        <row r="805">
          <cell r="P805">
            <v>380</v>
          </cell>
          <cell r="Q805">
            <v>0</v>
          </cell>
        </row>
        <row r="805">
          <cell r="S805">
            <v>33956</v>
          </cell>
          <cell r="T805">
            <v>0.2</v>
          </cell>
          <cell r="U805">
            <v>2</v>
          </cell>
        </row>
        <row r="806">
          <cell r="E806">
            <v>25</v>
          </cell>
        </row>
        <row r="806">
          <cell r="P806">
            <v>271</v>
          </cell>
          <cell r="Q806">
            <v>0</v>
          </cell>
        </row>
        <row r="806">
          <cell r="S806">
            <v>1698</v>
          </cell>
          <cell r="T806">
            <v>0.2</v>
          </cell>
          <cell r="U806">
            <v>2</v>
          </cell>
        </row>
        <row r="807">
          <cell r="E807">
            <v>25</v>
          </cell>
        </row>
        <row r="807">
          <cell r="P807">
            <v>325</v>
          </cell>
          <cell r="Q807">
            <v>0</v>
          </cell>
        </row>
        <row r="807">
          <cell r="S807">
            <v>16978</v>
          </cell>
          <cell r="T807">
            <v>0.2</v>
          </cell>
          <cell r="U807">
            <v>2</v>
          </cell>
        </row>
        <row r="808">
          <cell r="E808">
            <v>25</v>
          </cell>
        </row>
        <row r="808">
          <cell r="P808">
            <v>380</v>
          </cell>
          <cell r="Q808">
            <v>0</v>
          </cell>
        </row>
        <row r="808">
          <cell r="S808">
            <v>33956</v>
          </cell>
          <cell r="T808">
            <v>0.2</v>
          </cell>
          <cell r="U808">
            <v>2</v>
          </cell>
        </row>
        <row r="809">
          <cell r="E809">
            <v>26</v>
          </cell>
        </row>
        <row r="809">
          <cell r="P809">
            <v>318</v>
          </cell>
          <cell r="Q809">
            <v>0</v>
          </cell>
        </row>
        <row r="809">
          <cell r="S809">
            <v>1803</v>
          </cell>
          <cell r="T809">
            <v>0.2</v>
          </cell>
          <cell r="U809">
            <v>2</v>
          </cell>
        </row>
        <row r="810">
          <cell r="E810">
            <v>26</v>
          </cell>
        </row>
        <row r="810">
          <cell r="P810">
            <v>382</v>
          </cell>
          <cell r="Q810">
            <v>0</v>
          </cell>
        </row>
        <row r="810">
          <cell r="S810">
            <v>18031</v>
          </cell>
          <cell r="T810">
            <v>0.2</v>
          </cell>
          <cell r="U810">
            <v>2</v>
          </cell>
        </row>
        <row r="811">
          <cell r="E811">
            <v>26</v>
          </cell>
        </row>
        <row r="811">
          <cell r="P811">
            <v>445</v>
          </cell>
          <cell r="Q811">
            <v>0</v>
          </cell>
        </row>
        <row r="811">
          <cell r="S811">
            <v>36062</v>
          </cell>
          <cell r="T811">
            <v>0.2</v>
          </cell>
          <cell r="U811">
            <v>2</v>
          </cell>
        </row>
        <row r="812">
          <cell r="E812">
            <v>26</v>
          </cell>
        </row>
        <row r="812">
          <cell r="P812">
            <v>318</v>
          </cell>
          <cell r="Q812">
            <v>0</v>
          </cell>
        </row>
        <row r="812">
          <cell r="S812">
            <v>1803</v>
          </cell>
          <cell r="T812">
            <v>0.2</v>
          </cell>
          <cell r="U812">
            <v>2</v>
          </cell>
        </row>
        <row r="813">
          <cell r="E813">
            <v>26</v>
          </cell>
        </row>
        <row r="813">
          <cell r="P813">
            <v>382</v>
          </cell>
          <cell r="Q813">
            <v>0</v>
          </cell>
        </row>
        <row r="813">
          <cell r="S813">
            <v>18031</v>
          </cell>
          <cell r="T813">
            <v>0.2</v>
          </cell>
          <cell r="U813">
            <v>2</v>
          </cell>
        </row>
        <row r="814">
          <cell r="E814">
            <v>26</v>
          </cell>
        </row>
        <row r="814">
          <cell r="P814">
            <v>445</v>
          </cell>
          <cell r="Q814">
            <v>0</v>
          </cell>
        </row>
        <row r="814">
          <cell r="S814">
            <v>36062</v>
          </cell>
          <cell r="T814">
            <v>0.2</v>
          </cell>
          <cell r="U814">
            <v>2</v>
          </cell>
        </row>
        <row r="815">
          <cell r="E815">
            <v>27</v>
          </cell>
        </row>
        <row r="815">
          <cell r="P815">
            <v>331</v>
          </cell>
          <cell r="Q815">
            <v>0</v>
          </cell>
        </row>
        <row r="815">
          <cell r="S815">
            <v>1876</v>
          </cell>
          <cell r="T815">
            <v>0.2</v>
          </cell>
          <cell r="U815">
            <v>2</v>
          </cell>
        </row>
        <row r="816">
          <cell r="E816">
            <v>27</v>
          </cell>
        </row>
        <row r="816">
          <cell r="P816">
            <v>397</v>
          </cell>
          <cell r="Q816">
            <v>0</v>
          </cell>
        </row>
        <row r="816">
          <cell r="S816">
            <v>18759</v>
          </cell>
          <cell r="T816">
            <v>0.2</v>
          </cell>
          <cell r="U816">
            <v>2</v>
          </cell>
        </row>
        <row r="817">
          <cell r="E817">
            <v>27</v>
          </cell>
        </row>
        <row r="817">
          <cell r="P817">
            <v>464</v>
          </cell>
          <cell r="Q817">
            <v>0</v>
          </cell>
        </row>
        <row r="817">
          <cell r="S817">
            <v>37518</v>
          </cell>
          <cell r="T817">
            <v>0.2</v>
          </cell>
          <cell r="U817">
            <v>2</v>
          </cell>
        </row>
        <row r="818">
          <cell r="E818">
            <v>27</v>
          </cell>
        </row>
        <row r="818">
          <cell r="P818">
            <v>331</v>
          </cell>
          <cell r="Q818">
            <v>0</v>
          </cell>
        </row>
        <row r="818">
          <cell r="S818">
            <v>1876</v>
          </cell>
          <cell r="T818">
            <v>0.2</v>
          </cell>
          <cell r="U818">
            <v>2</v>
          </cell>
        </row>
        <row r="819">
          <cell r="E819">
            <v>27</v>
          </cell>
        </row>
        <row r="819">
          <cell r="P819">
            <v>397</v>
          </cell>
          <cell r="Q819">
            <v>0</v>
          </cell>
        </row>
        <row r="819">
          <cell r="S819">
            <v>18759</v>
          </cell>
          <cell r="T819">
            <v>0.2</v>
          </cell>
          <cell r="U819">
            <v>2</v>
          </cell>
        </row>
        <row r="820">
          <cell r="E820">
            <v>27</v>
          </cell>
        </row>
        <row r="820">
          <cell r="P820">
            <v>464</v>
          </cell>
          <cell r="Q820">
            <v>0</v>
          </cell>
        </row>
        <row r="820">
          <cell r="S820">
            <v>37518</v>
          </cell>
          <cell r="T820">
            <v>0.2</v>
          </cell>
          <cell r="U820">
            <v>2</v>
          </cell>
        </row>
        <row r="821">
          <cell r="E821">
            <v>30</v>
          </cell>
        </row>
        <row r="821">
          <cell r="P821">
            <v>445</v>
          </cell>
          <cell r="Q821">
            <v>0</v>
          </cell>
        </row>
        <row r="821">
          <cell r="S821">
            <v>2050</v>
          </cell>
          <cell r="T821">
            <v>0.2</v>
          </cell>
          <cell r="U821">
            <v>2</v>
          </cell>
        </row>
        <row r="822">
          <cell r="E822">
            <v>30</v>
          </cell>
        </row>
        <row r="822">
          <cell r="P822">
            <v>534</v>
          </cell>
          <cell r="Q822">
            <v>0</v>
          </cell>
        </row>
        <row r="822">
          <cell r="S822">
            <v>20501</v>
          </cell>
          <cell r="T822">
            <v>0.2</v>
          </cell>
          <cell r="U822">
            <v>2</v>
          </cell>
        </row>
        <row r="823">
          <cell r="E823">
            <v>30</v>
          </cell>
        </row>
        <row r="823">
          <cell r="P823">
            <v>623</v>
          </cell>
          <cell r="Q823">
            <v>0</v>
          </cell>
        </row>
        <row r="823">
          <cell r="S823">
            <v>41002</v>
          </cell>
          <cell r="T823">
            <v>0.2</v>
          </cell>
          <cell r="U823">
            <v>2</v>
          </cell>
        </row>
        <row r="824">
          <cell r="E824">
            <v>30</v>
          </cell>
        </row>
        <row r="824">
          <cell r="P824">
            <v>445</v>
          </cell>
          <cell r="Q824">
            <v>0</v>
          </cell>
        </row>
        <row r="824">
          <cell r="S824">
            <v>2050</v>
          </cell>
          <cell r="T824">
            <v>0.2</v>
          </cell>
          <cell r="U824">
            <v>2</v>
          </cell>
        </row>
        <row r="825">
          <cell r="E825">
            <v>30</v>
          </cell>
        </row>
        <row r="825">
          <cell r="P825">
            <v>534</v>
          </cell>
          <cell r="Q825">
            <v>0</v>
          </cell>
        </row>
        <row r="825">
          <cell r="S825">
            <v>20501</v>
          </cell>
          <cell r="T825">
            <v>0.2</v>
          </cell>
          <cell r="U825">
            <v>2</v>
          </cell>
        </row>
        <row r="826">
          <cell r="E826">
            <v>30</v>
          </cell>
        </row>
        <row r="826">
          <cell r="P826">
            <v>623</v>
          </cell>
          <cell r="Q826">
            <v>0</v>
          </cell>
        </row>
        <row r="826">
          <cell r="S826">
            <v>41002</v>
          </cell>
          <cell r="T826">
            <v>0.2</v>
          </cell>
          <cell r="U826">
            <v>2</v>
          </cell>
        </row>
        <row r="827">
          <cell r="E827">
            <v>30</v>
          </cell>
        </row>
        <row r="827">
          <cell r="P827">
            <v>757</v>
          </cell>
          <cell r="Q827">
            <v>0</v>
          </cell>
        </row>
        <row r="827">
          <cell r="S827">
            <v>102505</v>
          </cell>
          <cell r="T827">
            <v>0.2</v>
          </cell>
          <cell r="U827">
            <v>2</v>
          </cell>
        </row>
        <row r="828">
          <cell r="E828">
            <v>31</v>
          </cell>
        </row>
        <row r="828">
          <cell r="P828">
            <v>510</v>
          </cell>
          <cell r="Q828">
            <v>0</v>
          </cell>
        </row>
        <row r="828">
          <cell r="S828">
            <v>2362</v>
          </cell>
          <cell r="T828">
            <v>0.2</v>
          </cell>
          <cell r="U828">
            <v>2</v>
          </cell>
        </row>
        <row r="829">
          <cell r="E829">
            <v>31</v>
          </cell>
        </row>
        <row r="829">
          <cell r="P829">
            <v>612</v>
          </cell>
          <cell r="Q829">
            <v>0</v>
          </cell>
        </row>
        <row r="829">
          <cell r="S829">
            <v>23621</v>
          </cell>
          <cell r="T829">
            <v>0.2</v>
          </cell>
          <cell r="U829">
            <v>2</v>
          </cell>
        </row>
        <row r="830">
          <cell r="E830">
            <v>31</v>
          </cell>
        </row>
        <row r="830">
          <cell r="P830">
            <v>714</v>
          </cell>
          <cell r="Q830">
            <v>0</v>
          </cell>
        </row>
        <row r="830">
          <cell r="S830">
            <v>47242</v>
          </cell>
          <cell r="T830">
            <v>0.2</v>
          </cell>
          <cell r="U830">
            <v>2</v>
          </cell>
        </row>
        <row r="831">
          <cell r="E831">
            <v>31</v>
          </cell>
        </row>
        <row r="831">
          <cell r="P831">
            <v>510</v>
          </cell>
          <cell r="Q831">
            <v>0</v>
          </cell>
        </row>
        <row r="831">
          <cell r="S831">
            <v>2362</v>
          </cell>
          <cell r="T831">
            <v>0.2</v>
          </cell>
          <cell r="U831">
            <v>2</v>
          </cell>
        </row>
        <row r="832">
          <cell r="E832">
            <v>31</v>
          </cell>
        </row>
        <row r="832">
          <cell r="P832">
            <v>612</v>
          </cell>
          <cell r="Q832">
            <v>0</v>
          </cell>
        </row>
        <row r="832">
          <cell r="S832">
            <v>23621</v>
          </cell>
          <cell r="T832">
            <v>0.2</v>
          </cell>
          <cell r="U832">
            <v>2</v>
          </cell>
        </row>
        <row r="833">
          <cell r="E833">
            <v>31</v>
          </cell>
        </row>
        <row r="833">
          <cell r="P833">
            <v>714</v>
          </cell>
          <cell r="Q833">
            <v>0</v>
          </cell>
        </row>
        <row r="833">
          <cell r="S833">
            <v>47242</v>
          </cell>
          <cell r="T833">
            <v>0.2</v>
          </cell>
          <cell r="U833">
            <v>2</v>
          </cell>
        </row>
        <row r="834">
          <cell r="E834">
            <v>32</v>
          </cell>
        </row>
        <row r="834">
          <cell r="P834">
            <v>522</v>
          </cell>
          <cell r="Q834">
            <v>0</v>
          </cell>
        </row>
        <row r="834">
          <cell r="S834">
            <v>2425</v>
          </cell>
          <cell r="T834">
            <v>0.2</v>
          </cell>
          <cell r="U834">
            <v>2</v>
          </cell>
        </row>
        <row r="835">
          <cell r="E835">
            <v>32</v>
          </cell>
        </row>
        <row r="835">
          <cell r="P835">
            <v>626</v>
          </cell>
          <cell r="Q835">
            <v>0</v>
          </cell>
        </row>
        <row r="835">
          <cell r="S835">
            <v>24245</v>
          </cell>
          <cell r="T835">
            <v>0.2</v>
          </cell>
          <cell r="U835">
            <v>2</v>
          </cell>
        </row>
        <row r="836">
          <cell r="E836">
            <v>32</v>
          </cell>
        </row>
        <row r="836">
          <cell r="P836">
            <v>731</v>
          </cell>
          <cell r="Q836">
            <v>0</v>
          </cell>
        </row>
        <row r="836">
          <cell r="S836">
            <v>48490</v>
          </cell>
          <cell r="T836">
            <v>0.2</v>
          </cell>
          <cell r="U836">
            <v>2</v>
          </cell>
        </row>
        <row r="837">
          <cell r="E837">
            <v>32</v>
          </cell>
        </row>
        <row r="837">
          <cell r="P837">
            <v>522</v>
          </cell>
          <cell r="Q837">
            <v>0</v>
          </cell>
        </row>
        <row r="837">
          <cell r="S837">
            <v>2425</v>
          </cell>
          <cell r="T837">
            <v>0.2</v>
          </cell>
          <cell r="U837">
            <v>2</v>
          </cell>
        </row>
        <row r="838">
          <cell r="E838">
            <v>32</v>
          </cell>
        </row>
        <row r="838">
          <cell r="P838">
            <v>626</v>
          </cell>
          <cell r="Q838">
            <v>0</v>
          </cell>
        </row>
        <row r="838">
          <cell r="S838">
            <v>24245</v>
          </cell>
          <cell r="T838">
            <v>0.2</v>
          </cell>
          <cell r="U838">
            <v>2</v>
          </cell>
        </row>
        <row r="839">
          <cell r="E839">
            <v>32</v>
          </cell>
        </row>
        <row r="839">
          <cell r="P839">
            <v>731</v>
          </cell>
          <cell r="Q839">
            <v>0</v>
          </cell>
        </row>
        <row r="839">
          <cell r="S839">
            <v>48490</v>
          </cell>
          <cell r="T839">
            <v>0.2</v>
          </cell>
          <cell r="U839">
            <v>2</v>
          </cell>
        </row>
        <row r="840">
          <cell r="E840">
            <v>33</v>
          </cell>
        </row>
        <row r="840">
          <cell r="P840">
            <v>529</v>
          </cell>
          <cell r="Q840">
            <v>0</v>
          </cell>
        </row>
        <row r="840">
          <cell r="S840">
            <v>2458</v>
          </cell>
          <cell r="T840">
            <v>0.2</v>
          </cell>
          <cell r="U840">
            <v>2</v>
          </cell>
        </row>
        <row r="841">
          <cell r="E841">
            <v>33</v>
          </cell>
        </row>
        <row r="841">
          <cell r="P841">
            <v>635</v>
          </cell>
          <cell r="Q841">
            <v>0</v>
          </cell>
        </row>
        <row r="841">
          <cell r="S841">
            <v>24583</v>
          </cell>
          <cell r="T841">
            <v>0.2</v>
          </cell>
          <cell r="U841">
            <v>2</v>
          </cell>
        </row>
        <row r="842">
          <cell r="E842">
            <v>33</v>
          </cell>
        </row>
        <row r="842">
          <cell r="P842">
            <v>741</v>
          </cell>
          <cell r="Q842">
            <v>0</v>
          </cell>
        </row>
        <row r="842">
          <cell r="S842">
            <v>49166</v>
          </cell>
          <cell r="T842">
            <v>0.2</v>
          </cell>
          <cell r="U842">
            <v>2</v>
          </cell>
        </row>
        <row r="843">
          <cell r="E843">
            <v>33</v>
          </cell>
        </row>
        <row r="843">
          <cell r="P843">
            <v>529</v>
          </cell>
          <cell r="Q843">
            <v>0</v>
          </cell>
        </row>
        <row r="843">
          <cell r="S843">
            <v>2458</v>
          </cell>
          <cell r="T843">
            <v>0.2</v>
          </cell>
          <cell r="U843">
            <v>2</v>
          </cell>
        </row>
        <row r="844">
          <cell r="E844">
            <v>33</v>
          </cell>
        </row>
        <row r="844">
          <cell r="P844">
            <v>635</v>
          </cell>
          <cell r="Q844">
            <v>0</v>
          </cell>
        </row>
        <row r="844">
          <cell r="S844">
            <v>24583</v>
          </cell>
          <cell r="T844">
            <v>0.2</v>
          </cell>
          <cell r="U844">
            <v>2</v>
          </cell>
        </row>
        <row r="845">
          <cell r="E845">
            <v>33</v>
          </cell>
        </row>
        <row r="845">
          <cell r="P845">
            <v>741</v>
          </cell>
          <cell r="Q845">
            <v>0</v>
          </cell>
        </row>
        <row r="845">
          <cell r="S845">
            <v>49166</v>
          </cell>
          <cell r="T845">
            <v>0.2</v>
          </cell>
          <cell r="U845">
            <v>2</v>
          </cell>
        </row>
        <row r="846">
          <cell r="E846">
            <v>34</v>
          </cell>
        </row>
        <row r="846">
          <cell r="P846">
            <v>542</v>
          </cell>
          <cell r="Q846">
            <v>0</v>
          </cell>
        </row>
        <row r="846">
          <cell r="S846">
            <v>2518</v>
          </cell>
          <cell r="T846">
            <v>0.2</v>
          </cell>
          <cell r="U846">
            <v>2</v>
          </cell>
        </row>
        <row r="847">
          <cell r="E847">
            <v>34</v>
          </cell>
        </row>
        <row r="847">
          <cell r="P847">
            <v>651</v>
          </cell>
          <cell r="Q847">
            <v>0</v>
          </cell>
        </row>
        <row r="847">
          <cell r="S847">
            <v>25181</v>
          </cell>
          <cell r="T847">
            <v>0.2</v>
          </cell>
          <cell r="U847">
            <v>2</v>
          </cell>
        </row>
        <row r="848">
          <cell r="E848">
            <v>34</v>
          </cell>
        </row>
        <row r="848">
          <cell r="P848">
            <v>759</v>
          </cell>
          <cell r="Q848">
            <v>0</v>
          </cell>
        </row>
        <row r="848">
          <cell r="S848">
            <v>50362</v>
          </cell>
          <cell r="T848">
            <v>0.2</v>
          </cell>
          <cell r="U848">
            <v>2</v>
          </cell>
        </row>
        <row r="849">
          <cell r="E849">
            <v>34</v>
          </cell>
        </row>
        <row r="849">
          <cell r="P849">
            <v>542</v>
          </cell>
          <cell r="Q849">
            <v>0</v>
          </cell>
        </row>
        <row r="849">
          <cell r="S849">
            <v>2518</v>
          </cell>
          <cell r="T849">
            <v>0.2</v>
          </cell>
          <cell r="U849">
            <v>2</v>
          </cell>
        </row>
        <row r="850">
          <cell r="E850">
            <v>34</v>
          </cell>
        </row>
        <row r="850">
          <cell r="P850">
            <v>651</v>
          </cell>
          <cell r="Q850">
            <v>0</v>
          </cell>
        </row>
        <row r="850">
          <cell r="S850">
            <v>25181</v>
          </cell>
          <cell r="T850">
            <v>0.2</v>
          </cell>
          <cell r="U850">
            <v>2</v>
          </cell>
        </row>
        <row r="851">
          <cell r="E851">
            <v>34</v>
          </cell>
        </row>
        <row r="851">
          <cell r="P851">
            <v>759</v>
          </cell>
          <cell r="Q851">
            <v>0</v>
          </cell>
        </row>
        <row r="851">
          <cell r="S851">
            <v>50362</v>
          </cell>
          <cell r="T851">
            <v>0.2</v>
          </cell>
          <cell r="U851">
            <v>2</v>
          </cell>
        </row>
        <row r="852">
          <cell r="E852">
            <v>34</v>
          </cell>
        </row>
        <row r="852">
          <cell r="P852">
            <v>1085</v>
          </cell>
          <cell r="Q852">
            <v>0</v>
          </cell>
        </row>
        <row r="852">
          <cell r="S852" t="str">
            <v>83097|85615|83097</v>
          </cell>
          <cell r="T852">
            <v>0.2</v>
          </cell>
          <cell r="U852">
            <v>2</v>
          </cell>
        </row>
        <row r="853">
          <cell r="E853">
            <v>35</v>
          </cell>
        </row>
        <row r="853">
          <cell r="P853">
            <v>550</v>
          </cell>
          <cell r="Q853">
            <v>0</v>
          </cell>
        </row>
        <row r="853">
          <cell r="S853">
            <v>2552</v>
          </cell>
          <cell r="T853">
            <v>0.2</v>
          </cell>
          <cell r="U853">
            <v>2</v>
          </cell>
        </row>
        <row r="854">
          <cell r="E854">
            <v>35</v>
          </cell>
        </row>
        <row r="854">
          <cell r="P854">
            <v>660</v>
          </cell>
          <cell r="Q854">
            <v>0</v>
          </cell>
        </row>
        <row r="854">
          <cell r="S854">
            <v>25519</v>
          </cell>
          <cell r="T854">
            <v>0.2</v>
          </cell>
          <cell r="U854">
            <v>2</v>
          </cell>
        </row>
        <row r="855">
          <cell r="E855">
            <v>35</v>
          </cell>
        </row>
        <row r="855">
          <cell r="P855">
            <v>769</v>
          </cell>
          <cell r="Q855">
            <v>0</v>
          </cell>
        </row>
        <row r="855">
          <cell r="S855">
            <v>51038</v>
          </cell>
          <cell r="T855">
            <v>0.2</v>
          </cell>
          <cell r="U855">
            <v>2</v>
          </cell>
        </row>
        <row r="856">
          <cell r="E856">
            <v>35</v>
          </cell>
        </row>
        <row r="856">
          <cell r="P856">
            <v>550</v>
          </cell>
          <cell r="Q856">
            <v>0</v>
          </cell>
        </row>
        <row r="856">
          <cell r="S856">
            <v>2552</v>
          </cell>
          <cell r="T856">
            <v>0.2</v>
          </cell>
          <cell r="U856">
            <v>2</v>
          </cell>
        </row>
        <row r="857">
          <cell r="E857">
            <v>35</v>
          </cell>
        </row>
        <row r="857">
          <cell r="P857">
            <v>660</v>
          </cell>
          <cell r="Q857">
            <v>0</v>
          </cell>
        </row>
        <row r="857">
          <cell r="S857">
            <v>25519</v>
          </cell>
          <cell r="T857">
            <v>0.2</v>
          </cell>
          <cell r="U857">
            <v>2</v>
          </cell>
        </row>
        <row r="858">
          <cell r="E858">
            <v>35</v>
          </cell>
        </row>
        <row r="858">
          <cell r="P858">
            <v>769</v>
          </cell>
          <cell r="Q858">
            <v>0</v>
          </cell>
        </row>
        <row r="858">
          <cell r="S858">
            <v>51038</v>
          </cell>
          <cell r="T858">
            <v>0.2</v>
          </cell>
          <cell r="U858">
            <v>2</v>
          </cell>
        </row>
        <row r="859">
          <cell r="E859">
            <v>36</v>
          </cell>
        </row>
        <row r="859">
          <cell r="P859">
            <v>563</v>
          </cell>
          <cell r="Q859">
            <v>0</v>
          </cell>
        </row>
        <row r="859">
          <cell r="S859">
            <v>2614</v>
          </cell>
          <cell r="T859">
            <v>0.2</v>
          </cell>
          <cell r="U859">
            <v>2</v>
          </cell>
        </row>
        <row r="860">
          <cell r="E860">
            <v>36</v>
          </cell>
        </row>
        <row r="860">
          <cell r="P860">
            <v>675</v>
          </cell>
          <cell r="Q860">
            <v>0</v>
          </cell>
        </row>
        <row r="860">
          <cell r="S860">
            <v>26143</v>
          </cell>
          <cell r="T860">
            <v>0.2</v>
          </cell>
          <cell r="U860">
            <v>2</v>
          </cell>
        </row>
        <row r="861">
          <cell r="E861">
            <v>36</v>
          </cell>
        </row>
        <row r="861">
          <cell r="P861">
            <v>788</v>
          </cell>
          <cell r="Q861">
            <v>0</v>
          </cell>
        </row>
        <row r="861">
          <cell r="S861">
            <v>52286</v>
          </cell>
          <cell r="T861">
            <v>0.2</v>
          </cell>
          <cell r="U861">
            <v>2</v>
          </cell>
        </row>
        <row r="862">
          <cell r="E862">
            <v>36</v>
          </cell>
        </row>
        <row r="862">
          <cell r="P862">
            <v>563</v>
          </cell>
          <cell r="Q862">
            <v>0</v>
          </cell>
        </row>
        <row r="862">
          <cell r="S862">
            <v>2614</v>
          </cell>
          <cell r="T862">
            <v>0.2</v>
          </cell>
          <cell r="U862">
            <v>2</v>
          </cell>
        </row>
        <row r="863">
          <cell r="E863">
            <v>36</v>
          </cell>
        </row>
        <row r="863">
          <cell r="P863">
            <v>675</v>
          </cell>
          <cell r="Q863">
            <v>0</v>
          </cell>
        </row>
        <row r="863">
          <cell r="S863">
            <v>26143</v>
          </cell>
          <cell r="T863">
            <v>0.2</v>
          </cell>
          <cell r="U863">
            <v>2</v>
          </cell>
        </row>
        <row r="864">
          <cell r="E864">
            <v>36</v>
          </cell>
        </row>
        <row r="864">
          <cell r="P864">
            <v>788</v>
          </cell>
          <cell r="Q864">
            <v>0</v>
          </cell>
        </row>
        <row r="864">
          <cell r="S864">
            <v>52286</v>
          </cell>
          <cell r="T864">
            <v>0.2</v>
          </cell>
          <cell r="U864">
            <v>2</v>
          </cell>
        </row>
        <row r="865">
          <cell r="E865">
            <v>37</v>
          </cell>
        </row>
        <row r="865">
          <cell r="P865">
            <v>570</v>
          </cell>
          <cell r="Q865">
            <v>0</v>
          </cell>
        </row>
        <row r="865">
          <cell r="S865">
            <v>2646</v>
          </cell>
          <cell r="T865">
            <v>0.2</v>
          </cell>
          <cell r="U865">
            <v>2</v>
          </cell>
        </row>
        <row r="866">
          <cell r="E866">
            <v>37</v>
          </cell>
        </row>
        <row r="866">
          <cell r="P866">
            <v>684</v>
          </cell>
          <cell r="Q866">
            <v>0</v>
          </cell>
        </row>
        <row r="866">
          <cell r="S866">
            <v>26455</v>
          </cell>
          <cell r="T866">
            <v>0.2</v>
          </cell>
          <cell r="U866">
            <v>2</v>
          </cell>
        </row>
        <row r="867">
          <cell r="E867">
            <v>37</v>
          </cell>
        </row>
        <row r="867">
          <cell r="P867">
            <v>798</v>
          </cell>
          <cell r="Q867">
            <v>0</v>
          </cell>
        </row>
        <row r="867">
          <cell r="S867">
            <v>52910</v>
          </cell>
          <cell r="T867">
            <v>0.2</v>
          </cell>
          <cell r="U867">
            <v>2</v>
          </cell>
        </row>
        <row r="868">
          <cell r="E868">
            <v>37</v>
          </cell>
        </row>
        <row r="868">
          <cell r="P868">
            <v>570</v>
          </cell>
          <cell r="Q868">
            <v>0</v>
          </cell>
        </row>
        <row r="868">
          <cell r="S868">
            <v>2646</v>
          </cell>
          <cell r="T868">
            <v>0.2</v>
          </cell>
          <cell r="U868">
            <v>2</v>
          </cell>
        </row>
        <row r="869">
          <cell r="E869">
            <v>37</v>
          </cell>
        </row>
        <row r="869">
          <cell r="P869">
            <v>684</v>
          </cell>
          <cell r="Q869">
            <v>0</v>
          </cell>
        </row>
        <row r="869">
          <cell r="S869">
            <v>26455</v>
          </cell>
          <cell r="T869">
            <v>0.2</v>
          </cell>
          <cell r="U869">
            <v>2</v>
          </cell>
        </row>
        <row r="870">
          <cell r="E870">
            <v>37</v>
          </cell>
        </row>
        <row r="870">
          <cell r="P870">
            <v>798</v>
          </cell>
          <cell r="Q870">
            <v>0</v>
          </cell>
        </row>
        <row r="870">
          <cell r="S870">
            <v>52910</v>
          </cell>
          <cell r="T870">
            <v>0.2</v>
          </cell>
          <cell r="U870">
            <v>2</v>
          </cell>
        </row>
        <row r="871">
          <cell r="E871">
            <v>38</v>
          </cell>
        </row>
        <row r="871">
          <cell r="P871">
            <v>583</v>
          </cell>
          <cell r="Q871">
            <v>0</v>
          </cell>
        </row>
        <row r="871">
          <cell r="S871">
            <v>2708</v>
          </cell>
          <cell r="T871">
            <v>0.2</v>
          </cell>
          <cell r="U871">
            <v>2</v>
          </cell>
        </row>
        <row r="872">
          <cell r="E872">
            <v>38</v>
          </cell>
        </row>
        <row r="872">
          <cell r="P872">
            <v>700</v>
          </cell>
          <cell r="Q872">
            <v>0</v>
          </cell>
        </row>
        <row r="872">
          <cell r="S872">
            <v>27079</v>
          </cell>
          <cell r="T872">
            <v>0.2</v>
          </cell>
          <cell r="U872">
            <v>2</v>
          </cell>
        </row>
        <row r="873">
          <cell r="E873">
            <v>38</v>
          </cell>
        </row>
        <row r="873">
          <cell r="P873">
            <v>816</v>
          </cell>
          <cell r="Q873">
            <v>0</v>
          </cell>
        </row>
        <row r="873">
          <cell r="S873">
            <v>54158</v>
          </cell>
          <cell r="T873">
            <v>0.2</v>
          </cell>
          <cell r="U873">
            <v>2</v>
          </cell>
        </row>
        <row r="874">
          <cell r="E874">
            <v>38</v>
          </cell>
        </row>
        <row r="874">
          <cell r="P874">
            <v>583</v>
          </cell>
          <cell r="Q874">
            <v>0</v>
          </cell>
        </row>
        <row r="874">
          <cell r="S874">
            <v>2708</v>
          </cell>
          <cell r="T874">
            <v>0.2</v>
          </cell>
          <cell r="U874">
            <v>2</v>
          </cell>
        </row>
        <row r="875">
          <cell r="E875">
            <v>38</v>
          </cell>
        </row>
        <row r="875">
          <cell r="P875">
            <v>700</v>
          </cell>
          <cell r="Q875">
            <v>0</v>
          </cell>
        </row>
        <row r="875">
          <cell r="S875">
            <v>27079</v>
          </cell>
          <cell r="T875">
            <v>0.2</v>
          </cell>
          <cell r="U875">
            <v>2</v>
          </cell>
        </row>
        <row r="876">
          <cell r="E876">
            <v>38</v>
          </cell>
        </row>
        <row r="876">
          <cell r="P876">
            <v>816</v>
          </cell>
          <cell r="Q876">
            <v>0</v>
          </cell>
        </row>
        <row r="876">
          <cell r="S876">
            <v>54158</v>
          </cell>
          <cell r="T876">
            <v>0.2</v>
          </cell>
          <cell r="U876">
            <v>2</v>
          </cell>
        </row>
        <row r="877">
          <cell r="E877">
            <v>38</v>
          </cell>
        </row>
        <row r="877">
          <cell r="P877">
            <v>991</v>
          </cell>
          <cell r="Q877">
            <v>0</v>
          </cell>
        </row>
        <row r="877">
          <cell r="S877">
            <v>135395</v>
          </cell>
          <cell r="T877">
            <v>0.2</v>
          </cell>
          <cell r="U877">
            <v>2</v>
          </cell>
        </row>
        <row r="878">
          <cell r="E878">
            <v>39</v>
          </cell>
        </row>
        <row r="878">
          <cell r="P878">
            <v>592</v>
          </cell>
          <cell r="Q878">
            <v>0</v>
          </cell>
        </row>
        <row r="878">
          <cell r="S878">
            <v>2743</v>
          </cell>
          <cell r="T878">
            <v>0.2</v>
          </cell>
          <cell r="U878">
            <v>2</v>
          </cell>
        </row>
        <row r="879">
          <cell r="E879">
            <v>39</v>
          </cell>
        </row>
        <row r="879">
          <cell r="P879">
            <v>710</v>
          </cell>
          <cell r="Q879">
            <v>0</v>
          </cell>
        </row>
        <row r="879">
          <cell r="S879">
            <v>27430</v>
          </cell>
          <cell r="T879">
            <v>0.2</v>
          </cell>
          <cell r="U879">
            <v>2</v>
          </cell>
        </row>
        <row r="880">
          <cell r="E880">
            <v>39</v>
          </cell>
        </row>
        <row r="880">
          <cell r="P880">
            <v>828</v>
          </cell>
          <cell r="Q880">
            <v>0</v>
          </cell>
        </row>
        <row r="880">
          <cell r="S880">
            <v>54860</v>
          </cell>
          <cell r="T880">
            <v>0.2</v>
          </cell>
          <cell r="U880">
            <v>2</v>
          </cell>
        </row>
        <row r="881">
          <cell r="E881">
            <v>39</v>
          </cell>
        </row>
        <row r="881">
          <cell r="P881">
            <v>592</v>
          </cell>
          <cell r="Q881">
            <v>0</v>
          </cell>
        </row>
        <row r="881">
          <cell r="S881">
            <v>2743</v>
          </cell>
          <cell r="T881">
            <v>0.2</v>
          </cell>
          <cell r="U881">
            <v>2</v>
          </cell>
        </row>
        <row r="882">
          <cell r="E882">
            <v>39</v>
          </cell>
        </row>
        <row r="882">
          <cell r="P882">
            <v>710</v>
          </cell>
          <cell r="Q882">
            <v>0</v>
          </cell>
        </row>
        <row r="882">
          <cell r="S882">
            <v>27430</v>
          </cell>
          <cell r="T882">
            <v>0.2</v>
          </cell>
          <cell r="U882">
            <v>2</v>
          </cell>
        </row>
        <row r="883">
          <cell r="E883">
            <v>39</v>
          </cell>
        </row>
        <row r="883">
          <cell r="P883">
            <v>828</v>
          </cell>
          <cell r="Q883">
            <v>0</v>
          </cell>
        </row>
        <row r="883">
          <cell r="S883">
            <v>54860</v>
          </cell>
          <cell r="T883">
            <v>0.2</v>
          </cell>
          <cell r="U883">
            <v>2</v>
          </cell>
        </row>
        <row r="884">
          <cell r="E884">
            <v>40</v>
          </cell>
        </row>
        <row r="884">
          <cell r="P884">
            <v>637</v>
          </cell>
          <cell r="Q884">
            <v>0</v>
          </cell>
        </row>
        <row r="884">
          <cell r="S884">
            <v>2968</v>
          </cell>
          <cell r="T884">
            <v>0.2</v>
          </cell>
          <cell r="U884">
            <v>2</v>
          </cell>
        </row>
        <row r="885">
          <cell r="E885">
            <v>40</v>
          </cell>
        </row>
        <row r="885">
          <cell r="P885">
            <v>765</v>
          </cell>
          <cell r="Q885">
            <v>0</v>
          </cell>
        </row>
        <row r="885">
          <cell r="S885">
            <v>29679</v>
          </cell>
          <cell r="T885">
            <v>0.2</v>
          </cell>
          <cell r="U885">
            <v>2</v>
          </cell>
        </row>
        <row r="886">
          <cell r="E886">
            <v>40</v>
          </cell>
        </row>
        <row r="886">
          <cell r="P886">
            <v>892</v>
          </cell>
          <cell r="Q886">
            <v>0</v>
          </cell>
        </row>
        <row r="886">
          <cell r="S886">
            <v>59358</v>
          </cell>
          <cell r="T886">
            <v>0.2</v>
          </cell>
          <cell r="U886">
            <v>2</v>
          </cell>
        </row>
        <row r="887">
          <cell r="E887">
            <v>40</v>
          </cell>
        </row>
        <row r="887">
          <cell r="P887">
            <v>637</v>
          </cell>
          <cell r="Q887">
            <v>0</v>
          </cell>
        </row>
        <row r="887">
          <cell r="S887">
            <v>2968</v>
          </cell>
          <cell r="T887">
            <v>0.2</v>
          </cell>
          <cell r="U887">
            <v>2</v>
          </cell>
        </row>
        <row r="888">
          <cell r="E888">
            <v>40</v>
          </cell>
        </row>
        <row r="888">
          <cell r="P888">
            <v>765</v>
          </cell>
          <cell r="Q888">
            <v>0</v>
          </cell>
        </row>
        <row r="888">
          <cell r="S888">
            <v>29679</v>
          </cell>
          <cell r="T888">
            <v>0.2</v>
          </cell>
          <cell r="U888">
            <v>2</v>
          </cell>
        </row>
        <row r="889">
          <cell r="E889">
            <v>40</v>
          </cell>
        </row>
        <row r="889">
          <cell r="P889">
            <v>892</v>
          </cell>
          <cell r="Q889">
            <v>0</v>
          </cell>
        </row>
        <row r="889">
          <cell r="S889">
            <v>59358</v>
          </cell>
          <cell r="T889">
            <v>0.2</v>
          </cell>
          <cell r="U889">
            <v>2</v>
          </cell>
        </row>
        <row r="890">
          <cell r="E890">
            <v>41</v>
          </cell>
        </row>
        <row r="890">
          <cell r="P890">
            <v>666</v>
          </cell>
          <cell r="Q890">
            <v>0</v>
          </cell>
        </row>
        <row r="890">
          <cell r="S890">
            <v>3089</v>
          </cell>
          <cell r="T890">
            <v>0.2</v>
          </cell>
          <cell r="U890">
            <v>2</v>
          </cell>
        </row>
        <row r="891">
          <cell r="E891">
            <v>41</v>
          </cell>
        </row>
        <row r="891">
          <cell r="P891">
            <v>799</v>
          </cell>
          <cell r="Q891">
            <v>0</v>
          </cell>
        </row>
        <row r="891">
          <cell r="S891">
            <v>30888</v>
          </cell>
          <cell r="T891">
            <v>0.2</v>
          </cell>
          <cell r="U891">
            <v>2</v>
          </cell>
        </row>
        <row r="892">
          <cell r="E892">
            <v>41</v>
          </cell>
        </row>
        <row r="892">
          <cell r="P892">
            <v>932</v>
          </cell>
          <cell r="Q892">
            <v>0</v>
          </cell>
        </row>
        <row r="892">
          <cell r="S892">
            <v>61776</v>
          </cell>
          <cell r="T892">
            <v>0.2</v>
          </cell>
          <cell r="U892">
            <v>2</v>
          </cell>
        </row>
        <row r="893">
          <cell r="E893">
            <v>41</v>
          </cell>
        </row>
        <row r="893">
          <cell r="P893">
            <v>666</v>
          </cell>
          <cell r="Q893">
            <v>0</v>
          </cell>
        </row>
        <row r="893">
          <cell r="S893">
            <v>3089</v>
          </cell>
          <cell r="T893">
            <v>0.2</v>
          </cell>
          <cell r="U893">
            <v>2</v>
          </cell>
        </row>
        <row r="894">
          <cell r="E894">
            <v>41</v>
          </cell>
        </row>
        <row r="894">
          <cell r="P894">
            <v>799</v>
          </cell>
          <cell r="Q894">
            <v>0</v>
          </cell>
        </row>
        <row r="894">
          <cell r="S894">
            <v>30888</v>
          </cell>
          <cell r="T894">
            <v>0.2</v>
          </cell>
          <cell r="U894">
            <v>2</v>
          </cell>
        </row>
        <row r="895">
          <cell r="E895">
            <v>41</v>
          </cell>
        </row>
        <row r="895">
          <cell r="P895">
            <v>932</v>
          </cell>
          <cell r="Q895">
            <v>0</v>
          </cell>
        </row>
        <row r="895">
          <cell r="S895">
            <v>61776</v>
          </cell>
          <cell r="T895">
            <v>0.2</v>
          </cell>
          <cell r="U895">
            <v>2</v>
          </cell>
        </row>
        <row r="896">
          <cell r="E896">
            <v>42</v>
          </cell>
        </row>
        <row r="896">
          <cell r="P896">
            <v>679</v>
          </cell>
          <cell r="Q896">
            <v>0</v>
          </cell>
        </row>
        <row r="896">
          <cell r="S896">
            <v>3151</v>
          </cell>
          <cell r="T896">
            <v>0.2</v>
          </cell>
          <cell r="U896">
            <v>2</v>
          </cell>
        </row>
        <row r="897">
          <cell r="E897">
            <v>42</v>
          </cell>
        </row>
        <row r="897">
          <cell r="P897">
            <v>815</v>
          </cell>
          <cell r="Q897">
            <v>0</v>
          </cell>
        </row>
        <row r="897">
          <cell r="S897">
            <v>31512</v>
          </cell>
          <cell r="T897">
            <v>0.2</v>
          </cell>
          <cell r="U897">
            <v>2</v>
          </cell>
        </row>
        <row r="898">
          <cell r="E898">
            <v>42</v>
          </cell>
        </row>
        <row r="898">
          <cell r="P898">
            <v>951</v>
          </cell>
          <cell r="Q898">
            <v>0</v>
          </cell>
        </row>
        <row r="898">
          <cell r="S898">
            <v>63024</v>
          </cell>
          <cell r="T898">
            <v>0.2</v>
          </cell>
          <cell r="U898">
            <v>2</v>
          </cell>
        </row>
        <row r="899">
          <cell r="E899">
            <v>42</v>
          </cell>
        </row>
        <row r="899">
          <cell r="P899">
            <v>679</v>
          </cell>
          <cell r="Q899">
            <v>0</v>
          </cell>
        </row>
        <row r="899">
          <cell r="S899">
            <v>3151</v>
          </cell>
          <cell r="T899">
            <v>0.2</v>
          </cell>
          <cell r="U899">
            <v>2</v>
          </cell>
        </row>
        <row r="900">
          <cell r="E900">
            <v>42</v>
          </cell>
        </row>
        <row r="900">
          <cell r="P900">
            <v>815</v>
          </cell>
          <cell r="Q900">
            <v>0</v>
          </cell>
        </row>
        <row r="900">
          <cell r="S900">
            <v>31512</v>
          </cell>
          <cell r="T900">
            <v>0.2</v>
          </cell>
          <cell r="U900">
            <v>2</v>
          </cell>
        </row>
        <row r="901">
          <cell r="E901">
            <v>42</v>
          </cell>
        </row>
        <row r="901">
          <cell r="P901">
            <v>951</v>
          </cell>
          <cell r="Q901">
            <v>0</v>
          </cell>
        </row>
        <row r="901">
          <cell r="S901">
            <v>63024</v>
          </cell>
          <cell r="T901">
            <v>0.2</v>
          </cell>
          <cell r="U901">
            <v>2</v>
          </cell>
        </row>
        <row r="902">
          <cell r="E902">
            <v>42</v>
          </cell>
        </row>
        <row r="902">
          <cell r="P902">
            <v>1358</v>
          </cell>
          <cell r="Q902">
            <v>0</v>
          </cell>
        </row>
        <row r="902">
          <cell r="S902" t="str">
            <v>103990|107141|103990</v>
          </cell>
          <cell r="T902">
            <v>0.2</v>
          </cell>
          <cell r="U902">
            <v>2</v>
          </cell>
        </row>
        <row r="903">
          <cell r="E903">
            <v>43</v>
          </cell>
        </row>
        <row r="903">
          <cell r="P903">
            <v>691</v>
          </cell>
          <cell r="Q903">
            <v>0</v>
          </cell>
        </row>
        <row r="903">
          <cell r="S903">
            <v>3205</v>
          </cell>
          <cell r="T903">
            <v>0.2</v>
          </cell>
          <cell r="U903">
            <v>2</v>
          </cell>
        </row>
        <row r="904">
          <cell r="E904">
            <v>43</v>
          </cell>
        </row>
        <row r="904">
          <cell r="P904">
            <v>829</v>
          </cell>
          <cell r="Q904">
            <v>0</v>
          </cell>
        </row>
        <row r="904">
          <cell r="S904">
            <v>32045</v>
          </cell>
          <cell r="T904">
            <v>0.2</v>
          </cell>
          <cell r="U904">
            <v>2</v>
          </cell>
        </row>
        <row r="905">
          <cell r="E905">
            <v>43</v>
          </cell>
        </row>
        <row r="905">
          <cell r="P905">
            <v>968</v>
          </cell>
          <cell r="Q905">
            <v>0</v>
          </cell>
        </row>
        <row r="905">
          <cell r="S905">
            <v>64090</v>
          </cell>
          <cell r="T905">
            <v>0.2</v>
          </cell>
          <cell r="U905">
            <v>2</v>
          </cell>
        </row>
        <row r="906">
          <cell r="E906">
            <v>43</v>
          </cell>
        </row>
        <row r="906">
          <cell r="P906">
            <v>691</v>
          </cell>
          <cell r="Q906">
            <v>0</v>
          </cell>
        </row>
        <row r="906">
          <cell r="S906">
            <v>3205</v>
          </cell>
          <cell r="T906">
            <v>0.2</v>
          </cell>
          <cell r="U906">
            <v>2</v>
          </cell>
        </row>
        <row r="907">
          <cell r="E907">
            <v>43</v>
          </cell>
        </row>
        <row r="907">
          <cell r="P907">
            <v>829</v>
          </cell>
          <cell r="Q907">
            <v>0</v>
          </cell>
        </row>
        <row r="907">
          <cell r="S907">
            <v>32045</v>
          </cell>
          <cell r="T907">
            <v>0.2</v>
          </cell>
          <cell r="U907">
            <v>2</v>
          </cell>
        </row>
        <row r="908">
          <cell r="E908">
            <v>43</v>
          </cell>
        </row>
        <row r="908">
          <cell r="P908">
            <v>968</v>
          </cell>
          <cell r="Q908">
            <v>0</v>
          </cell>
        </row>
        <row r="908">
          <cell r="S908">
            <v>64090</v>
          </cell>
          <cell r="T908">
            <v>0.2</v>
          </cell>
          <cell r="U908">
            <v>2</v>
          </cell>
        </row>
        <row r="909">
          <cell r="E909">
            <v>43</v>
          </cell>
        </row>
        <row r="909">
          <cell r="P909">
            <v>691</v>
          </cell>
          <cell r="Q909">
            <v>0</v>
          </cell>
        </row>
        <row r="909">
          <cell r="S909">
            <v>3205</v>
          </cell>
          <cell r="T909">
            <v>0.2</v>
          </cell>
          <cell r="U909">
            <v>2</v>
          </cell>
        </row>
        <row r="910">
          <cell r="E910">
            <v>43</v>
          </cell>
        </row>
        <row r="910">
          <cell r="P910">
            <v>829</v>
          </cell>
          <cell r="Q910">
            <v>0</v>
          </cell>
        </row>
        <row r="910">
          <cell r="S910">
            <v>32045</v>
          </cell>
          <cell r="T910">
            <v>0.2</v>
          </cell>
          <cell r="U910">
            <v>2</v>
          </cell>
        </row>
        <row r="911">
          <cell r="E911">
            <v>43</v>
          </cell>
        </row>
        <row r="911">
          <cell r="P911">
            <v>968</v>
          </cell>
          <cell r="Q911">
            <v>0</v>
          </cell>
        </row>
        <row r="911">
          <cell r="S911">
            <v>64090</v>
          </cell>
          <cell r="T911">
            <v>0.2</v>
          </cell>
          <cell r="U911">
            <v>2</v>
          </cell>
        </row>
        <row r="912">
          <cell r="E912">
            <v>43</v>
          </cell>
        </row>
        <row r="912">
          <cell r="P912">
            <v>691</v>
          </cell>
          <cell r="Q912">
            <v>0</v>
          </cell>
        </row>
        <row r="912">
          <cell r="S912">
            <v>3205</v>
          </cell>
          <cell r="T912">
            <v>0.2</v>
          </cell>
          <cell r="U912">
            <v>2</v>
          </cell>
        </row>
        <row r="913">
          <cell r="E913">
            <v>43</v>
          </cell>
        </row>
        <row r="913">
          <cell r="P913">
            <v>829</v>
          </cell>
          <cell r="Q913">
            <v>0</v>
          </cell>
        </row>
        <row r="913">
          <cell r="S913">
            <v>32045</v>
          </cell>
          <cell r="T913">
            <v>0.2</v>
          </cell>
          <cell r="U913">
            <v>2</v>
          </cell>
        </row>
        <row r="914">
          <cell r="E914">
            <v>43</v>
          </cell>
        </row>
        <row r="914">
          <cell r="P914">
            <v>968</v>
          </cell>
          <cell r="Q914">
            <v>0</v>
          </cell>
        </row>
        <row r="914">
          <cell r="S914">
            <v>64090</v>
          </cell>
          <cell r="T914">
            <v>0.2</v>
          </cell>
          <cell r="U914">
            <v>2</v>
          </cell>
        </row>
        <row r="915">
          <cell r="E915">
            <v>44</v>
          </cell>
        </row>
        <row r="915">
          <cell r="P915">
            <v>704</v>
          </cell>
          <cell r="Q915">
            <v>0</v>
          </cell>
        </row>
        <row r="915">
          <cell r="S915">
            <v>3267</v>
          </cell>
          <cell r="T915">
            <v>0.2</v>
          </cell>
          <cell r="U915">
            <v>2</v>
          </cell>
        </row>
        <row r="916">
          <cell r="E916">
            <v>44</v>
          </cell>
        </row>
        <row r="916">
          <cell r="P916">
            <v>845</v>
          </cell>
          <cell r="Q916">
            <v>0</v>
          </cell>
        </row>
        <row r="916">
          <cell r="S916">
            <v>32669</v>
          </cell>
          <cell r="T916">
            <v>0.2</v>
          </cell>
          <cell r="U916">
            <v>2</v>
          </cell>
        </row>
        <row r="917">
          <cell r="E917">
            <v>44</v>
          </cell>
        </row>
        <row r="917">
          <cell r="P917">
            <v>986</v>
          </cell>
          <cell r="Q917">
            <v>0</v>
          </cell>
        </row>
        <row r="917">
          <cell r="S917">
            <v>65338</v>
          </cell>
          <cell r="T917">
            <v>0.2</v>
          </cell>
          <cell r="U917">
            <v>2</v>
          </cell>
        </row>
        <row r="918">
          <cell r="E918">
            <v>44</v>
          </cell>
        </row>
        <row r="918">
          <cell r="P918">
            <v>704</v>
          </cell>
          <cell r="Q918">
            <v>0</v>
          </cell>
        </row>
        <row r="918">
          <cell r="S918">
            <v>3267</v>
          </cell>
          <cell r="T918">
            <v>0.2</v>
          </cell>
          <cell r="U918">
            <v>2</v>
          </cell>
        </row>
        <row r="919">
          <cell r="E919">
            <v>44</v>
          </cell>
        </row>
        <row r="919">
          <cell r="P919">
            <v>845</v>
          </cell>
          <cell r="Q919">
            <v>0</v>
          </cell>
        </row>
        <row r="919">
          <cell r="S919">
            <v>32669</v>
          </cell>
          <cell r="T919">
            <v>0.2</v>
          </cell>
          <cell r="U919">
            <v>2</v>
          </cell>
        </row>
        <row r="920">
          <cell r="E920">
            <v>44</v>
          </cell>
        </row>
        <row r="920">
          <cell r="P920">
            <v>986</v>
          </cell>
          <cell r="Q920">
            <v>0</v>
          </cell>
        </row>
        <row r="920">
          <cell r="S920">
            <v>65338</v>
          </cell>
          <cell r="T920">
            <v>0.2</v>
          </cell>
          <cell r="U920">
            <v>2</v>
          </cell>
        </row>
        <row r="921">
          <cell r="E921">
            <v>44</v>
          </cell>
        </row>
        <row r="921">
          <cell r="P921">
            <v>704</v>
          </cell>
          <cell r="Q921">
            <v>0</v>
          </cell>
        </row>
        <row r="921">
          <cell r="S921">
            <v>3267</v>
          </cell>
          <cell r="T921">
            <v>0.2</v>
          </cell>
          <cell r="U921">
            <v>2</v>
          </cell>
        </row>
        <row r="922">
          <cell r="E922">
            <v>44</v>
          </cell>
        </row>
        <row r="922">
          <cell r="P922">
            <v>845</v>
          </cell>
          <cell r="Q922">
            <v>0</v>
          </cell>
        </row>
        <row r="922">
          <cell r="S922">
            <v>32669</v>
          </cell>
          <cell r="T922">
            <v>0.2</v>
          </cell>
          <cell r="U922">
            <v>2</v>
          </cell>
        </row>
        <row r="923">
          <cell r="E923">
            <v>44</v>
          </cell>
        </row>
        <row r="923">
          <cell r="P923">
            <v>986</v>
          </cell>
          <cell r="Q923">
            <v>0</v>
          </cell>
        </row>
        <row r="923">
          <cell r="S923">
            <v>65338</v>
          </cell>
          <cell r="T923">
            <v>0.2</v>
          </cell>
          <cell r="U923">
            <v>2</v>
          </cell>
        </row>
        <row r="924">
          <cell r="E924">
            <v>44</v>
          </cell>
        </row>
        <row r="924">
          <cell r="P924">
            <v>704</v>
          </cell>
          <cell r="Q924">
            <v>0</v>
          </cell>
        </row>
        <row r="924">
          <cell r="S924">
            <v>3267</v>
          </cell>
          <cell r="T924">
            <v>0.2</v>
          </cell>
          <cell r="U924">
            <v>2</v>
          </cell>
        </row>
        <row r="925">
          <cell r="E925">
            <v>44</v>
          </cell>
        </row>
        <row r="925">
          <cell r="P925">
            <v>845</v>
          </cell>
          <cell r="Q925">
            <v>0</v>
          </cell>
        </row>
        <row r="925">
          <cell r="S925">
            <v>32669</v>
          </cell>
          <cell r="T925">
            <v>0.2</v>
          </cell>
          <cell r="U925">
            <v>2</v>
          </cell>
        </row>
        <row r="926">
          <cell r="E926">
            <v>44</v>
          </cell>
        </row>
        <row r="926">
          <cell r="P926">
            <v>986</v>
          </cell>
          <cell r="Q926">
            <v>0</v>
          </cell>
        </row>
        <row r="926">
          <cell r="S926">
            <v>65338</v>
          </cell>
          <cell r="T926">
            <v>0.2</v>
          </cell>
          <cell r="U926">
            <v>2</v>
          </cell>
        </row>
        <row r="927">
          <cell r="E927">
            <v>44</v>
          </cell>
        </row>
        <row r="927">
          <cell r="P927">
            <v>1197</v>
          </cell>
          <cell r="Q927">
            <v>0</v>
          </cell>
        </row>
        <row r="927">
          <cell r="S927">
            <v>163345</v>
          </cell>
          <cell r="T927">
            <v>0.2</v>
          </cell>
          <cell r="U927">
            <v>2</v>
          </cell>
        </row>
        <row r="928">
          <cell r="E928">
            <v>45</v>
          </cell>
        </row>
        <row r="928">
          <cell r="P928">
            <v>768</v>
          </cell>
          <cell r="Q928">
            <v>0</v>
          </cell>
        </row>
        <row r="928">
          <cell r="S928">
            <v>3536</v>
          </cell>
          <cell r="T928">
            <v>0.2</v>
          </cell>
          <cell r="U928">
            <v>2</v>
          </cell>
        </row>
        <row r="929">
          <cell r="E929">
            <v>45</v>
          </cell>
        </row>
        <row r="929">
          <cell r="P929">
            <v>922</v>
          </cell>
          <cell r="Q929">
            <v>0</v>
          </cell>
        </row>
        <row r="929">
          <cell r="S929">
            <v>35360</v>
          </cell>
          <cell r="T929">
            <v>0.2</v>
          </cell>
          <cell r="U929">
            <v>2</v>
          </cell>
        </row>
        <row r="930">
          <cell r="E930">
            <v>45</v>
          </cell>
        </row>
        <row r="930">
          <cell r="P930">
            <v>1075</v>
          </cell>
          <cell r="Q930">
            <v>0</v>
          </cell>
        </row>
        <row r="930">
          <cell r="S930">
            <v>70720</v>
          </cell>
          <cell r="T930">
            <v>0.2</v>
          </cell>
          <cell r="U930">
            <v>2</v>
          </cell>
        </row>
        <row r="931">
          <cell r="E931">
            <v>45</v>
          </cell>
        </row>
        <row r="931">
          <cell r="P931">
            <v>768</v>
          </cell>
          <cell r="Q931">
            <v>0</v>
          </cell>
        </row>
        <row r="931">
          <cell r="S931">
            <v>3536</v>
          </cell>
          <cell r="T931">
            <v>0.2</v>
          </cell>
          <cell r="U931">
            <v>2</v>
          </cell>
        </row>
        <row r="932">
          <cell r="E932">
            <v>45</v>
          </cell>
        </row>
        <row r="932">
          <cell r="P932">
            <v>922</v>
          </cell>
          <cell r="Q932">
            <v>0</v>
          </cell>
        </row>
        <row r="932">
          <cell r="S932">
            <v>35360</v>
          </cell>
          <cell r="T932">
            <v>0.2</v>
          </cell>
          <cell r="U932">
            <v>2</v>
          </cell>
        </row>
        <row r="933">
          <cell r="E933">
            <v>45</v>
          </cell>
        </row>
        <row r="933">
          <cell r="P933">
            <v>1075</v>
          </cell>
          <cell r="Q933">
            <v>0</v>
          </cell>
        </row>
        <row r="933">
          <cell r="S933">
            <v>70720</v>
          </cell>
          <cell r="T933">
            <v>0.2</v>
          </cell>
          <cell r="U933">
            <v>2</v>
          </cell>
        </row>
        <row r="934">
          <cell r="E934">
            <v>45</v>
          </cell>
        </row>
        <row r="934">
          <cell r="P934">
            <v>768</v>
          </cell>
          <cell r="Q934">
            <v>0</v>
          </cell>
        </row>
        <row r="934">
          <cell r="S934">
            <v>3536</v>
          </cell>
          <cell r="T934">
            <v>0.2</v>
          </cell>
          <cell r="U934">
            <v>2</v>
          </cell>
        </row>
        <row r="935">
          <cell r="E935">
            <v>45</v>
          </cell>
        </row>
        <row r="935">
          <cell r="P935">
            <v>922</v>
          </cell>
          <cell r="Q935">
            <v>0</v>
          </cell>
        </row>
        <row r="935">
          <cell r="S935">
            <v>35360</v>
          </cell>
          <cell r="T935">
            <v>0.2</v>
          </cell>
          <cell r="U935">
            <v>2</v>
          </cell>
        </row>
        <row r="936">
          <cell r="E936">
            <v>45</v>
          </cell>
        </row>
        <row r="936">
          <cell r="P936">
            <v>1075</v>
          </cell>
          <cell r="Q936">
            <v>0</v>
          </cell>
        </row>
        <row r="936">
          <cell r="S936">
            <v>70720</v>
          </cell>
          <cell r="T936">
            <v>0.2</v>
          </cell>
          <cell r="U936">
            <v>2</v>
          </cell>
        </row>
        <row r="937">
          <cell r="E937">
            <v>45</v>
          </cell>
        </row>
        <row r="937">
          <cell r="P937">
            <v>768</v>
          </cell>
          <cell r="Q937">
            <v>0</v>
          </cell>
        </row>
        <row r="937">
          <cell r="S937">
            <v>3536</v>
          </cell>
          <cell r="T937">
            <v>0.2</v>
          </cell>
          <cell r="U937">
            <v>2</v>
          </cell>
        </row>
        <row r="938">
          <cell r="E938">
            <v>45</v>
          </cell>
        </row>
        <row r="938">
          <cell r="P938">
            <v>922</v>
          </cell>
          <cell r="Q938">
            <v>0</v>
          </cell>
        </row>
        <row r="938">
          <cell r="S938">
            <v>35360</v>
          </cell>
          <cell r="T938">
            <v>0.2</v>
          </cell>
          <cell r="U938">
            <v>2</v>
          </cell>
        </row>
        <row r="939">
          <cell r="E939">
            <v>45</v>
          </cell>
        </row>
        <row r="939">
          <cell r="P939">
            <v>1075</v>
          </cell>
          <cell r="Q939">
            <v>0</v>
          </cell>
        </row>
        <row r="939">
          <cell r="S939">
            <v>70720</v>
          </cell>
          <cell r="T939">
            <v>0.2</v>
          </cell>
          <cell r="U939">
            <v>2</v>
          </cell>
        </row>
        <row r="940">
          <cell r="E940">
            <v>46</v>
          </cell>
        </row>
        <row r="940">
          <cell r="P940">
            <v>781</v>
          </cell>
          <cell r="Q940">
            <v>0</v>
          </cell>
        </row>
        <row r="940">
          <cell r="S940">
            <v>3598</v>
          </cell>
          <cell r="T940">
            <v>0.2</v>
          </cell>
          <cell r="U940">
            <v>2</v>
          </cell>
        </row>
        <row r="941">
          <cell r="E941">
            <v>46</v>
          </cell>
        </row>
        <row r="941">
          <cell r="P941">
            <v>937</v>
          </cell>
          <cell r="Q941">
            <v>0</v>
          </cell>
        </row>
        <row r="941">
          <cell r="S941">
            <v>35984</v>
          </cell>
          <cell r="T941">
            <v>0.2</v>
          </cell>
          <cell r="U941">
            <v>2</v>
          </cell>
        </row>
        <row r="942">
          <cell r="E942">
            <v>46</v>
          </cell>
        </row>
        <row r="942">
          <cell r="P942">
            <v>1094</v>
          </cell>
          <cell r="Q942">
            <v>0</v>
          </cell>
        </row>
        <row r="942">
          <cell r="S942">
            <v>71968</v>
          </cell>
          <cell r="T942">
            <v>0.2</v>
          </cell>
          <cell r="U942">
            <v>2</v>
          </cell>
        </row>
        <row r="943">
          <cell r="E943">
            <v>46</v>
          </cell>
        </row>
        <row r="943">
          <cell r="P943">
            <v>781</v>
          </cell>
          <cell r="Q943">
            <v>0</v>
          </cell>
        </row>
        <row r="943">
          <cell r="S943">
            <v>3598</v>
          </cell>
          <cell r="T943">
            <v>0.2</v>
          </cell>
          <cell r="U943">
            <v>2</v>
          </cell>
        </row>
        <row r="944">
          <cell r="E944">
            <v>46</v>
          </cell>
        </row>
        <row r="944">
          <cell r="P944">
            <v>937</v>
          </cell>
          <cell r="Q944">
            <v>0</v>
          </cell>
        </row>
        <row r="944">
          <cell r="S944">
            <v>35984</v>
          </cell>
          <cell r="T944">
            <v>0.2</v>
          </cell>
          <cell r="U944">
            <v>2</v>
          </cell>
        </row>
        <row r="945">
          <cell r="E945">
            <v>46</v>
          </cell>
        </row>
        <row r="945">
          <cell r="P945">
            <v>1094</v>
          </cell>
          <cell r="Q945">
            <v>0</v>
          </cell>
        </row>
        <row r="945">
          <cell r="S945">
            <v>71968</v>
          </cell>
          <cell r="T945">
            <v>0.2</v>
          </cell>
          <cell r="U945">
            <v>2</v>
          </cell>
        </row>
        <row r="946">
          <cell r="E946">
            <v>46</v>
          </cell>
        </row>
        <row r="946">
          <cell r="P946">
            <v>781</v>
          </cell>
          <cell r="Q946">
            <v>0</v>
          </cell>
        </row>
        <row r="946">
          <cell r="S946">
            <v>3598</v>
          </cell>
          <cell r="T946">
            <v>0.2</v>
          </cell>
          <cell r="U946">
            <v>2</v>
          </cell>
        </row>
        <row r="947">
          <cell r="E947">
            <v>46</v>
          </cell>
        </row>
        <row r="947">
          <cell r="P947">
            <v>937</v>
          </cell>
          <cell r="Q947">
            <v>0</v>
          </cell>
        </row>
        <row r="947">
          <cell r="S947">
            <v>35984</v>
          </cell>
          <cell r="T947">
            <v>0.2</v>
          </cell>
          <cell r="U947">
            <v>2</v>
          </cell>
        </row>
        <row r="948">
          <cell r="E948">
            <v>46</v>
          </cell>
        </row>
        <row r="948">
          <cell r="P948">
            <v>1094</v>
          </cell>
          <cell r="Q948">
            <v>0</v>
          </cell>
        </row>
        <row r="948">
          <cell r="S948">
            <v>71968</v>
          </cell>
          <cell r="T948">
            <v>0.2</v>
          </cell>
          <cell r="U948">
            <v>2</v>
          </cell>
        </row>
        <row r="949">
          <cell r="E949">
            <v>46</v>
          </cell>
        </row>
        <row r="949">
          <cell r="P949">
            <v>781</v>
          </cell>
          <cell r="Q949">
            <v>0</v>
          </cell>
        </row>
        <row r="949">
          <cell r="S949">
            <v>3598</v>
          </cell>
          <cell r="T949">
            <v>0.2</v>
          </cell>
          <cell r="U949">
            <v>2</v>
          </cell>
        </row>
        <row r="950">
          <cell r="E950">
            <v>46</v>
          </cell>
        </row>
        <row r="950">
          <cell r="P950">
            <v>937</v>
          </cell>
          <cell r="Q950">
            <v>0</v>
          </cell>
        </row>
        <row r="950">
          <cell r="S950">
            <v>35984</v>
          </cell>
          <cell r="T950">
            <v>0.2</v>
          </cell>
          <cell r="U950">
            <v>2</v>
          </cell>
        </row>
        <row r="951">
          <cell r="E951">
            <v>46</v>
          </cell>
        </row>
        <row r="951">
          <cell r="P951">
            <v>1094</v>
          </cell>
          <cell r="Q951">
            <v>0</v>
          </cell>
        </row>
        <row r="951">
          <cell r="S951">
            <v>71968</v>
          </cell>
          <cell r="T951">
            <v>0.2</v>
          </cell>
          <cell r="U951">
            <v>2</v>
          </cell>
        </row>
        <row r="952">
          <cell r="E952">
            <v>46</v>
          </cell>
        </row>
        <row r="952">
          <cell r="P952">
            <v>1562</v>
          </cell>
          <cell r="Q952">
            <v>0</v>
          </cell>
        </row>
        <row r="952">
          <cell r="S952" t="str">
            <v>118747|122346|118747</v>
          </cell>
          <cell r="T952">
            <v>0.2</v>
          </cell>
          <cell r="U952">
            <v>2</v>
          </cell>
        </row>
        <row r="953">
          <cell r="E953">
            <v>47</v>
          </cell>
        </row>
        <row r="953">
          <cell r="P953">
            <v>794</v>
          </cell>
          <cell r="Q953">
            <v>0</v>
          </cell>
        </row>
        <row r="953">
          <cell r="S953">
            <v>3663</v>
          </cell>
          <cell r="T953">
            <v>0.2</v>
          </cell>
          <cell r="U953">
            <v>2</v>
          </cell>
        </row>
        <row r="954">
          <cell r="E954">
            <v>47</v>
          </cell>
        </row>
        <row r="954">
          <cell r="P954">
            <v>953</v>
          </cell>
          <cell r="Q954">
            <v>0</v>
          </cell>
        </row>
        <row r="954">
          <cell r="S954">
            <v>36634</v>
          </cell>
          <cell r="T954">
            <v>0.2</v>
          </cell>
          <cell r="U954">
            <v>2</v>
          </cell>
        </row>
        <row r="955">
          <cell r="E955">
            <v>47</v>
          </cell>
        </row>
        <row r="955">
          <cell r="P955">
            <v>1112</v>
          </cell>
          <cell r="Q955">
            <v>0</v>
          </cell>
        </row>
        <row r="955">
          <cell r="S955">
            <v>73268</v>
          </cell>
          <cell r="T955">
            <v>0.2</v>
          </cell>
          <cell r="U955">
            <v>2</v>
          </cell>
        </row>
        <row r="956">
          <cell r="E956">
            <v>47</v>
          </cell>
        </row>
        <row r="956">
          <cell r="P956">
            <v>794</v>
          </cell>
          <cell r="Q956">
            <v>0</v>
          </cell>
        </row>
        <row r="956">
          <cell r="S956">
            <v>3663</v>
          </cell>
          <cell r="T956">
            <v>0.2</v>
          </cell>
          <cell r="U956">
            <v>2</v>
          </cell>
        </row>
        <row r="957">
          <cell r="E957">
            <v>47</v>
          </cell>
        </row>
        <row r="957">
          <cell r="P957">
            <v>953</v>
          </cell>
          <cell r="Q957">
            <v>0</v>
          </cell>
        </row>
        <row r="957">
          <cell r="S957">
            <v>36634</v>
          </cell>
          <cell r="T957">
            <v>0.2</v>
          </cell>
          <cell r="U957">
            <v>2</v>
          </cell>
        </row>
        <row r="958">
          <cell r="E958">
            <v>47</v>
          </cell>
        </row>
        <row r="958">
          <cell r="P958">
            <v>1112</v>
          </cell>
          <cell r="Q958">
            <v>0</v>
          </cell>
        </row>
        <row r="958">
          <cell r="S958">
            <v>73268</v>
          </cell>
          <cell r="T958">
            <v>0.2</v>
          </cell>
          <cell r="U958">
            <v>2</v>
          </cell>
        </row>
        <row r="959">
          <cell r="E959">
            <v>47</v>
          </cell>
        </row>
        <row r="959">
          <cell r="P959">
            <v>794</v>
          </cell>
          <cell r="Q959">
            <v>0</v>
          </cell>
        </row>
        <row r="959">
          <cell r="S959">
            <v>3663</v>
          </cell>
          <cell r="T959">
            <v>0.2</v>
          </cell>
          <cell r="U959">
            <v>2</v>
          </cell>
        </row>
        <row r="960">
          <cell r="E960">
            <v>47</v>
          </cell>
        </row>
        <row r="960">
          <cell r="P960">
            <v>953</v>
          </cell>
          <cell r="Q960">
            <v>0</v>
          </cell>
        </row>
        <row r="960">
          <cell r="S960">
            <v>36634</v>
          </cell>
          <cell r="T960">
            <v>0.2</v>
          </cell>
          <cell r="U960">
            <v>2</v>
          </cell>
        </row>
        <row r="961">
          <cell r="E961">
            <v>47</v>
          </cell>
        </row>
        <row r="961">
          <cell r="P961">
            <v>1112</v>
          </cell>
          <cell r="Q961">
            <v>0</v>
          </cell>
        </row>
        <row r="961">
          <cell r="S961">
            <v>73268</v>
          </cell>
          <cell r="T961">
            <v>0.2</v>
          </cell>
          <cell r="U961">
            <v>2</v>
          </cell>
        </row>
        <row r="962">
          <cell r="E962">
            <v>47</v>
          </cell>
        </row>
        <row r="962">
          <cell r="P962">
            <v>794</v>
          </cell>
          <cell r="Q962">
            <v>0</v>
          </cell>
        </row>
        <row r="962">
          <cell r="S962">
            <v>3663</v>
          </cell>
          <cell r="T962">
            <v>0.2</v>
          </cell>
          <cell r="U962">
            <v>2</v>
          </cell>
        </row>
        <row r="963">
          <cell r="E963">
            <v>47</v>
          </cell>
        </row>
        <row r="963">
          <cell r="P963">
            <v>953</v>
          </cell>
          <cell r="Q963">
            <v>0</v>
          </cell>
        </row>
        <row r="963">
          <cell r="S963">
            <v>36634</v>
          </cell>
          <cell r="T963">
            <v>0.2</v>
          </cell>
          <cell r="U963">
            <v>2</v>
          </cell>
        </row>
        <row r="964">
          <cell r="E964">
            <v>47</v>
          </cell>
        </row>
        <row r="964">
          <cell r="P964">
            <v>1112</v>
          </cell>
          <cell r="Q964">
            <v>0</v>
          </cell>
        </row>
        <row r="964">
          <cell r="S964">
            <v>73268</v>
          </cell>
          <cell r="T964">
            <v>0.2</v>
          </cell>
          <cell r="U964">
            <v>2</v>
          </cell>
        </row>
        <row r="965">
          <cell r="E965">
            <v>48</v>
          </cell>
        </row>
        <row r="965">
          <cell r="P965">
            <v>856</v>
          </cell>
          <cell r="Q965">
            <v>0</v>
          </cell>
        </row>
        <row r="965">
          <cell r="S965">
            <v>3929</v>
          </cell>
          <cell r="T965">
            <v>0.2</v>
          </cell>
          <cell r="U965">
            <v>2</v>
          </cell>
        </row>
        <row r="966">
          <cell r="E966">
            <v>48</v>
          </cell>
        </row>
        <row r="966">
          <cell r="P966">
            <v>1027</v>
          </cell>
          <cell r="Q966">
            <v>0</v>
          </cell>
        </row>
        <row r="966">
          <cell r="S966">
            <v>39286</v>
          </cell>
          <cell r="T966">
            <v>0.2</v>
          </cell>
          <cell r="U966">
            <v>2</v>
          </cell>
        </row>
        <row r="967">
          <cell r="E967">
            <v>48</v>
          </cell>
        </row>
        <row r="967">
          <cell r="P967">
            <v>1198</v>
          </cell>
          <cell r="Q967">
            <v>0</v>
          </cell>
        </row>
        <row r="967">
          <cell r="S967">
            <v>78572</v>
          </cell>
          <cell r="T967">
            <v>0.2</v>
          </cell>
          <cell r="U967">
            <v>2</v>
          </cell>
        </row>
        <row r="968">
          <cell r="E968">
            <v>48</v>
          </cell>
        </row>
        <row r="968">
          <cell r="P968">
            <v>856</v>
          </cell>
          <cell r="Q968">
            <v>0</v>
          </cell>
        </row>
        <row r="968">
          <cell r="S968">
            <v>3929</v>
          </cell>
          <cell r="T968">
            <v>0.2</v>
          </cell>
          <cell r="U968">
            <v>2</v>
          </cell>
        </row>
        <row r="969">
          <cell r="E969">
            <v>48</v>
          </cell>
        </row>
        <row r="969">
          <cell r="P969">
            <v>1027</v>
          </cell>
          <cell r="Q969">
            <v>0</v>
          </cell>
        </row>
        <row r="969">
          <cell r="S969">
            <v>39286</v>
          </cell>
          <cell r="T969">
            <v>0.2</v>
          </cell>
          <cell r="U969">
            <v>2</v>
          </cell>
        </row>
        <row r="970">
          <cell r="E970">
            <v>48</v>
          </cell>
        </row>
        <row r="970">
          <cell r="P970">
            <v>1198</v>
          </cell>
          <cell r="Q970">
            <v>0</v>
          </cell>
        </row>
        <row r="970">
          <cell r="S970">
            <v>78572</v>
          </cell>
          <cell r="T970">
            <v>0.2</v>
          </cell>
          <cell r="U970">
            <v>2</v>
          </cell>
        </row>
        <row r="971">
          <cell r="E971">
            <v>48</v>
          </cell>
        </row>
        <row r="971">
          <cell r="P971">
            <v>856</v>
          </cell>
          <cell r="Q971">
            <v>0</v>
          </cell>
        </row>
        <row r="971">
          <cell r="S971">
            <v>3929</v>
          </cell>
          <cell r="T971">
            <v>0.2</v>
          </cell>
          <cell r="U971">
            <v>2</v>
          </cell>
        </row>
        <row r="972">
          <cell r="E972">
            <v>48</v>
          </cell>
        </row>
        <row r="972">
          <cell r="P972">
            <v>1027</v>
          </cell>
          <cell r="Q972">
            <v>0</v>
          </cell>
        </row>
        <row r="972">
          <cell r="S972">
            <v>39286</v>
          </cell>
          <cell r="T972">
            <v>0.2</v>
          </cell>
          <cell r="U972">
            <v>2</v>
          </cell>
        </row>
        <row r="973">
          <cell r="E973">
            <v>48</v>
          </cell>
        </row>
        <row r="973">
          <cell r="P973">
            <v>1198</v>
          </cell>
          <cell r="Q973">
            <v>0</v>
          </cell>
        </row>
        <row r="973">
          <cell r="S973">
            <v>78572</v>
          </cell>
          <cell r="T973">
            <v>0.2</v>
          </cell>
          <cell r="U973">
            <v>2</v>
          </cell>
        </row>
        <row r="974">
          <cell r="E974">
            <v>48</v>
          </cell>
        </row>
        <row r="974">
          <cell r="P974">
            <v>856</v>
          </cell>
          <cell r="Q974">
            <v>0</v>
          </cell>
        </row>
        <row r="974">
          <cell r="S974">
            <v>3929</v>
          </cell>
          <cell r="T974">
            <v>0.2</v>
          </cell>
          <cell r="U974">
            <v>2</v>
          </cell>
        </row>
        <row r="975">
          <cell r="E975">
            <v>48</v>
          </cell>
        </row>
        <row r="975">
          <cell r="P975">
            <v>1027</v>
          </cell>
          <cell r="Q975">
            <v>0</v>
          </cell>
        </row>
        <row r="975">
          <cell r="S975">
            <v>39286</v>
          </cell>
          <cell r="T975">
            <v>0.2</v>
          </cell>
          <cell r="U975">
            <v>2</v>
          </cell>
        </row>
        <row r="976">
          <cell r="E976">
            <v>48</v>
          </cell>
        </row>
        <row r="976">
          <cell r="P976">
            <v>1198</v>
          </cell>
          <cell r="Q976">
            <v>0</v>
          </cell>
        </row>
        <row r="976">
          <cell r="S976">
            <v>78572</v>
          </cell>
          <cell r="T976">
            <v>0.2</v>
          </cell>
          <cell r="U976">
            <v>2</v>
          </cell>
        </row>
        <row r="977">
          <cell r="E977">
            <v>48</v>
          </cell>
        </row>
        <row r="977">
          <cell r="P977">
            <v>1455</v>
          </cell>
          <cell r="Q977">
            <v>0</v>
          </cell>
        </row>
        <row r="977">
          <cell r="S977">
            <v>196430</v>
          </cell>
          <cell r="T977">
            <v>0.2</v>
          </cell>
          <cell r="U977">
            <v>2</v>
          </cell>
        </row>
        <row r="978">
          <cell r="E978">
            <v>49</v>
          </cell>
        </row>
        <row r="978">
          <cell r="P978">
            <v>883</v>
          </cell>
          <cell r="Q978">
            <v>0</v>
          </cell>
        </row>
        <row r="978">
          <cell r="S978">
            <v>4051</v>
          </cell>
          <cell r="T978">
            <v>0.2</v>
          </cell>
          <cell r="U978">
            <v>2</v>
          </cell>
        </row>
        <row r="979">
          <cell r="E979">
            <v>49</v>
          </cell>
        </row>
        <row r="979">
          <cell r="P979">
            <v>1060</v>
          </cell>
          <cell r="Q979">
            <v>0</v>
          </cell>
        </row>
        <row r="979">
          <cell r="S979">
            <v>40508</v>
          </cell>
          <cell r="T979">
            <v>0.2</v>
          </cell>
          <cell r="U979">
            <v>2</v>
          </cell>
        </row>
        <row r="980">
          <cell r="E980">
            <v>49</v>
          </cell>
        </row>
        <row r="980">
          <cell r="P980">
            <v>1236</v>
          </cell>
          <cell r="Q980">
            <v>0</v>
          </cell>
        </row>
        <row r="980">
          <cell r="S980">
            <v>81016</v>
          </cell>
          <cell r="T980">
            <v>0.2</v>
          </cell>
          <cell r="U980">
            <v>2</v>
          </cell>
        </row>
        <row r="981">
          <cell r="E981">
            <v>49</v>
          </cell>
        </row>
        <row r="981">
          <cell r="P981">
            <v>883</v>
          </cell>
          <cell r="Q981">
            <v>0</v>
          </cell>
        </row>
        <row r="981">
          <cell r="S981">
            <v>4051</v>
          </cell>
          <cell r="T981">
            <v>0.2</v>
          </cell>
          <cell r="U981">
            <v>2</v>
          </cell>
        </row>
        <row r="982">
          <cell r="E982">
            <v>49</v>
          </cell>
        </row>
        <row r="982">
          <cell r="P982">
            <v>1060</v>
          </cell>
          <cell r="Q982">
            <v>0</v>
          </cell>
        </row>
        <row r="982">
          <cell r="S982">
            <v>40508</v>
          </cell>
          <cell r="T982">
            <v>0.2</v>
          </cell>
          <cell r="U982">
            <v>2</v>
          </cell>
        </row>
        <row r="983">
          <cell r="E983">
            <v>49</v>
          </cell>
        </row>
        <row r="983">
          <cell r="P983">
            <v>1236</v>
          </cell>
          <cell r="Q983">
            <v>0</v>
          </cell>
        </row>
        <row r="983">
          <cell r="S983">
            <v>81016</v>
          </cell>
          <cell r="T983">
            <v>0.2</v>
          </cell>
          <cell r="U983">
            <v>2</v>
          </cell>
        </row>
        <row r="984">
          <cell r="E984">
            <v>50</v>
          </cell>
        </row>
        <row r="984">
          <cell r="P984">
            <v>896</v>
          </cell>
          <cell r="Q984">
            <v>0</v>
          </cell>
        </row>
        <row r="984">
          <cell r="S984">
            <v>4113</v>
          </cell>
          <cell r="T984">
            <v>0.2</v>
          </cell>
          <cell r="U984">
            <v>2</v>
          </cell>
        </row>
        <row r="985">
          <cell r="E985">
            <v>50</v>
          </cell>
        </row>
        <row r="985">
          <cell r="P985">
            <v>1076</v>
          </cell>
          <cell r="Q985">
            <v>0</v>
          </cell>
        </row>
        <row r="985">
          <cell r="S985">
            <v>41132</v>
          </cell>
          <cell r="T985">
            <v>0.2</v>
          </cell>
          <cell r="U985">
            <v>2</v>
          </cell>
        </row>
        <row r="986">
          <cell r="E986">
            <v>50</v>
          </cell>
        </row>
        <row r="986">
          <cell r="P986">
            <v>1255</v>
          </cell>
          <cell r="Q986">
            <v>0</v>
          </cell>
        </row>
        <row r="986">
          <cell r="S986">
            <v>82264</v>
          </cell>
          <cell r="T986">
            <v>0.2</v>
          </cell>
          <cell r="U986">
            <v>2</v>
          </cell>
        </row>
        <row r="987">
          <cell r="E987">
            <v>50</v>
          </cell>
        </row>
        <row r="987">
          <cell r="P987">
            <v>896</v>
          </cell>
          <cell r="Q987">
            <v>0</v>
          </cell>
        </row>
        <row r="987">
          <cell r="S987">
            <v>4113</v>
          </cell>
          <cell r="T987">
            <v>0.2</v>
          </cell>
          <cell r="U987">
            <v>2</v>
          </cell>
        </row>
        <row r="988">
          <cell r="E988">
            <v>50</v>
          </cell>
        </row>
        <row r="988">
          <cell r="P988">
            <v>1076</v>
          </cell>
          <cell r="Q988">
            <v>0</v>
          </cell>
        </row>
        <row r="988">
          <cell r="S988">
            <v>41132</v>
          </cell>
          <cell r="T988">
            <v>0.2</v>
          </cell>
          <cell r="U988">
            <v>2</v>
          </cell>
        </row>
        <row r="989">
          <cell r="E989">
            <v>50</v>
          </cell>
        </row>
        <row r="989">
          <cell r="P989">
            <v>1255</v>
          </cell>
          <cell r="Q989">
            <v>0</v>
          </cell>
        </row>
        <row r="989">
          <cell r="S989">
            <v>82264</v>
          </cell>
          <cell r="T989">
            <v>0.2</v>
          </cell>
          <cell r="U989">
            <v>2</v>
          </cell>
        </row>
        <row r="990">
          <cell r="E990">
            <v>51</v>
          </cell>
        </row>
        <row r="990">
          <cell r="P990">
            <v>1033</v>
          </cell>
          <cell r="Q990">
            <v>0</v>
          </cell>
        </row>
        <row r="990">
          <cell r="S990">
            <v>4765</v>
          </cell>
          <cell r="T990">
            <v>0.2</v>
          </cell>
          <cell r="U990">
            <v>2</v>
          </cell>
        </row>
        <row r="991">
          <cell r="E991">
            <v>51</v>
          </cell>
        </row>
        <row r="991">
          <cell r="P991">
            <v>1240</v>
          </cell>
          <cell r="Q991">
            <v>0</v>
          </cell>
        </row>
        <row r="991">
          <cell r="S991">
            <v>47645</v>
          </cell>
          <cell r="T991">
            <v>0.2</v>
          </cell>
          <cell r="U991">
            <v>2</v>
          </cell>
        </row>
        <row r="992">
          <cell r="E992">
            <v>51</v>
          </cell>
        </row>
        <row r="992">
          <cell r="P992">
            <v>1446</v>
          </cell>
          <cell r="Q992">
            <v>0</v>
          </cell>
        </row>
        <row r="992">
          <cell r="S992">
            <v>95290</v>
          </cell>
          <cell r="T992">
            <v>0.2</v>
          </cell>
          <cell r="U992">
            <v>2</v>
          </cell>
        </row>
        <row r="993">
          <cell r="E993">
            <v>51</v>
          </cell>
        </row>
        <row r="993">
          <cell r="P993">
            <v>1033</v>
          </cell>
          <cell r="Q993">
            <v>0</v>
          </cell>
        </row>
        <row r="993">
          <cell r="S993">
            <v>4765</v>
          </cell>
          <cell r="T993">
            <v>0.2</v>
          </cell>
          <cell r="U993">
            <v>2</v>
          </cell>
        </row>
        <row r="994">
          <cell r="E994">
            <v>51</v>
          </cell>
        </row>
        <row r="994">
          <cell r="P994">
            <v>1240</v>
          </cell>
          <cell r="Q994">
            <v>0</v>
          </cell>
        </row>
        <row r="994">
          <cell r="S994">
            <v>47645</v>
          </cell>
          <cell r="T994">
            <v>0.2</v>
          </cell>
          <cell r="U994">
            <v>2</v>
          </cell>
        </row>
        <row r="995">
          <cell r="E995">
            <v>51</v>
          </cell>
        </row>
        <row r="995">
          <cell r="P995">
            <v>1446</v>
          </cell>
          <cell r="Q995">
            <v>0</v>
          </cell>
        </row>
        <row r="995">
          <cell r="S995">
            <v>95290</v>
          </cell>
          <cell r="T995">
            <v>0.2</v>
          </cell>
          <cell r="U995">
            <v>2</v>
          </cell>
        </row>
        <row r="996">
          <cell r="E996">
            <v>52</v>
          </cell>
        </row>
        <row r="996">
          <cell r="P996">
            <v>1049</v>
          </cell>
          <cell r="Q996">
            <v>0</v>
          </cell>
        </row>
        <row r="996">
          <cell r="S996">
            <v>4836</v>
          </cell>
          <cell r="T996">
            <v>0.2</v>
          </cell>
          <cell r="U996">
            <v>2</v>
          </cell>
        </row>
        <row r="997">
          <cell r="E997">
            <v>52</v>
          </cell>
        </row>
        <row r="997">
          <cell r="P997">
            <v>1259</v>
          </cell>
          <cell r="Q997">
            <v>0</v>
          </cell>
        </row>
        <row r="997">
          <cell r="S997">
            <v>48360</v>
          </cell>
          <cell r="T997">
            <v>0.2</v>
          </cell>
          <cell r="U997">
            <v>2</v>
          </cell>
        </row>
        <row r="998">
          <cell r="E998">
            <v>52</v>
          </cell>
        </row>
        <row r="998">
          <cell r="P998">
            <v>1468</v>
          </cell>
          <cell r="Q998">
            <v>0</v>
          </cell>
        </row>
        <row r="998">
          <cell r="S998">
            <v>96720</v>
          </cell>
          <cell r="T998">
            <v>0.2</v>
          </cell>
          <cell r="U998">
            <v>2</v>
          </cell>
        </row>
        <row r="999">
          <cell r="E999">
            <v>52</v>
          </cell>
        </row>
        <row r="999">
          <cell r="P999">
            <v>1049</v>
          </cell>
          <cell r="Q999">
            <v>0</v>
          </cell>
        </row>
        <row r="999">
          <cell r="S999">
            <v>4836</v>
          </cell>
          <cell r="T999">
            <v>0.2</v>
          </cell>
          <cell r="U999">
            <v>2</v>
          </cell>
        </row>
        <row r="1000">
          <cell r="E1000">
            <v>52</v>
          </cell>
        </row>
        <row r="1000">
          <cell r="P1000">
            <v>1259</v>
          </cell>
          <cell r="Q1000">
            <v>0</v>
          </cell>
        </row>
        <row r="1000">
          <cell r="S1000">
            <v>48360</v>
          </cell>
          <cell r="T1000">
            <v>0.2</v>
          </cell>
          <cell r="U1000">
            <v>2</v>
          </cell>
        </row>
        <row r="1001">
          <cell r="E1001">
            <v>52</v>
          </cell>
        </row>
        <row r="1001">
          <cell r="P1001">
            <v>1468</v>
          </cell>
          <cell r="Q1001">
            <v>0</v>
          </cell>
        </row>
        <row r="1001">
          <cell r="S1001">
            <v>96720</v>
          </cell>
          <cell r="T1001">
            <v>0.2</v>
          </cell>
          <cell r="U1001">
            <v>2</v>
          </cell>
        </row>
        <row r="1002">
          <cell r="E1002">
            <v>52</v>
          </cell>
        </row>
        <row r="1002">
          <cell r="P1002">
            <v>2098</v>
          </cell>
          <cell r="Q1002">
            <v>0</v>
          </cell>
        </row>
        <row r="1002">
          <cell r="S1002" t="str">
            <v>159588|164424|159588</v>
          </cell>
          <cell r="T1002">
            <v>0.2</v>
          </cell>
          <cell r="U1002">
            <v>2</v>
          </cell>
        </row>
        <row r="1003">
          <cell r="E1003">
            <v>53</v>
          </cell>
        </row>
        <row r="1003">
          <cell r="P1003">
            <v>1078</v>
          </cell>
          <cell r="Q1003">
            <v>0</v>
          </cell>
        </row>
        <row r="1003">
          <cell r="S1003">
            <v>4971</v>
          </cell>
          <cell r="T1003">
            <v>0.2</v>
          </cell>
          <cell r="U1003">
            <v>2</v>
          </cell>
        </row>
        <row r="1004">
          <cell r="E1004">
            <v>53</v>
          </cell>
        </row>
        <row r="1004">
          <cell r="P1004">
            <v>1293</v>
          </cell>
          <cell r="Q1004">
            <v>0</v>
          </cell>
        </row>
        <row r="1004">
          <cell r="S1004">
            <v>49712</v>
          </cell>
          <cell r="T1004">
            <v>0.2</v>
          </cell>
          <cell r="U1004">
            <v>2</v>
          </cell>
        </row>
        <row r="1005">
          <cell r="E1005">
            <v>53</v>
          </cell>
        </row>
        <row r="1005">
          <cell r="P1005">
            <v>1509</v>
          </cell>
          <cell r="Q1005">
            <v>0</v>
          </cell>
        </row>
        <row r="1005">
          <cell r="S1005">
            <v>99424</v>
          </cell>
          <cell r="T1005">
            <v>0.2</v>
          </cell>
          <cell r="U1005">
            <v>2</v>
          </cell>
        </row>
        <row r="1006">
          <cell r="E1006">
            <v>53</v>
          </cell>
        </row>
        <row r="1006">
          <cell r="P1006">
            <v>1078</v>
          </cell>
          <cell r="Q1006">
            <v>0</v>
          </cell>
        </row>
        <row r="1006">
          <cell r="S1006">
            <v>4971</v>
          </cell>
          <cell r="T1006">
            <v>0.2</v>
          </cell>
          <cell r="U1006">
            <v>2</v>
          </cell>
        </row>
        <row r="1007">
          <cell r="E1007">
            <v>53</v>
          </cell>
        </row>
        <row r="1007">
          <cell r="P1007">
            <v>1293</v>
          </cell>
          <cell r="Q1007">
            <v>0</v>
          </cell>
        </row>
        <row r="1007">
          <cell r="S1007">
            <v>49712</v>
          </cell>
          <cell r="T1007">
            <v>0.2</v>
          </cell>
          <cell r="U1007">
            <v>2</v>
          </cell>
        </row>
        <row r="1008">
          <cell r="E1008">
            <v>53</v>
          </cell>
        </row>
        <row r="1008">
          <cell r="P1008">
            <v>1509</v>
          </cell>
          <cell r="Q1008">
            <v>0</v>
          </cell>
        </row>
        <row r="1008">
          <cell r="S1008">
            <v>99424</v>
          </cell>
          <cell r="T1008">
            <v>0.2</v>
          </cell>
          <cell r="U1008">
            <v>2</v>
          </cell>
        </row>
        <row r="1009">
          <cell r="E1009">
            <v>53</v>
          </cell>
        </row>
        <row r="1009">
          <cell r="P1009">
            <v>1078</v>
          </cell>
          <cell r="Q1009">
            <v>0</v>
          </cell>
        </row>
        <row r="1009">
          <cell r="S1009">
            <v>4971</v>
          </cell>
          <cell r="T1009">
            <v>0.2</v>
          </cell>
          <cell r="U1009">
            <v>2</v>
          </cell>
        </row>
        <row r="1010">
          <cell r="E1010">
            <v>53</v>
          </cell>
        </row>
        <row r="1010">
          <cell r="P1010">
            <v>1293</v>
          </cell>
          <cell r="Q1010">
            <v>0</v>
          </cell>
        </row>
        <row r="1010">
          <cell r="S1010">
            <v>49712</v>
          </cell>
          <cell r="T1010">
            <v>0.2</v>
          </cell>
          <cell r="U1010">
            <v>2</v>
          </cell>
        </row>
        <row r="1011">
          <cell r="E1011">
            <v>53</v>
          </cell>
        </row>
        <row r="1011">
          <cell r="P1011">
            <v>1509</v>
          </cell>
          <cell r="Q1011">
            <v>0</v>
          </cell>
        </row>
        <row r="1011">
          <cell r="S1011">
            <v>99424</v>
          </cell>
          <cell r="T1011">
            <v>0.2</v>
          </cell>
          <cell r="U1011">
            <v>2</v>
          </cell>
        </row>
        <row r="1012">
          <cell r="E1012">
            <v>53</v>
          </cell>
        </row>
        <row r="1012">
          <cell r="P1012">
            <v>1078</v>
          </cell>
          <cell r="Q1012">
            <v>0</v>
          </cell>
        </row>
        <row r="1012">
          <cell r="S1012">
            <v>4971</v>
          </cell>
          <cell r="T1012">
            <v>0.2</v>
          </cell>
          <cell r="U1012">
            <v>2</v>
          </cell>
        </row>
        <row r="1013">
          <cell r="E1013">
            <v>53</v>
          </cell>
        </row>
        <row r="1013">
          <cell r="P1013">
            <v>1293</v>
          </cell>
          <cell r="Q1013">
            <v>0</v>
          </cell>
        </row>
        <row r="1013">
          <cell r="S1013">
            <v>49712</v>
          </cell>
          <cell r="T1013">
            <v>0.2</v>
          </cell>
          <cell r="U1013">
            <v>2</v>
          </cell>
        </row>
        <row r="1014">
          <cell r="E1014">
            <v>53</v>
          </cell>
        </row>
        <row r="1014">
          <cell r="P1014">
            <v>1509</v>
          </cell>
          <cell r="Q1014">
            <v>0</v>
          </cell>
        </row>
        <row r="1014">
          <cell r="S1014">
            <v>99424</v>
          </cell>
          <cell r="T1014">
            <v>0.2</v>
          </cell>
          <cell r="U1014">
            <v>2</v>
          </cell>
        </row>
        <row r="1015">
          <cell r="E1015">
            <v>54</v>
          </cell>
        </row>
        <row r="1015">
          <cell r="P1015">
            <v>1132</v>
          </cell>
          <cell r="Q1015">
            <v>0</v>
          </cell>
        </row>
        <row r="1015">
          <cell r="S1015">
            <v>5236</v>
          </cell>
          <cell r="T1015">
            <v>0.2</v>
          </cell>
          <cell r="U1015">
            <v>2</v>
          </cell>
        </row>
        <row r="1016">
          <cell r="E1016">
            <v>54</v>
          </cell>
        </row>
        <row r="1016">
          <cell r="P1016">
            <v>1358</v>
          </cell>
          <cell r="Q1016">
            <v>0</v>
          </cell>
        </row>
        <row r="1016">
          <cell r="S1016">
            <v>52364</v>
          </cell>
          <cell r="T1016">
            <v>0.2</v>
          </cell>
          <cell r="U1016">
            <v>2</v>
          </cell>
        </row>
        <row r="1017">
          <cell r="E1017">
            <v>54</v>
          </cell>
        </row>
        <row r="1017">
          <cell r="P1017">
            <v>1584</v>
          </cell>
          <cell r="Q1017">
            <v>0</v>
          </cell>
        </row>
        <row r="1017">
          <cell r="S1017">
            <v>104728</v>
          </cell>
          <cell r="T1017">
            <v>0.2</v>
          </cell>
          <cell r="U1017">
            <v>2</v>
          </cell>
        </row>
        <row r="1018">
          <cell r="E1018">
            <v>54</v>
          </cell>
        </row>
        <row r="1018">
          <cell r="P1018">
            <v>1132</v>
          </cell>
          <cell r="Q1018">
            <v>0</v>
          </cell>
        </row>
        <row r="1018">
          <cell r="S1018">
            <v>5236</v>
          </cell>
          <cell r="T1018">
            <v>0.2</v>
          </cell>
          <cell r="U1018">
            <v>2</v>
          </cell>
        </row>
        <row r="1019">
          <cell r="E1019">
            <v>54</v>
          </cell>
        </row>
        <row r="1019">
          <cell r="P1019">
            <v>1358</v>
          </cell>
          <cell r="Q1019">
            <v>0</v>
          </cell>
        </row>
        <row r="1019">
          <cell r="S1019">
            <v>52364</v>
          </cell>
          <cell r="T1019">
            <v>0.2</v>
          </cell>
          <cell r="U1019">
            <v>2</v>
          </cell>
        </row>
        <row r="1020">
          <cell r="E1020">
            <v>54</v>
          </cell>
        </row>
        <row r="1020">
          <cell r="P1020">
            <v>1584</v>
          </cell>
          <cell r="Q1020">
            <v>0</v>
          </cell>
        </row>
        <row r="1020">
          <cell r="S1020">
            <v>104728</v>
          </cell>
          <cell r="T1020">
            <v>0.2</v>
          </cell>
          <cell r="U1020">
            <v>2</v>
          </cell>
        </row>
        <row r="1021">
          <cell r="E1021">
            <v>54</v>
          </cell>
        </row>
        <row r="1021">
          <cell r="P1021">
            <v>1132</v>
          </cell>
          <cell r="Q1021">
            <v>0</v>
          </cell>
        </row>
        <row r="1021">
          <cell r="S1021">
            <v>5236</v>
          </cell>
          <cell r="T1021">
            <v>0.2</v>
          </cell>
          <cell r="U1021">
            <v>2</v>
          </cell>
        </row>
        <row r="1022">
          <cell r="E1022">
            <v>54</v>
          </cell>
        </row>
        <row r="1022">
          <cell r="P1022">
            <v>1358</v>
          </cell>
          <cell r="Q1022">
            <v>0</v>
          </cell>
        </row>
        <row r="1022">
          <cell r="S1022">
            <v>52364</v>
          </cell>
          <cell r="T1022">
            <v>0.2</v>
          </cell>
          <cell r="U1022">
            <v>2</v>
          </cell>
        </row>
        <row r="1023">
          <cell r="E1023">
            <v>54</v>
          </cell>
        </row>
        <row r="1023">
          <cell r="P1023">
            <v>1584</v>
          </cell>
          <cell r="Q1023">
            <v>0</v>
          </cell>
        </row>
        <row r="1023">
          <cell r="S1023">
            <v>104728</v>
          </cell>
          <cell r="T1023">
            <v>0.2</v>
          </cell>
          <cell r="U1023">
            <v>2</v>
          </cell>
        </row>
        <row r="1024">
          <cell r="E1024">
            <v>54</v>
          </cell>
        </row>
        <row r="1024">
          <cell r="P1024">
            <v>1132</v>
          </cell>
          <cell r="Q1024">
            <v>0</v>
          </cell>
        </row>
        <row r="1024">
          <cell r="S1024">
            <v>5236</v>
          </cell>
          <cell r="T1024">
            <v>0.2</v>
          </cell>
          <cell r="U1024">
            <v>2</v>
          </cell>
        </row>
        <row r="1025">
          <cell r="E1025">
            <v>54</v>
          </cell>
        </row>
        <row r="1025">
          <cell r="P1025">
            <v>1358</v>
          </cell>
          <cell r="Q1025">
            <v>0</v>
          </cell>
        </row>
        <row r="1025">
          <cell r="S1025">
            <v>52364</v>
          </cell>
          <cell r="T1025">
            <v>0.2</v>
          </cell>
          <cell r="U1025">
            <v>2</v>
          </cell>
        </row>
        <row r="1026">
          <cell r="E1026">
            <v>54</v>
          </cell>
        </row>
        <row r="1026">
          <cell r="P1026">
            <v>1584</v>
          </cell>
          <cell r="Q1026">
            <v>0</v>
          </cell>
        </row>
        <row r="1026">
          <cell r="S1026">
            <v>104728</v>
          </cell>
          <cell r="T1026">
            <v>0.2</v>
          </cell>
          <cell r="U1026">
            <v>2</v>
          </cell>
        </row>
        <row r="1027">
          <cell r="E1027">
            <v>54</v>
          </cell>
        </row>
        <row r="1027">
          <cell r="P1027">
            <v>1924</v>
          </cell>
          <cell r="Q1027">
            <v>0</v>
          </cell>
        </row>
        <row r="1027">
          <cell r="S1027">
            <v>261820</v>
          </cell>
          <cell r="T1027">
            <v>0.2</v>
          </cell>
          <cell r="U1027">
            <v>2</v>
          </cell>
        </row>
        <row r="1028">
          <cell r="E1028">
            <v>55</v>
          </cell>
        </row>
        <row r="1028">
          <cell r="P1028">
            <v>1172</v>
          </cell>
          <cell r="Q1028">
            <v>0</v>
          </cell>
        </row>
        <row r="1028">
          <cell r="S1028">
            <v>5430</v>
          </cell>
          <cell r="T1028">
            <v>0.2</v>
          </cell>
          <cell r="U1028">
            <v>2</v>
          </cell>
        </row>
        <row r="1029">
          <cell r="E1029">
            <v>55</v>
          </cell>
        </row>
        <row r="1029">
          <cell r="P1029">
            <v>1407</v>
          </cell>
          <cell r="Q1029">
            <v>0</v>
          </cell>
        </row>
        <row r="1029">
          <cell r="S1029">
            <v>54301</v>
          </cell>
          <cell r="T1029">
            <v>0.2</v>
          </cell>
          <cell r="U1029">
            <v>2</v>
          </cell>
        </row>
        <row r="1030">
          <cell r="E1030">
            <v>55</v>
          </cell>
        </row>
        <row r="1030">
          <cell r="P1030">
            <v>1641</v>
          </cell>
          <cell r="Q1030">
            <v>0</v>
          </cell>
        </row>
        <row r="1030">
          <cell r="S1030">
            <v>108602</v>
          </cell>
          <cell r="T1030">
            <v>0.2</v>
          </cell>
          <cell r="U1030">
            <v>2</v>
          </cell>
        </row>
        <row r="1031">
          <cell r="E1031">
            <v>55</v>
          </cell>
        </row>
        <row r="1031">
          <cell r="P1031">
            <v>1172</v>
          </cell>
          <cell r="Q1031">
            <v>0</v>
          </cell>
        </row>
        <row r="1031">
          <cell r="S1031">
            <v>5430</v>
          </cell>
          <cell r="T1031">
            <v>0.2</v>
          </cell>
          <cell r="U1031">
            <v>2</v>
          </cell>
        </row>
        <row r="1032">
          <cell r="E1032">
            <v>55</v>
          </cell>
        </row>
        <row r="1032">
          <cell r="P1032">
            <v>1407</v>
          </cell>
          <cell r="Q1032">
            <v>0</v>
          </cell>
        </row>
        <row r="1032">
          <cell r="S1032">
            <v>54301</v>
          </cell>
          <cell r="T1032">
            <v>0.2</v>
          </cell>
          <cell r="U1032">
            <v>2</v>
          </cell>
        </row>
        <row r="1033">
          <cell r="E1033">
            <v>55</v>
          </cell>
        </row>
        <row r="1033">
          <cell r="P1033">
            <v>1641</v>
          </cell>
          <cell r="Q1033">
            <v>0</v>
          </cell>
        </row>
        <row r="1033">
          <cell r="S1033">
            <v>108602</v>
          </cell>
          <cell r="T1033">
            <v>0.2</v>
          </cell>
          <cell r="U1033">
            <v>2</v>
          </cell>
        </row>
        <row r="1034">
          <cell r="E1034">
            <v>55</v>
          </cell>
        </row>
        <row r="1034">
          <cell r="P1034">
            <v>1172</v>
          </cell>
          <cell r="Q1034">
            <v>0</v>
          </cell>
        </row>
        <row r="1034">
          <cell r="S1034">
            <v>5430</v>
          </cell>
          <cell r="T1034">
            <v>0.2</v>
          </cell>
          <cell r="U1034">
            <v>2</v>
          </cell>
        </row>
        <row r="1035">
          <cell r="E1035">
            <v>55</v>
          </cell>
        </row>
        <row r="1035">
          <cell r="P1035">
            <v>1407</v>
          </cell>
          <cell r="Q1035">
            <v>0</v>
          </cell>
        </row>
        <row r="1035">
          <cell r="S1035">
            <v>54301</v>
          </cell>
          <cell r="T1035">
            <v>0.2</v>
          </cell>
          <cell r="U1035">
            <v>2</v>
          </cell>
        </row>
        <row r="1036">
          <cell r="E1036">
            <v>55</v>
          </cell>
        </row>
        <row r="1036">
          <cell r="P1036">
            <v>1641</v>
          </cell>
          <cell r="Q1036">
            <v>0</v>
          </cell>
        </row>
        <row r="1036">
          <cell r="S1036">
            <v>108602</v>
          </cell>
          <cell r="T1036">
            <v>0.2</v>
          </cell>
          <cell r="U1036">
            <v>2</v>
          </cell>
        </row>
        <row r="1037">
          <cell r="E1037">
            <v>55</v>
          </cell>
        </row>
        <row r="1037">
          <cell r="P1037">
            <v>1172</v>
          </cell>
          <cell r="Q1037">
            <v>0</v>
          </cell>
        </row>
        <row r="1037">
          <cell r="S1037">
            <v>5430</v>
          </cell>
          <cell r="T1037">
            <v>0.2</v>
          </cell>
          <cell r="U1037">
            <v>2</v>
          </cell>
        </row>
        <row r="1038">
          <cell r="E1038">
            <v>55</v>
          </cell>
        </row>
        <row r="1038">
          <cell r="P1038">
            <v>1407</v>
          </cell>
          <cell r="Q1038">
            <v>0</v>
          </cell>
        </row>
        <row r="1038">
          <cell r="S1038">
            <v>54301</v>
          </cell>
          <cell r="T1038">
            <v>0.2</v>
          </cell>
          <cell r="U1038">
            <v>2</v>
          </cell>
        </row>
        <row r="1039">
          <cell r="E1039">
            <v>55</v>
          </cell>
        </row>
        <row r="1039">
          <cell r="P1039">
            <v>1641</v>
          </cell>
          <cell r="Q1039">
            <v>0</v>
          </cell>
        </row>
        <row r="1039">
          <cell r="S1039">
            <v>108602</v>
          </cell>
          <cell r="T1039">
            <v>0.2</v>
          </cell>
          <cell r="U1039">
            <v>2</v>
          </cell>
        </row>
        <row r="1040">
          <cell r="E1040">
            <v>56</v>
          </cell>
        </row>
        <row r="1040">
          <cell r="P1040">
            <v>1199</v>
          </cell>
          <cell r="Q1040">
            <v>0</v>
          </cell>
        </row>
        <row r="1040">
          <cell r="S1040">
            <v>5560</v>
          </cell>
          <cell r="T1040">
            <v>0.2</v>
          </cell>
          <cell r="U1040">
            <v>2</v>
          </cell>
        </row>
        <row r="1041">
          <cell r="E1041">
            <v>56</v>
          </cell>
        </row>
        <row r="1041">
          <cell r="P1041">
            <v>1439</v>
          </cell>
          <cell r="Q1041">
            <v>0</v>
          </cell>
        </row>
        <row r="1041">
          <cell r="S1041">
            <v>55601</v>
          </cell>
          <cell r="T1041">
            <v>0.2</v>
          </cell>
          <cell r="U1041">
            <v>2</v>
          </cell>
        </row>
        <row r="1042">
          <cell r="E1042">
            <v>56</v>
          </cell>
        </row>
        <row r="1042">
          <cell r="P1042">
            <v>1678</v>
          </cell>
          <cell r="Q1042">
            <v>0</v>
          </cell>
        </row>
        <row r="1042">
          <cell r="S1042">
            <v>111202</v>
          </cell>
          <cell r="T1042">
            <v>0.2</v>
          </cell>
          <cell r="U1042">
            <v>2</v>
          </cell>
        </row>
        <row r="1043">
          <cell r="E1043">
            <v>56</v>
          </cell>
        </row>
        <row r="1043">
          <cell r="P1043">
            <v>1199</v>
          </cell>
          <cell r="Q1043">
            <v>0</v>
          </cell>
        </row>
        <row r="1043">
          <cell r="S1043">
            <v>5560</v>
          </cell>
          <cell r="T1043">
            <v>0.2</v>
          </cell>
          <cell r="U1043">
            <v>2</v>
          </cell>
        </row>
        <row r="1044">
          <cell r="E1044">
            <v>56</v>
          </cell>
        </row>
        <row r="1044">
          <cell r="P1044">
            <v>1439</v>
          </cell>
          <cell r="Q1044">
            <v>0</v>
          </cell>
        </row>
        <row r="1044">
          <cell r="S1044">
            <v>55601</v>
          </cell>
          <cell r="T1044">
            <v>0.2</v>
          </cell>
          <cell r="U1044">
            <v>2</v>
          </cell>
        </row>
        <row r="1045">
          <cell r="E1045">
            <v>56</v>
          </cell>
        </row>
        <row r="1045">
          <cell r="P1045">
            <v>1678</v>
          </cell>
          <cell r="Q1045">
            <v>0</v>
          </cell>
        </row>
        <row r="1045">
          <cell r="S1045">
            <v>111202</v>
          </cell>
          <cell r="T1045">
            <v>0.2</v>
          </cell>
          <cell r="U1045">
            <v>2</v>
          </cell>
        </row>
        <row r="1046">
          <cell r="E1046">
            <v>56</v>
          </cell>
        </row>
        <row r="1046">
          <cell r="P1046">
            <v>1199</v>
          </cell>
          <cell r="Q1046">
            <v>0</v>
          </cell>
        </row>
        <row r="1046">
          <cell r="S1046">
            <v>5560</v>
          </cell>
          <cell r="T1046">
            <v>0.2</v>
          </cell>
          <cell r="U1046">
            <v>2</v>
          </cell>
        </row>
        <row r="1047">
          <cell r="E1047">
            <v>56</v>
          </cell>
        </row>
        <row r="1047">
          <cell r="P1047">
            <v>1439</v>
          </cell>
          <cell r="Q1047">
            <v>0</v>
          </cell>
        </row>
        <row r="1047">
          <cell r="S1047">
            <v>55601</v>
          </cell>
          <cell r="T1047">
            <v>0.2</v>
          </cell>
          <cell r="U1047">
            <v>2</v>
          </cell>
        </row>
        <row r="1048">
          <cell r="E1048">
            <v>56</v>
          </cell>
        </row>
        <row r="1048">
          <cell r="P1048">
            <v>1678</v>
          </cell>
          <cell r="Q1048">
            <v>0</v>
          </cell>
        </row>
        <row r="1048">
          <cell r="S1048">
            <v>111202</v>
          </cell>
          <cell r="T1048">
            <v>0.2</v>
          </cell>
          <cell r="U1048">
            <v>2</v>
          </cell>
        </row>
        <row r="1049">
          <cell r="E1049">
            <v>56</v>
          </cell>
        </row>
        <row r="1049">
          <cell r="P1049">
            <v>1199</v>
          </cell>
          <cell r="Q1049">
            <v>0</v>
          </cell>
        </row>
        <row r="1049">
          <cell r="S1049">
            <v>5560</v>
          </cell>
          <cell r="T1049">
            <v>0.2</v>
          </cell>
          <cell r="U1049">
            <v>2</v>
          </cell>
        </row>
        <row r="1050">
          <cell r="E1050">
            <v>56</v>
          </cell>
        </row>
        <row r="1050">
          <cell r="P1050">
            <v>1439</v>
          </cell>
          <cell r="Q1050">
            <v>0</v>
          </cell>
        </row>
        <row r="1050">
          <cell r="S1050">
            <v>55601</v>
          </cell>
          <cell r="T1050">
            <v>0.2</v>
          </cell>
          <cell r="U1050">
            <v>2</v>
          </cell>
        </row>
        <row r="1051">
          <cell r="E1051">
            <v>56</v>
          </cell>
        </row>
        <row r="1051">
          <cell r="P1051">
            <v>1678</v>
          </cell>
          <cell r="Q1051">
            <v>0</v>
          </cell>
        </row>
        <row r="1051">
          <cell r="S1051">
            <v>111202</v>
          </cell>
          <cell r="T1051">
            <v>0.2</v>
          </cell>
          <cell r="U1051">
            <v>2</v>
          </cell>
        </row>
        <row r="1052">
          <cell r="E1052">
            <v>56</v>
          </cell>
        </row>
        <row r="1052">
          <cell r="P1052">
            <v>2398</v>
          </cell>
          <cell r="Q1052">
            <v>0</v>
          </cell>
        </row>
        <row r="1052">
          <cell r="S1052" t="str">
            <v>183483|189043|183483</v>
          </cell>
          <cell r="T1052">
            <v>0.2</v>
          </cell>
          <cell r="U1052">
            <v>2</v>
          </cell>
        </row>
        <row r="1053">
          <cell r="E1053">
            <v>56</v>
          </cell>
        </row>
        <row r="1053">
          <cell r="P1053">
            <v>1199</v>
          </cell>
          <cell r="Q1053">
            <v>0</v>
          </cell>
        </row>
        <row r="1053">
          <cell r="S1053">
            <v>5560</v>
          </cell>
          <cell r="T1053">
            <v>0.2</v>
          </cell>
          <cell r="U1053">
            <v>2</v>
          </cell>
        </row>
        <row r="1054">
          <cell r="E1054">
            <v>56</v>
          </cell>
        </row>
        <row r="1054">
          <cell r="P1054">
            <v>1439</v>
          </cell>
          <cell r="Q1054">
            <v>0</v>
          </cell>
        </row>
        <row r="1054">
          <cell r="S1054">
            <v>55601</v>
          </cell>
          <cell r="T1054">
            <v>0.2</v>
          </cell>
          <cell r="U1054">
            <v>2</v>
          </cell>
        </row>
        <row r="1055">
          <cell r="E1055">
            <v>56</v>
          </cell>
        </row>
        <row r="1055">
          <cell r="P1055">
            <v>1678</v>
          </cell>
          <cell r="Q1055">
            <v>0</v>
          </cell>
        </row>
        <row r="1055">
          <cell r="S1055">
            <v>111202</v>
          </cell>
          <cell r="T1055">
            <v>0.2</v>
          </cell>
          <cell r="U1055">
            <v>2</v>
          </cell>
        </row>
        <row r="1056">
          <cell r="E1056">
            <v>56</v>
          </cell>
        </row>
        <row r="1056">
          <cell r="P1056">
            <v>1199</v>
          </cell>
          <cell r="Q1056">
            <v>0</v>
          </cell>
        </row>
        <row r="1056">
          <cell r="S1056">
            <v>5560</v>
          </cell>
          <cell r="T1056">
            <v>0.2</v>
          </cell>
          <cell r="U1056">
            <v>2</v>
          </cell>
        </row>
        <row r="1057">
          <cell r="E1057">
            <v>56</v>
          </cell>
        </row>
        <row r="1057">
          <cell r="P1057">
            <v>1439</v>
          </cell>
          <cell r="Q1057">
            <v>0</v>
          </cell>
        </row>
        <row r="1057">
          <cell r="S1057">
            <v>55601</v>
          </cell>
          <cell r="T1057">
            <v>0.2</v>
          </cell>
          <cell r="U1057">
            <v>2</v>
          </cell>
        </row>
        <row r="1058">
          <cell r="E1058">
            <v>56</v>
          </cell>
        </row>
        <row r="1058">
          <cell r="P1058">
            <v>1678</v>
          </cell>
          <cell r="Q1058">
            <v>0</v>
          </cell>
        </row>
        <row r="1058">
          <cell r="S1058">
            <v>111202</v>
          </cell>
          <cell r="T1058">
            <v>0.2</v>
          </cell>
          <cell r="U1058">
            <v>2</v>
          </cell>
        </row>
        <row r="1059">
          <cell r="E1059">
            <v>57</v>
          </cell>
        </row>
        <row r="1059">
          <cell r="P1059">
            <v>1240</v>
          </cell>
          <cell r="Q1059">
            <v>0</v>
          </cell>
        </row>
        <row r="1059">
          <cell r="S1059">
            <v>5751</v>
          </cell>
          <cell r="T1059">
            <v>0.2</v>
          </cell>
          <cell r="U1059">
            <v>2</v>
          </cell>
        </row>
        <row r="1060">
          <cell r="E1060">
            <v>57</v>
          </cell>
        </row>
        <row r="1060">
          <cell r="P1060">
            <v>1488</v>
          </cell>
          <cell r="Q1060">
            <v>0</v>
          </cell>
        </row>
        <row r="1060">
          <cell r="S1060">
            <v>57512</v>
          </cell>
          <cell r="T1060">
            <v>0.2</v>
          </cell>
          <cell r="U1060">
            <v>2</v>
          </cell>
        </row>
        <row r="1061">
          <cell r="E1061">
            <v>57</v>
          </cell>
        </row>
        <row r="1061">
          <cell r="P1061">
            <v>1735</v>
          </cell>
          <cell r="Q1061">
            <v>0</v>
          </cell>
        </row>
        <row r="1061">
          <cell r="S1061">
            <v>115024</v>
          </cell>
          <cell r="T1061">
            <v>0.2</v>
          </cell>
          <cell r="U1061">
            <v>2</v>
          </cell>
        </row>
        <row r="1062">
          <cell r="E1062">
            <v>57</v>
          </cell>
        </row>
        <row r="1062">
          <cell r="P1062">
            <v>1240</v>
          </cell>
          <cell r="Q1062">
            <v>0</v>
          </cell>
        </row>
        <row r="1062">
          <cell r="S1062">
            <v>5751</v>
          </cell>
          <cell r="T1062">
            <v>0.2</v>
          </cell>
          <cell r="U1062">
            <v>2</v>
          </cell>
        </row>
        <row r="1063">
          <cell r="E1063">
            <v>57</v>
          </cell>
        </row>
        <row r="1063">
          <cell r="P1063">
            <v>1488</v>
          </cell>
          <cell r="Q1063">
            <v>0</v>
          </cell>
        </row>
        <row r="1063">
          <cell r="S1063">
            <v>57512</v>
          </cell>
          <cell r="T1063">
            <v>0.2</v>
          </cell>
          <cell r="U1063">
            <v>2</v>
          </cell>
        </row>
        <row r="1064">
          <cell r="E1064">
            <v>57</v>
          </cell>
        </row>
        <row r="1064">
          <cell r="P1064">
            <v>1735</v>
          </cell>
          <cell r="Q1064">
            <v>0</v>
          </cell>
        </row>
        <row r="1064">
          <cell r="S1064">
            <v>115024</v>
          </cell>
          <cell r="T1064">
            <v>0.2</v>
          </cell>
          <cell r="U1064">
            <v>2</v>
          </cell>
        </row>
        <row r="1065">
          <cell r="E1065">
            <v>58</v>
          </cell>
        </row>
        <row r="1065">
          <cell r="P1065">
            <v>1266</v>
          </cell>
          <cell r="Q1065">
            <v>0</v>
          </cell>
        </row>
        <row r="1065">
          <cell r="S1065">
            <v>5883</v>
          </cell>
          <cell r="T1065">
            <v>0.2</v>
          </cell>
          <cell r="U1065">
            <v>2</v>
          </cell>
        </row>
        <row r="1066">
          <cell r="E1066">
            <v>58</v>
          </cell>
        </row>
        <row r="1066">
          <cell r="P1066">
            <v>1519</v>
          </cell>
          <cell r="Q1066">
            <v>0</v>
          </cell>
        </row>
        <row r="1066">
          <cell r="S1066">
            <v>58825</v>
          </cell>
          <cell r="T1066">
            <v>0.2</v>
          </cell>
          <cell r="U1066">
            <v>2</v>
          </cell>
        </row>
        <row r="1067">
          <cell r="E1067">
            <v>58</v>
          </cell>
        </row>
        <row r="1067">
          <cell r="P1067">
            <v>1772</v>
          </cell>
          <cell r="Q1067">
            <v>0</v>
          </cell>
        </row>
        <row r="1067">
          <cell r="S1067">
            <v>117650</v>
          </cell>
          <cell r="T1067">
            <v>0.2</v>
          </cell>
          <cell r="U1067">
            <v>2</v>
          </cell>
        </row>
        <row r="1068">
          <cell r="E1068">
            <v>58</v>
          </cell>
        </row>
        <row r="1068">
          <cell r="P1068">
            <v>1266</v>
          </cell>
          <cell r="Q1068">
            <v>0</v>
          </cell>
        </row>
        <row r="1068">
          <cell r="S1068">
            <v>5883</v>
          </cell>
          <cell r="T1068">
            <v>0.2</v>
          </cell>
          <cell r="U1068">
            <v>2</v>
          </cell>
        </row>
        <row r="1069">
          <cell r="E1069">
            <v>58</v>
          </cell>
        </row>
        <row r="1069">
          <cell r="P1069">
            <v>1519</v>
          </cell>
          <cell r="Q1069">
            <v>0</v>
          </cell>
        </row>
        <row r="1069">
          <cell r="S1069">
            <v>58825</v>
          </cell>
          <cell r="T1069">
            <v>0.2</v>
          </cell>
          <cell r="U1069">
            <v>2</v>
          </cell>
        </row>
        <row r="1070">
          <cell r="E1070">
            <v>58</v>
          </cell>
        </row>
        <row r="1070">
          <cell r="P1070">
            <v>1772</v>
          </cell>
          <cell r="Q1070">
            <v>0</v>
          </cell>
        </row>
        <row r="1070">
          <cell r="S1070">
            <v>117650</v>
          </cell>
          <cell r="T1070">
            <v>0.2</v>
          </cell>
          <cell r="U1070">
            <v>2</v>
          </cell>
        </row>
        <row r="1071">
          <cell r="E1071">
            <v>59</v>
          </cell>
        </row>
        <row r="1071">
          <cell r="P1071">
            <v>1348</v>
          </cell>
          <cell r="Q1071">
            <v>0</v>
          </cell>
        </row>
        <row r="1071">
          <cell r="S1071">
            <v>6269</v>
          </cell>
          <cell r="T1071">
            <v>0.2</v>
          </cell>
          <cell r="U1071">
            <v>2</v>
          </cell>
        </row>
        <row r="1072">
          <cell r="E1072">
            <v>59</v>
          </cell>
        </row>
        <row r="1072">
          <cell r="P1072">
            <v>1617</v>
          </cell>
          <cell r="Q1072">
            <v>0</v>
          </cell>
        </row>
        <row r="1072">
          <cell r="S1072">
            <v>62686</v>
          </cell>
          <cell r="T1072">
            <v>0.2</v>
          </cell>
          <cell r="U1072">
            <v>2</v>
          </cell>
        </row>
        <row r="1073">
          <cell r="E1073">
            <v>59</v>
          </cell>
        </row>
        <row r="1073">
          <cell r="P1073">
            <v>1887</v>
          </cell>
          <cell r="Q1073">
            <v>0</v>
          </cell>
        </row>
        <row r="1073">
          <cell r="S1073">
            <v>125372</v>
          </cell>
          <cell r="T1073">
            <v>0.2</v>
          </cell>
          <cell r="U1073">
            <v>2</v>
          </cell>
        </row>
        <row r="1074">
          <cell r="E1074">
            <v>59</v>
          </cell>
        </row>
        <row r="1074">
          <cell r="P1074">
            <v>1348</v>
          </cell>
          <cell r="Q1074">
            <v>0</v>
          </cell>
        </row>
        <row r="1074">
          <cell r="S1074">
            <v>6269</v>
          </cell>
          <cell r="T1074">
            <v>0.2</v>
          </cell>
          <cell r="U1074">
            <v>2</v>
          </cell>
        </row>
        <row r="1075">
          <cell r="E1075">
            <v>59</v>
          </cell>
        </row>
        <row r="1075">
          <cell r="P1075">
            <v>1617</v>
          </cell>
          <cell r="Q1075">
            <v>0</v>
          </cell>
        </row>
        <row r="1075">
          <cell r="S1075">
            <v>62686</v>
          </cell>
          <cell r="T1075">
            <v>0.2</v>
          </cell>
          <cell r="U1075">
            <v>2</v>
          </cell>
        </row>
        <row r="1076">
          <cell r="E1076">
            <v>59</v>
          </cell>
        </row>
        <row r="1076">
          <cell r="P1076">
            <v>1887</v>
          </cell>
          <cell r="Q1076">
            <v>0</v>
          </cell>
        </row>
        <row r="1076">
          <cell r="S1076">
            <v>125372</v>
          </cell>
          <cell r="T1076">
            <v>0.2</v>
          </cell>
          <cell r="U1076">
            <v>2</v>
          </cell>
        </row>
        <row r="1077">
          <cell r="E1077">
            <v>59</v>
          </cell>
        </row>
        <row r="1077">
          <cell r="P1077">
            <v>2291</v>
          </cell>
          <cell r="Q1077">
            <v>0</v>
          </cell>
        </row>
        <row r="1077">
          <cell r="S1077">
            <v>313430</v>
          </cell>
          <cell r="T1077">
            <v>0.2</v>
          </cell>
          <cell r="U1077">
            <v>2</v>
          </cell>
        </row>
        <row r="1078">
          <cell r="E1078">
            <v>60</v>
          </cell>
        </row>
        <row r="1078">
          <cell r="P1078">
            <v>1584</v>
          </cell>
          <cell r="Q1078">
            <v>0</v>
          </cell>
        </row>
        <row r="1078">
          <cell r="S1078">
            <v>7367</v>
          </cell>
          <cell r="T1078">
            <v>0.2</v>
          </cell>
          <cell r="U1078">
            <v>2</v>
          </cell>
        </row>
        <row r="1079">
          <cell r="E1079">
            <v>60</v>
          </cell>
        </row>
        <row r="1079">
          <cell r="P1079">
            <v>1901</v>
          </cell>
          <cell r="Q1079">
            <v>0</v>
          </cell>
        </row>
        <row r="1079">
          <cell r="S1079">
            <v>73671</v>
          </cell>
          <cell r="T1079">
            <v>0.2</v>
          </cell>
          <cell r="U1079">
            <v>2</v>
          </cell>
        </row>
        <row r="1080">
          <cell r="E1080">
            <v>60</v>
          </cell>
        </row>
        <row r="1080">
          <cell r="P1080">
            <v>2218</v>
          </cell>
          <cell r="Q1080">
            <v>0</v>
          </cell>
        </row>
        <row r="1080">
          <cell r="S1080">
            <v>147342</v>
          </cell>
          <cell r="T1080">
            <v>0.2</v>
          </cell>
          <cell r="U1080">
            <v>2</v>
          </cell>
        </row>
        <row r="1081">
          <cell r="E1081">
            <v>60</v>
          </cell>
        </row>
        <row r="1081">
          <cell r="P1081">
            <v>1584</v>
          </cell>
          <cell r="Q1081">
            <v>0</v>
          </cell>
        </row>
        <row r="1081">
          <cell r="S1081">
            <v>7367</v>
          </cell>
          <cell r="T1081">
            <v>0.2</v>
          </cell>
          <cell r="U1081">
            <v>2</v>
          </cell>
        </row>
        <row r="1082">
          <cell r="E1082">
            <v>60</v>
          </cell>
        </row>
        <row r="1082">
          <cell r="P1082">
            <v>1901</v>
          </cell>
          <cell r="Q1082">
            <v>0</v>
          </cell>
        </row>
        <row r="1082">
          <cell r="S1082">
            <v>73671</v>
          </cell>
          <cell r="T1082">
            <v>0.2</v>
          </cell>
          <cell r="U1082">
            <v>2</v>
          </cell>
        </row>
        <row r="1083">
          <cell r="E1083">
            <v>60</v>
          </cell>
        </row>
        <row r="1083">
          <cell r="P1083">
            <v>2218</v>
          </cell>
          <cell r="Q1083">
            <v>0</v>
          </cell>
        </row>
        <row r="1083">
          <cell r="S1083">
            <v>147342</v>
          </cell>
          <cell r="T1083">
            <v>0.2</v>
          </cell>
          <cell r="U1083">
            <v>2</v>
          </cell>
        </row>
        <row r="1084">
          <cell r="E1084">
            <v>61</v>
          </cell>
        </row>
        <row r="1084">
          <cell r="P1084">
            <v>1801</v>
          </cell>
          <cell r="Q1084">
            <v>0</v>
          </cell>
        </row>
        <row r="1084">
          <cell r="S1084">
            <v>8332</v>
          </cell>
          <cell r="T1084">
            <v>0.2</v>
          </cell>
          <cell r="U1084">
            <v>2</v>
          </cell>
        </row>
        <row r="1085">
          <cell r="E1085">
            <v>61</v>
          </cell>
        </row>
        <row r="1085">
          <cell r="P1085">
            <v>2161</v>
          </cell>
          <cell r="Q1085">
            <v>0</v>
          </cell>
        </row>
        <row r="1085">
          <cell r="S1085">
            <v>83317</v>
          </cell>
          <cell r="T1085">
            <v>0.2</v>
          </cell>
          <cell r="U1085">
            <v>2</v>
          </cell>
        </row>
        <row r="1086">
          <cell r="E1086">
            <v>61</v>
          </cell>
        </row>
        <row r="1086">
          <cell r="P1086">
            <v>2522</v>
          </cell>
          <cell r="Q1086">
            <v>0</v>
          </cell>
        </row>
        <row r="1086">
          <cell r="S1086">
            <v>166634</v>
          </cell>
          <cell r="T1086">
            <v>0.2</v>
          </cell>
          <cell r="U1086">
            <v>2</v>
          </cell>
        </row>
        <row r="1087">
          <cell r="E1087">
            <v>61</v>
          </cell>
        </row>
        <row r="1087">
          <cell r="P1087">
            <v>1801</v>
          </cell>
          <cell r="Q1087">
            <v>0</v>
          </cell>
        </row>
        <row r="1087">
          <cell r="S1087">
            <v>8332</v>
          </cell>
          <cell r="T1087">
            <v>0.2</v>
          </cell>
          <cell r="U1087">
            <v>2</v>
          </cell>
        </row>
        <row r="1088">
          <cell r="E1088">
            <v>61</v>
          </cell>
        </row>
        <row r="1088">
          <cell r="P1088">
            <v>2161</v>
          </cell>
          <cell r="Q1088">
            <v>0</v>
          </cell>
        </row>
        <row r="1088">
          <cell r="S1088">
            <v>83317</v>
          </cell>
          <cell r="T1088">
            <v>0.2</v>
          </cell>
          <cell r="U1088">
            <v>2</v>
          </cell>
        </row>
        <row r="1089">
          <cell r="E1089">
            <v>61</v>
          </cell>
        </row>
        <row r="1089">
          <cell r="P1089">
            <v>2522</v>
          </cell>
          <cell r="Q1089">
            <v>0</v>
          </cell>
        </row>
        <row r="1089">
          <cell r="S1089">
            <v>166634</v>
          </cell>
          <cell r="T1089">
            <v>0.2</v>
          </cell>
          <cell r="U1089">
            <v>2</v>
          </cell>
        </row>
        <row r="1090">
          <cell r="E1090">
            <v>62</v>
          </cell>
        </row>
        <row r="1090">
          <cell r="P1090">
            <v>1841</v>
          </cell>
          <cell r="Q1090">
            <v>0</v>
          </cell>
        </row>
        <row r="1090">
          <cell r="S1090">
            <v>8525</v>
          </cell>
          <cell r="T1090">
            <v>0.2</v>
          </cell>
          <cell r="U1090">
            <v>2</v>
          </cell>
        </row>
        <row r="1091">
          <cell r="E1091">
            <v>62</v>
          </cell>
        </row>
        <row r="1091">
          <cell r="P1091">
            <v>2209</v>
          </cell>
          <cell r="Q1091">
            <v>0</v>
          </cell>
        </row>
        <row r="1091">
          <cell r="S1091">
            <v>85254</v>
          </cell>
          <cell r="T1091">
            <v>0.2</v>
          </cell>
          <cell r="U1091">
            <v>2</v>
          </cell>
        </row>
        <row r="1092">
          <cell r="E1092">
            <v>62</v>
          </cell>
        </row>
        <row r="1092">
          <cell r="P1092">
            <v>2577</v>
          </cell>
          <cell r="Q1092">
            <v>0</v>
          </cell>
        </row>
        <row r="1092">
          <cell r="S1092">
            <v>170508</v>
          </cell>
          <cell r="T1092">
            <v>0.2</v>
          </cell>
          <cell r="U1092">
            <v>2</v>
          </cell>
        </row>
        <row r="1093">
          <cell r="E1093">
            <v>62</v>
          </cell>
        </row>
        <row r="1093">
          <cell r="P1093">
            <v>1841</v>
          </cell>
          <cell r="Q1093">
            <v>0</v>
          </cell>
        </row>
        <row r="1093">
          <cell r="S1093">
            <v>8525</v>
          </cell>
          <cell r="T1093">
            <v>0.2</v>
          </cell>
          <cell r="U1093">
            <v>2</v>
          </cell>
        </row>
        <row r="1094">
          <cell r="E1094">
            <v>62</v>
          </cell>
        </row>
        <row r="1094">
          <cell r="P1094">
            <v>2209</v>
          </cell>
          <cell r="Q1094">
            <v>0</v>
          </cell>
        </row>
        <row r="1094">
          <cell r="S1094">
            <v>85254</v>
          </cell>
          <cell r="T1094">
            <v>0.2</v>
          </cell>
          <cell r="U1094">
            <v>2</v>
          </cell>
        </row>
        <row r="1095">
          <cell r="E1095">
            <v>62</v>
          </cell>
        </row>
        <row r="1095">
          <cell r="P1095">
            <v>2577</v>
          </cell>
          <cell r="Q1095">
            <v>0</v>
          </cell>
        </row>
        <row r="1095">
          <cell r="S1095">
            <v>170508</v>
          </cell>
          <cell r="T1095">
            <v>0.2</v>
          </cell>
          <cell r="U1095">
            <v>2</v>
          </cell>
        </row>
        <row r="1096">
          <cell r="E1096">
            <v>63</v>
          </cell>
        </row>
        <row r="1096">
          <cell r="P1096">
            <v>1895</v>
          </cell>
          <cell r="Q1096">
            <v>0</v>
          </cell>
        </row>
        <row r="1096">
          <cell r="S1096">
            <v>8765</v>
          </cell>
          <cell r="T1096">
            <v>0.2</v>
          </cell>
          <cell r="U1096">
            <v>2</v>
          </cell>
        </row>
        <row r="1097">
          <cell r="E1097">
            <v>63</v>
          </cell>
        </row>
        <row r="1097">
          <cell r="P1097">
            <v>2274</v>
          </cell>
          <cell r="Q1097">
            <v>0</v>
          </cell>
        </row>
        <row r="1097">
          <cell r="S1097">
            <v>87646</v>
          </cell>
          <cell r="T1097">
            <v>0.2</v>
          </cell>
          <cell r="U1097">
            <v>2</v>
          </cell>
        </row>
        <row r="1098">
          <cell r="E1098">
            <v>63</v>
          </cell>
        </row>
        <row r="1098">
          <cell r="P1098">
            <v>2653</v>
          </cell>
          <cell r="Q1098">
            <v>0</v>
          </cell>
        </row>
        <row r="1098">
          <cell r="S1098">
            <v>175292</v>
          </cell>
          <cell r="T1098">
            <v>0.2</v>
          </cell>
          <cell r="U1098">
            <v>2</v>
          </cell>
        </row>
        <row r="1099">
          <cell r="E1099">
            <v>63</v>
          </cell>
        </row>
        <row r="1099">
          <cell r="P1099">
            <v>1895</v>
          </cell>
          <cell r="Q1099">
            <v>0</v>
          </cell>
        </row>
        <row r="1099">
          <cell r="S1099">
            <v>8765</v>
          </cell>
          <cell r="T1099">
            <v>0.2</v>
          </cell>
          <cell r="U1099">
            <v>2</v>
          </cell>
        </row>
        <row r="1100">
          <cell r="E1100">
            <v>63</v>
          </cell>
        </row>
        <row r="1100">
          <cell r="P1100">
            <v>2274</v>
          </cell>
          <cell r="Q1100">
            <v>0</v>
          </cell>
        </row>
        <row r="1100">
          <cell r="S1100">
            <v>87646</v>
          </cell>
          <cell r="T1100">
            <v>0.2</v>
          </cell>
          <cell r="U1100">
            <v>2</v>
          </cell>
        </row>
        <row r="1101">
          <cell r="E1101">
            <v>63</v>
          </cell>
        </row>
        <row r="1101">
          <cell r="P1101">
            <v>2653</v>
          </cell>
          <cell r="Q1101">
            <v>0</v>
          </cell>
        </row>
        <row r="1101">
          <cell r="S1101">
            <v>175292</v>
          </cell>
          <cell r="T1101">
            <v>0.2</v>
          </cell>
          <cell r="U1101">
            <v>2</v>
          </cell>
        </row>
        <row r="1102">
          <cell r="E1102">
            <v>63</v>
          </cell>
        </row>
        <row r="1102">
          <cell r="P1102">
            <v>3790</v>
          </cell>
          <cell r="Q1102">
            <v>0</v>
          </cell>
        </row>
        <row r="1102">
          <cell r="S1102" t="str">
            <v>289232|297996|289232</v>
          </cell>
          <cell r="T1102">
            <v>0.2</v>
          </cell>
          <cell r="U1102">
            <v>2</v>
          </cell>
        </row>
        <row r="1103">
          <cell r="E1103">
            <v>64</v>
          </cell>
        </row>
        <row r="1103">
          <cell r="P1103">
            <v>1981</v>
          </cell>
          <cell r="Q1103">
            <v>0</v>
          </cell>
        </row>
        <row r="1103">
          <cell r="S1103">
            <v>9190</v>
          </cell>
          <cell r="T1103">
            <v>0.2</v>
          </cell>
          <cell r="U1103">
            <v>2</v>
          </cell>
        </row>
        <row r="1104">
          <cell r="E1104">
            <v>64</v>
          </cell>
        </row>
        <row r="1104">
          <cell r="P1104">
            <v>2377</v>
          </cell>
          <cell r="Q1104">
            <v>0</v>
          </cell>
        </row>
        <row r="1104">
          <cell r="S1104">
            <v>91897</v>
          </cell>
          <cell r="T1104">
            <v>0.2</v>
          </cell>
          <cell r="U1104">
            <v>2</v>
          </cell>
        </row>
        <row r="1105">
          <cell r="E1105">
            <v>64</v>
          </cell>
        </row>
        <row r="1105">
          <cell r="P1105">
            <v>2774</v>
          </cell>
          <cell r="Q1105">
            <v>0</v>
          </cell>
        </row>
        <row r="1105">
          <cell r="S1105">
            <v>183794</v>
          </cell>
          <cell r="T1105">
            <v>0.2</v>
          </cell>
          <cell r="U1105">
            <v>2</v>
          </cell>
        </row>
        <row r="1106">
          <cell r="E1106">
            <v>64</v>
          </cell>
        </row>
        <row r="1106">
          <cell r="P1106">
            <v>1981</v>
          </cell>
          <cell r="Q1106">
            <v>0</v>
          </cell>
        </row>
        <row r="1106">
          <cell r="S1106">
            <v>9190</v>
          </cell>
          <cell r="T1106">
            <v>0.2</v>
          </cell>
          <cell r="U1106">
            <v>2</v>
          </cell>
        </row>
        <row r="1107">
          <cell r="E1107">
            <v>64</v>
          </cell>
        </row>
        <row r="1107">
          <cell r="P1107">
            <v>2377</v>
          </cell>
          <cell r="Q1107">
            <v>0</v>
          </cell>
        </row>
        <row r="1107">
          <cell r="S1107">
            <v>91897</v>
          </cell>
          <cell r="T1107">
            <v>0.2</v>
          </cell>
          <cell r="U1107">
            <v>2</v>
          </cell>
        </row>
        <row r="1108">
          <cell r="E1108">
            <v>64</v>
          </cell>
        </row>
        <row r="1108">
          <cell r="P1108">
            <v>2774</v>
          </cell>
          <cell r="Q1108">
            <v>0</v>
          </cell>
        </row>
        <row r="1108">
          <cell r="S1108">
            <v>183794</v>
          </cell>
          <cell r="T1108">
            <v>0.2</v>
          </cell>
          <cell r="U1108">
            <v>2</v>
          </cell>
        </row>
        <row r="1109">
          <cell r="E1109">
            <v>64</v>
          </cell>
        </row>
        <row r="1109">
          <cell r="P1109">
            <v>1981</v>
          </cell>
          <cell r="Q1109">
            <v>0</v>
          </cell>
        </row>
        <row r="1109">
          <cell r="S1109">
            <v>9190</v>
          </cell>
          <cell r="T1109">
            <v>0.2</v>
          </cell>
          <cell r="U1109">
            <v>2</v>
          </cell>
        </row>
        <row r="1110">
          <cell r="E1110">
            <v>64</v>
          </cell>
        </row>
        <row r="1110">
          <cell r="P1110">
            <v>2377</v>
          </cell>
          <cell r="Q1110">
            <v>0</v>
          </cell>
        </row>
        <row r="1110">
          <cell r="S1110">
            <v>91897</v>
          </cell>
          <cell r="T1110">
            <v>0.2</v>
          </cell>
          <cell r="U1110">
            <v>2</v>
          </cell>
        </row>
        <row r="1111">
          <cell r="E1111">
            <v>64</v>
          </cell>
        </row>
        <row r="1111">
          <cell r="P1111">
            <v>2774</v>
          </cell>
          <cell r="Q1111">
            <v>0</v>
          </cell>
        </row>
        <row r="1111">
          <cell r="S1111">
            <v>183794</v>
          </cell>
          <cell r="T1111">
            <v>0.2</v>
          </cell>
          <cell r="U1111">
            <v>2</v>
          </cell>
        </row>
        <row r="1112">
          <cell r="E1112">
            <v>64</v>
          </cell>
        </row>
        <row r="1112">
          <cell r="P1112">
            <v>1981</v>
          </cell>
          <cell r="Q1112">
            <v>0</v>
          </cell>
        </row>
        <row r="1112">
          <cell r="S1112">
            <v>9190</v>
          </cell>
          <cell r="T1112">
            <v>0.2</v>
          </cell>
          <cell r="U1112">
            <v>2</v>
          </cell>
        </row>
        <row r="1113">
          <cell r="E1113">
            <v>64</v>
          </cell>
        </row>
        <row r="1113">
          <cell r="P1113">
            <v>2377</v>
          </cell>
          <cell r="Q1113">
            <v>0</v>
          </cell>
        </row>
        <row r="1113">
          <cell r="S1113">
            <v>91897</v>
          </cell>
          <cell r="T1113">
            <v>0.2</v>
          </cell>
          <cell r="U1113">
            <v>2</v>
          </cell>
        </row>
        <row r="1114">
          <cell r="E1114">
            <v>64</v>
          </cell>
        </row>
        <row r="1114">
          <cell r="P1114">
            <v>2774</v>
          </cell>
          <cell r="Q1114">
            <v>0</v>
          </cell>
        </row>
        <row r="1114">
          <cell r="S1114">
            <v>183794</v>
          </cell>
          <cell r="T1114">
            <v>0.2</v>
          </cell>
          <cell r="U1114">
            <v>2</v>
          </cell>
        </row>
        <row r="1115">
          <cell r="E1115">
            <v>65</v>
          </cell>
        </row>
        <row r="1115">
          <cell r="P1115">
            <v>2034</v>
          </cell>
          <cell r="Q1115">
            <v>0</v>
          </cell>
        </row>
        <row r="1115">
          <cell r="S1115">
            <v>9430</v>
          </cell>
          <cell r="T1115">
            <v>0.2</v>
          </cell>
          <cell r="U1115">
            <v>2</v>
          </cell>
        </row>
        <row r="1116">
          <cell r="E1116">
            <v>65</v>
          </cell>
        </row>
        <row r="1116">
          <cell r="P1116">
            <v>2441</v>
          </cell>
          <cell r="Q1116">
            <v>0</v>
          </cell>
        </row>
        <row r="1116">
          <cell r="S1116">
            <v>94302</v>
          </cell>
          <cell r="T1116">
            <v>0.2</v>
          </cell>
          <cell r="U1116">
            <v>2</v>
          </cell>
        </row>
        <row r="1117">
          <cell r="E1117">
            <v>65</v>
          </cell>
        </row>
        <row r="1117">
          <cell r="P1117">
            <v>2848</v>
          </cell>
          <cell r="Q1117">
            <v>0</v>
          </cell>
        </row>
        <row r="1117">
          <cell r="S1117">
            <v>188604</v>
          </cell>
          <cell r="T1117">
            <v>0.2</v>
          </cell>
          <cell r="U1117">
            <v>2</v>
          </cell>
        </row>
        <row r="1118">
          <cell r="E1118">
            <v>65</v>
          </cell>
        </row>
        <row r="1118">
          <cell r="P1118">
            <v>2034</v>
          </cell>
          <cell r="Q1118">
            <v>0</v>
          </cell>
        </row>
        <row r="1118">
          <cell r="S1118">
            <v>9430</v>
          </cell>
          <cell r="T1118">
            <v>0.2</v>
          </cell>
          <cell r="U1118">
            <v>2</v>
          </cell>
        </row>
        <row r="1119">
          <cell r="E1119">
            <v>65</v>
          </cell>
        </row>
        <row r="1119">
          <cell r="P1119">
            <v>2441</v>
          </cell>
          <cell r="Q1119">
            <v>0</v>
          </cell>
        </row>
        <row r="1119">
          <cell r="S1119">
            <v>94302</v>
          </cell>
          <cell r="T1119">
            <v>0.2</v>
          </cell>
          <cell r="U1119">
            <v>2</v>
          </cell>
        </row>
        <row r="1120">
          <cell r="E1120">
            <v>65</v>
          </cell>
        </row>
        <row r="1120">
          <cell r="P1120">
            <v>2848</v>
          </cell>
          <cell r="Q1120">
            <v>0</v>
          </cell>
        </row>
        <row r="1120">
          <cell r="S1120">
            <v>188604</v>
          </cell>
          <cell r="T1120">
            <v>0.2</v>
          </cell>
          <cell r="U1120">
            <v>2</v>
          </cell>
        </row>
        <row r="1121">
          <cell r="E1121">
            <v>65</v>
          </cell>
        </row>
        <row r="1121">
          <cell r="P1121">
            <v>2034</v>
          </cell>
          <cell r="Q1121">
            <v>0</v>
          </cell>
        </row>
        <row r="1121">
          <cell r="S1121">
            <v>9430</v>
          </cell>
          <cell r="T1121">
            <v>0.2</v>
          </cell>
          <cell r="U1121">
            <v>2</v>
          </cell>
        </row>
        <row r="1122">
          <cell r="E1122">
            <v>65</v>
          </cell>
        </row>
        <row r="1122">
          <cell r="P1122">
            <v>2441</v>
          </cell>
          <cell r="Q1122">
            <v>0</v>
          </cell>
        </row>
        <row r="1122">
          <cell r="S1122">
            <v>94302</v>
          </cell>
          <cell r="T1122">
            <v>0.2</v>
          </cell>
          <cell r="U1122">
            <v>2</v>
          </cell>
        </row>
        <row r="1123">
          <cell r="E1123">
            <v>65</v>
          </cell>
        </row>
        <row r="1123">
          <cell r="P1123">
            <v>2848</v>
          </cell>
          <cell r="Q1123">
            <v>0</v>
          </cell>
        </row>
        <row r="1123">
          <cell r="S1123">
            <v>188604</v>
          </cell>
          <cell r="T1123">
            <v>0.2</v>
          </cell>
          <cell r="U1123">
            <v>2</v>
          </cell>
        </row>
        <row r="1124">
          <cell r="E1124">
            <v>65</v>
          </cell>
        </row>
        <row r="1124">
          <cell r="P1124">
            <v>2034</v>
          </cell>
          <cell r="Q1124">
            <v>0</v>
          </cell>
        </row>
        <row r="1124">
          <cell r="S1124">
            <v>9430</v>
          </cell>
          <cell r="T1124">
            <v>0.2</v>
          </cell>
          <cell r="U1124">
            <v>2</v>
          </cell>
        </row>
        <row r="1125">
          <cell r="E1125">
            <v>65</v>
          </cell>
        </row>
        <row r="1125">
          <cell r="P1125">
            <v>2441</v>
          </cell>
          <cell r="Q1125">
            <v>0</v>
          </cell>
        </row>
        <row r="1125">
          <cell r="S1125">
            <v>94302</v>
          </cell>
          <cell r="T1125">
            <v>0.2</v>
          </cell>
          <cell r="U1125">
            <v>2</v>
          </cell>
        </row>
        <row r="1126">
          <cell r="E1126">
            <v>65</v>
          </cell>
        </row>
        <row r="1126">
          <cell r="P1126">
            <v>2848</v>
          </cell>
          <cell r="Q1126">
            <v>0</v>
          </cell>
        </row>
        <row r="1126">
          <cell r="S1126">
            <v>188604</v>
          </cell>
          <cell r="T1126">
            <v>0.2</v>
          </cell>
          <cell r="U1126">
            <v>2</v>
          </cell>
        </row>
        <row r="1127">
          <cell r="E1127">
            <v>65</v>
          </cell>
        </row>
        <row r="1127">
          <cell r="P1127">
            <v>3458</v>
          </cell>
          <cell r="Q1127">
            <v>0</v>
          </cell>
        </row>
        <row r="1127">
          <cell r="S1127">
            <v>471510</v>
          </cell>
          <cell r="T1127">
            <v>0.2</v>
          </cell>
          <cell r="U1127">
            <v>2</v>
          </cell>
        </row>
        <row r="1128">
          <cell r="E1128">
            <v>66</v>
          </cell>
        </row>
        <row r="1128">
          <cell r="P1128">
            <v>2111</v>
          </cell>
          <cell r="Q1128">
            <v>0</v>
          </cell>
        </row>
        <row r="1128">
          <cell r="S1128">
            <v>9773</v>
          </cell>
          <cell r="T1128">
            <v>0.2</v>
          </cell>
          <cell r="U1128">
            <v>2</v>
          </cell>
        </row>
        <row r="1129">
          <cell r="E1129">
            <v>66</v>
          </cell>
        </row>
        <row r="1129">
          <cell r="P1129">
            <v>2533</v>
          </cell>
          <cell r="Q1129">
            <v>0</v>
          </cell>
        </row>
        <row r="1129">
          <cell r="S1129">
            <v>97734</v>
          </cell>
          <cell r="T1129">
            <v>0.2</v>
          </cell>
          <cell r="U1129">
            <v>2</v>
          </cell>
        </row>
        <row r="1130">
          <cell r="E1130">
            <v>66</v>
          </cell>
        </row>
        <row r="1130">
          <cell r="P1130">
            <v>2955</v>
          </cell>
          <cell r="Q1130">
            <v>0</v>
          </cell>
        </row>
        <row r="1130">
          <cell r="S1130">
            <v>195468</v>
          </cell>
          <cell r="T1130">
            <v>0.2</v>
          </cell>
          <cell r="U1130">
            <v>2</v>
          </cell>
        </row>
        <row r="1131">
          <cell r="E1131">
            <v>66</v>
          </cell>
        </row>
        <row r="1131">
          <cell r="P1131">
            <v>2111</v>
          </cell>
          <cell r="Q1131">
            <v>0</v>
          </cell>
        </row>
        <row r="1131">
          <cell r="S1131">
            <v>9773</v>
          </cell>
          <cell r="T1131">
            <v>0.2</v>
          </cell>
          <cell r="U1131">
            <v>2</v>
          </cell>
        </row>
        <row r="1132">
          <cell r="E1132">
            <v>66</v>
          </cell>
        </row>
        <row r="1132">
          <cell r="P1132">
            <v>2533</v>
          </cell>
          <cell r="Q1132">
            <v>0</v>
          </cell>
        </row>
        <row r="1132">
          <cell r="S1132">
            <v>97734</v>
          </cell>
          <cell r="T1132">
            <v>0.2</v>
          </cell>
          <cell r="U1132">
            <v>2</v>
          </cell>
        </row>
        <row r="1133">
          <cell r="E1133">
            <v>66</v>
          </cell>
        </row>
        <row r="1133">
          <cell r="P1133">
            <v>2955</v>
          </cell>
          <cell r="Q1133">
            <v>0</v>
          </cell>
        </row>
        <row r="1133">
          <cell r="S1133">
            <v>195468</v>
          </cell>
          <cell r="T1133">
            <v>0.2</v>
          </cell>
          <cell r="U1133">
            <v>2</v>
          </cell>
        </row>
        <row r="1134">
          <cell r="E1134">
            <v>66</v>
          </cell>
        </row>
        <row r="1134">
          <cell r="P1134">
            <v>2111</v>
          </cell>
          <cell r="Q1134">
            <v>0</v>
          </cell>
        </row>
        <row r="1134">
          <cell r="S1134">
            <v>9773</v>
          </cell>
          <cell r="T1134">
            <v>0.2</v>
          </cell>
          <cell r="U1134">
            <v>2</v>
          </cell>
        </row>
        <row r="1135">
          <cell r="E1135">
            <v>66</v>
          </cell>
        </row>
        <row r="1135">
          <cell r="P1135">
            <v>2533</v>
          </cell>
          <cell r="Q1135">
            <v>0</v>
          </cell>
        </row>
        <row r="1135">
          <cell r="S1135">
            <v>97734</v>
          </cell>
          <cell r="T1135">
            <v>0.2</v>
          </cell>
          <cell r="U1135">
            <v>2</v>
          </cell>
        </row>
        <row r="1136">
          <cell r="E1136">
            <v>66</v>
          </cell>
        </row>
        <row r="1136">
          <cell r="P1136">
            <v>2955</v>
          </cell>
          <cell r="Q1136">
            <v>0</v>
          </cell>
        </row>
        <row r="1136">
          <cell r="S1136">
            <v>195468</v>
          </cell>
          <cell r="T1136">
            <v>0.2</v>
          </cell>
          <cell r="U1136">
            <v>2</v>
          </cell>
        </row>
        <row r="1137">
          <cell r="E1137">
            <v>66</v>
          </cell>
        </row>
        <row r="1137">
          <cell r="P1137">
            <v>2111</v>
          </cell>
          <cell r="Q1137">
            <v>0</v>
          </cell>
        </row>
        <row r="1137">
          <cell r="S1137">
            <v>9773</v>
          </cell>
          <cell r="T1137">
            <v>0.2</v>
          </cell>
          <cell r="U1137">
            <v>2</v>
          </cell>
        </row>
        <row r="1138">
          <cell r="E1138">
            <v>66</v>
          </cell>
        </row>
        <row r="1138">
          <cell r="P1138">
            <v>2533</v>
          </cell>
          <cell r="Q1138">
            <v>0</v>
          </cell>
        </row>
        <row r="1138">
          <cell r="S1138">
            <v>97734</v>
          </cell>
          <cell r="T1138">
            <v>0.2</v>
          </cell>
          <cell r="U1138">
            <v>2</v>
          </cell>
        </row>
        <row r="1139">
          <cell r="E1139">
            <v>66</v>
          </cell>
        </row>
        <row r="1139">
          <cell r="P1139">
            <v>2955</v>
          </cell>
          <cell r="Q1139">
            <v>0</v>
          </cell>
        </row>
        <row r="1139">
          <cell r="S1139">
            <v>195468</v>
          </cell>
          <cell r="T1139">
            <v>0.2</v>
          </cell>
          <cell r="U1139">
            <v>2</v>
          </cell>
        </row>
        <row r="1140">
          <cell r="E1140">
            <v>67</v>
          </cell>
        </row>
        <row r="1140">
          <cell r="P1140">
            <v>2161</v>
          </cell>
          <cell r="Q1140">
            <v>0</v>
          </cell>
        </row>
        <row r="1140">
          <cell r="S1140">
            <v>10014</v>
          </cell>
          <cell r="T1140">
            <v>0.2</v>
          </cell>
          <cell r="U1140">
            <v>2</v>
          </cell>
        </row>
        <row r="1141">
          <cell r="E1141">
            <v>67</v>
          </cell>
        </row>
        <row r="1141">
          <cell r="P1141">
            <v>2593</v>
          </cell>
          <cell r="Q1141">
            <v>0</v>
          </cell>
        </row>
        <row r="1141">
          <cell r="S1141">
            <v>100139</v>
          </cell>
          <cell r="T1141">
            <v>0.2</v>
          </cell>
          <cell r="U1141">
            <v>2</v>
          </cell>
        </row>
        <row r="1142">
          <cell r="E1142">
            <v>67</v>
          </cell>
        </row>
        <row r="1142">
          <cell r="P1142">
            <v>3026</v>
          </cell>
          <cell r="Q1142">
            <v>0</v>
          </cell>
        </row>
        <row r="1142">
          <cell r="S1142">
            <v>200278</v>
          </cell>
          <cell r="T1142">
            <v>0.2</v>
          </cell>
          <cell r="U1142">
            <v>2</v>
          </cell>
        </row>
        <row r="1143">
          <cell r="E1143">
            <v>67</v>
          </cell>
        </row>
        <row r="1143">
          <cell r="P1143">
            <v>2161</v>
          </cell>
          <cell r="Q1143">
            <v>0</v>
          </cell>
        </row>
        <row r="1143">
          <cell r="S1143">
            <v>10014</v>
          </cell>
          <cell r="T1143">
            <v>0.2</v>
          </cell>
          <cell r="U1143">
            <v>2</v>
          </cell>
        </row>
        <row r="1144">
          <cell r="E1144">
            <v>67</v>
          </cell>
        </row>
        <row r="1144">
          <cell r="P1144">
            <v>2593</v>
          </cell>
          <cell r="Q1144">
            <v>0</v>
          </cell>
        </row>
        <row r="1144">
          <cell r="S1144">
            <v>100139</v>
          </cell>
          <cell r="T1144">
            <v>0.2</v>
          </cell>
          <cell r="U1144">
            <v>2</v>
          </cell>
        </row>
        <row r="1145">
          <cell r="E1145">
            <v>67</v>
          </cell>
        </row>
        <row r="1145">
          <cell r="P1145">
            <v>3026</v>
          </cell>
          <cell r="Q1145">
            <v>0</v>
          </cell>
        </row>
        <row r="1145">
          <cell r="S1145">
            <v>200278</v>
          </cell>
          <cell r="T1145">
            <v>0.2</v>
          </cell>
          <cell r="U1145">
            <v>2</v>
          </cell>
        </row>
        <row r="1146">
          <cell r="E1146">
            <v>67</v>
          </cell>
        </row>
        <row r="1146">
          <cell r="P1146">
            <v>2161</v>
          </cell>
          <cell r="Q1146">
            <v>0</v>
          </cell>
        </row>
        <row r="1146">
          <cell r="S1146">
            <v>10014</v>
          </cell>
          <cell r="T1146">
            <v>0.2</v>
          </cell>
          <cell r="U1146">
            <v>2</v>
          </cell>
        </row>
        <row r="1147">
          <cell r="E1147">
            <v>67</v>
          </cell>
        </row>
        <row r="1147">
          <cell r="P1147">
            <v>2593</v>
          </cell>
          <cell r="Q1147">
            <v>0</v>
          </cell>
        </row>
        <row r="1147">
          <cell r="S1147">
            <v>100139</v>
          </cell>
          <cell r="T1147">
            <v>0.2</v>
          </cell>
          <cell r="U1147">
            <v>2</v>
          </cell>
        </row>
        <row r="1148">
          <cell r="E1148">
            <v>67</v>
          </cell>
        </row>
        <row r="1148">
          <cell r="P1148">
            <v>3026</v>
          </cell>
          <cell r="Q1148">
            <v>0</v>
          </cell>
        </row>
        <row r="1148">
          <cell r="S1148">
            <v>200278</v>
          </cell>
          <cell r="T1148">
            <v>0.2</v>
          </cell>
          <cell r="U1148">
            <v>2</v>
          </cell>
        </row>
        <row r="1149">
          <cell r="E1149">
            <v>67</v>
          </cell>
        </row>
        <row r="1149">
          <cell r="P1149">
            <v>2161</v>
          </cell>
          <cell r="Q1149">
            <v>0</v>
          </cell>
        </row>
        <row r="1149">
          <cell r="S1149">
            <v>10014</v>
          </cell>
          <cell r="T1149">
            <v>0.2</v>
          </cell>
          <cell r="U1149">
            <v>2</v>
          </cell>
        </row>
        <row r="1150">
          <cell r="E1150">
            <v>67</v>
          </cell>
        </row>
        <row r="1150">
          <cell r="P1150">
            <v>2593</v>
          </cell>
          <cell r="Q1150">
            <v>0</v>
          </cell>
        </row>
        <row r="1150">
          <cell r="S1150">
            <v>100139</v>
          </cell>
          <cell r="T1150">
            <v>0.2</v>
          </cell>
          <cell r="U1150">
            <v>2</v>
          </cell>
        </row>
        <row r="1151">
          <cell r="E1151">
            <v>67</v>
          </cell>
        </row>
        <row r="1151">
          <cell r="P1151">
            <v>3026</v>
          </cell>
          <cell r="Q1151">
            <v>0</v>
          </cell>
        </row>
        <row r="1151">
          <cell r="S1151">
            <v>200278</v>
          </cell>
          <cell r="T1151">
            <v>0.2</v>
          </cell>
          <cell r="U1151">
            <v>2</v>
          </cell>
        </row>
        <row r="1152">
          <cell r="E1152">
            <v>67</v>
          </cell>
        </row>
        <row r="1152">
          <cell r="P1152">
            <v>4322</v>
          </cell>
          <cell r="Q1152">
            <v>0</v>
          </cell>
        </row>
        <row r="1152">
          <cell r="S1152" t="str">
            <v>330459|340473|330459</v>
          </cell>
          <cell r="T1152">
            <v>0.2</v>
          </cell>
          <cell r="U1152">
            <v>2</v>
          </cell>
        </row>
        <row r="1153">
          <cell r="E1153">
            <v>68</v>
          </cell>
        </row>
        <row r="1153">
          <cell r="P1153">
            <v>2413</v>
          </cell>
          <cell r="Q1153">
            <v>0</v>
          </cell>
        </row>
        <row r="1153">
          <cell r="S1153">
            <v>11093</v>
          </cell>
          <cell r="T1153">
            <v>0.2</v>
          </cell>
          <cell r="U1153">
            <v>2</v>
          </cell>
        </row>
        <row r="1154">
          <cell r="E1154">
            <v>68</v>
          </cell>
        </row>
        <row r="1154">
          <cell r="P1154">
            <v>2896</v>
          </cell>
          <cell r="Q1154">
            <v>0</v>
          </cell>
        </row>
        <row r="1154">
          <cell r="S1154">
            <v>110929</v>
          </cell>
          <cell r="T1154">
            <v>0.2</v>
          </cell>
          <cell r="U1154">
            <v>2</v>
          </cell>
        </row>
        <row r="1155">
          <cell r="E1155">
            <v>68</v>
          </cell>
        </row>
        <row r="1155">
          <cell r="P1155">
            <v>3378</v>
          </cell>
          <cell r="Q1155">
            <v>0</v>
          </cell>
        </row>
        <row r="1155">
          <cell r="S1155">
            <v>221858</v>
          </cell>
          <cell r="T1155">
            <v>0.2</v>
          </cell>
          <cell r="U1155">
            <v>2</v>
          </cell>
        </row>
        <row r="1156">
          <cell r="E1156">
            <v>68</v>
          </cell>
        </row>
        <row r="1156">
          <cell r="P1156">
            <v>2413</v>
          </cell>
          <cell r="Q1156">
            <v>0</v>
          </cell>
        </row>
        <row r="1156">
          <cell r="S1156">
            <v>11093</v>
          </cell>
          <cell r="T1156">
            <v>0.2</v>
          </cell>
          <cell r="U1156">
            <v>2</v>
          </cell>
        </row>
        <row r="1157">
          <cell r="E1157">
            <v>68</v>
          </cell>
        </row>
        <row r="1157">
          <cell r="P1157">
            <v>2896</v>
          </cell>
          <cell r="Q1157">
            <v>0</v>
          </cell>
        </row>
        <row r="1157">
          <cell r="S1157">
            <v>110929</v>
          </cell>
          <cell r="T1157">
            <v>0.2</v>
          </cell>
          <cell r="U1157">
            <v>2</v>
          </cell>
        </row>
        <row r="1158">
          <cell r="E1158">
            <v>68</v>
          </cell>
        </row>
        <row r="1158">
          <cell r="P1158">
            <v>3378</v>
          </cell>
          <cell r="Q1158">
            <v>0</v>
          </cell>
        </row>
        <row r="1158">
          <cell r="S1158">
            <v>221858</v>
          </cell>
          <cell r="T1158">
            <v>0.2</v>
          </cell>
          <cell r="U1158">
            <v>2</v>
          </cell>
        </row>
        <row r="1159">
          <cell r="E1159">
            <v>68</v>
          </cell>
        </row>
        <row r="1159">
          <cell r="P1159">
            <v>2413</v>
          </cell>
          <cell r="Q1159">
            <v>0</v>
          </cell>
        </row>
        <row r="1159">
          <cell r="S1159">
            <v>11093</v>
          </cell>
          <cell r="T1159">
            <v>0.2</v>
          </cell>
          <cell r="U1159">
            <v>2</v>
          </cell>
        </row>
        <row r="1160">
          <cell r="E1160">
            <v>68</v>
          </cell>
        </row>
        <row r="1160">
          <cell r="P1160">
            <v>2896</v>
          </cell>
          <cell r="Q1160">
            <v>0</v>
          </cell>
        </row>
        <row r="1160">
          <cell r="S1160">
            <v>110929</v>
          </cell>
          <cell r="T1160">
            <v>0.2</v>
          </cell>
          <cell r="U1160">
            <v>2</v>
          </cell>
        </row>
        <row r="1161">
          <cell r="E1161">
            <v>68</v>
          </cell>
        </row>
        <row r="1161">
          <cell r="P1161">
            <v>3378</v>
          </cell>
          <cell r="Q1161">
            <v>0</v>
          </cell>
        </row>
        <row r="1161">
          <cell r="S1161">
            <v>221858</v>
          </cell>
          <cell r="T1161">
            <v>0.2</v>
          </cell>
          <cell r="U1161">
            <v>2</v>
          </cell>
        </row>
        <row r="1162">
          <cell r="E1162">
            <v>68</v>
          </cell>
        </row>
        <row r="1162">
          <cell r="P1162">
            <v>2413</v>
          </cell>
          <cell r="Q1162">
            <v>0</v>
          </cell>
        </row>
        <row r="1162">
          <cell r="S1162">
            <v>11093</v>
          </cell>
          <cell r="T1162">
            <v>0.2</v>
          </cell>
          <cell r="U1162">
            <v>2</v>
          </cell>
        </row>
        <row r="1163">
          <cell r="E1163">
            <v>68</v>
          </cell>
        </row>
        <row r="1163">
          <cell r="P1163">
            <v>2896</v>
          </cell>
          <cell r="Q1163">
            <v>0</v>
          </cell>
        </row>
        <row r="1163">
          <cell r="S1163">
            <v>110929</v>
          </cell>
          <cell r="T1163">
            <v>0.2</v>
          </cell>
          <cell r="U1163">
            <v>2</v>
          </cell>
        </row>
        <row r="1164">
          <cell r="E1164">
            <v>68</v>
          </cell>
        </row>
        <row r="1164">
          <cell r="P1164">
            <v>3378</v>
          </cell>
          <cell r="Q1164">
            <v>0</v>
          </cell>
        </row>
        <row r="1164">
          <cell r="S1164">
            <v>221858</v>
          </cell>
          <cell r="T1164">
            <v>0.2</v>
          </cell>
          <cell r="U1164">
            <v>2</v>
          </cell>
        </row>
        <row r="1165">
          <cell r="E1165">
            <v>68</v>
          </cell>
        </row>
        <row r="1165">
          <cell r="P1165">
            <v>2413</v>
          </cell>
          <cell r="Q1165">
            <v>0</v>
          </cell>
        </row>
        <row r="1165">
          <cell r="S1165">
            <v>11093</v>
          </cell>
          <cell r="T1165">
            <v>0.2</v>
          </cell>
          <cell r="U1165">
            <v>2</v>
          </cell>
        </row>
        <row r="1166">
          <cell r="E1166">
            <v>68</v>
          </cell>
        </row>
        <row r="1166">
          <cell r="P1166">
            <v>2896</v>
          </cell>
          <cell r="Q1166">
            <v>0</v>
          </cell>
        </row>
        <row r="1166">
          <cell r="S1166">
            <v>110929</v>
          </cell>
          <cell r="T1166">
            <v>0.2</v>
          </cell>
          <cell r="U1166">
            <v>2</v>
          </cell>
        </row>
        <row r="1167">
          <cell r="E1167">
            <v>68</v>
          </cell>
        </row>
        <row r="1167">
          <cell r="P1167">
            <v>3378</v>
          </cell>
          <cell r="Q1167">
            <v>0</v>
          </cell>
        </row>
        <row r="1167">
          <cell r="S1167">
            <v>221858</v>
          </cell>
          <cell r="T1167">
            <v>0.2</v>
          </cell>
          <cell r="U1167">
            <v>2</v>
          </cell>
        </row>
        <row r="1168">
          <cell r="E1168">
            <v>68</v>
          </cell>
        </row>
        <row r="1168">
          <cell r="P1168">
            <v>2413</v>
          </cell>
          <cell r="Q1168">
            <v>0</v>
          </cell>
        </row>
        <row r="1168">
          <cell r="S1168">
            <v>11093</v>
          </cell>
          <cell r="T1168">
            <v>0.2</v>
          </cell>
          <cell r="U1168">
            <v>2</v>
          </cell>
        </row>
        <row r="1169">
          <cell r="E1169">
            <v>68</v>
          </cell>
        </row>
        <row r="1169">
          <cell r="P1169">
            <v>2896</v>
          </cell>
          <cell r="Q1169">
            <v>0</v>
          </cell>
        </row>
        <row r="1169">
          <cell r="S1169">
            <v>110929</v>
          </cell>
          <cell r="T1169">
            <v>0.2</v>
          </cell>
          <cell r="U1169">
            <v>2</v>
          </cell>
        </row>
        <row r="1170">
          <cell r="E1170">
            <v>68</v>
          </cell>
        </row>
        <row r="1170">
          <cell r="P1170">
            <v>3378</v>
          </cell>
          <cell r="Q1170">
            <v>0</v>
          </cell>
        </row>
        <row r="1170">
          <cell r="S1170">
            <v>221858</v>
          </cell>
          <cell r="T1170">
            <v>0.2</v>
          </cell>
          <cell r="U1170">
            <v>2</v>
          </cell>
        </row>
        <row r="1171">
          <cell r="E1171">
            <v>69</v>
          </cell>
        </row>
        <row r="1171">
          <cell r="P1171">
            <v>2515</v>
          </cell>
          <cell r="Q1171">
            <v>0</v>
          </cell>
        </row>
        <row r="1171">
          <cell r="S1171">
            <v>11586</v>
          </cell>
          <cell r="T1171">
            <v>0.2</v>
          </cell>
          <cell r="U1171">
            <v>2</v>
          </cell>
        </row>
        <row r="1172">
          <cell r="E1172">
            <v>69</v>
          </cell>
        </row>
        <row r="1172">
          <cell r="P1172">
            <v>3018</v>
          </cell>
          <cell r="Q1172">
            <v>0</v>
          </cell>
        </row>
        <row r="1172">
          <cell r="S1172">
            <v>115856</v>
          </cell>
          <cell r="T1172">
            <v>0.2</v>
          </cell>
          <cell r="U1172">
            <v>2</v>
          </cell>
        </row>
        <row r="1173">
          <cell r="E1173">
            <v>69</v>
          </cell>
        </row>
        <row r="1173">
          <cell r="P1173">
            <v>3521</v>
          </cell>
          <cell r="Q1173">
            <v>0</v>
          </cell>
        </row>
        <row r="1173">
          <cell r="S1173">
            <v>231712</v>
          </cell>
          <cell r="T1173">
            <v>0.2</v>
          </cell>
          <cell r="U1173">
            <v>2</v>
          </cell>
        </row>
        <row r="1174">
          <cell r="E1174">
            <v>69</v>
          </cell>
        </row>
        <row r="1174">
          <cell r="P1174">
            <v>2515</v>
          </cell>
          <cell r="Q1174">
            <v>0</v>
          </cell>
        </row>
        <row r="1174">
          <cell r="S1174">
            <v>11586</v>
          </cell>
          <cell r="T1174">
            <v>0.2</v>
          </cell>
          <cell r="U1174">
            <v>2</v>
          </cell>
        </row>
        <row r="1175">
          <cell r="E1175">
            <v>69</v>
          </cell>
        </row>
        <row r="1175">
          <cell r="P1175">
            <v>3018</v>
          </cell>
          <cell r="Q1175">
            <v>0</v>
          </cell>
        </row>
        <row r="1175">
          <cell r="S1175">
            <v>115856</v>
          </cell>
          <cell r="T1175">
            <v>0.2</v>
          </cell>
          <cell r="U1175">
            <v>2</v>
          </cell>
        </row>
        <row r="1176">
          <cell r="E1176">
            <v>69</v>
          </cell>
        </row>
        <row r="1176">
          <cell r="P1176">
            <v>3521</v>
          </cell>
          <cell r="Q1176">
            <v>0</v>
          </cell>
        </row>
        <row r="1176">
          <cell r="S1176">
            <v>231712</v>
          </cell>
          <cell r="T1176">
            <v>0.2</v>
          </cell>
          <cell r="U1176">
            <v>2</v>
          </cell>
        </row>
        <row r="1177">
          <cell r="E1177">
            <v>69</v>
          </cell>
        </row>
        <row r="1177">
          <cell r="P1177">
            <v>4276</v>
          </cell>
          <cell r="Q1177">
            <v>0</v>
          </cell>
        </row>
        <row r="1177">
          <cell r="S1177">
            <v>579280</v>
          </cell>
          <cell r="T1177">
            <v>0.2</v>
          </cell>
          <cell r="U1177">
            <v>2</v>
          </cell>
        </row>
        <row r="1178">
          <cell r="E1178">
            <v>69</v>
          </cell>
        </row>
        <row r="1178">
          <cell r="P1178">
            <v>2515</v>
          </cell>
          <cell r="Q1178">
            <v>0</v>
          </cell>
        </row>
        <row r="1178">
          <cell r="S1178">
            <v>11586</v>
          </cell>
          <cell r="T1178">
            <v>0.2</v>
          </cell>
          <cell r="U1178">
            <v>2</v>
          </cell>
        </row>
        <row r="1179">
          <cell r="E1179">
            <v>69</v>
          </cell>
        </row>
        <row r="1179">
          <cell r="P1179">
            <v>3018</v>
          </cell>
          <cell r="Q1179">
            <v>0</v>
          </cell>
        </row>
        <row r="1179">
          <cell r="S1179">
            <v>115856</v>
          </cell>
          <cell r="T1179">
            <v>0.2</v>
          </cell>
          <cell r="U1179">
            <v>2</v>
          </cell>
        </row>
        <row r="1180">
          <cell r="E1180">
            <v>69</v>
          </cell>
        </row>
        <row r="1180">
          <cell r="P1180">
            <v>3521</v>
          </cell>
          <cell r="Q1180">
            <v>0</v>
          </cell>
        </row>
        <row r="1180">
          <cell r="S1180">
            <v>231712</v>
          </cell>
          <cell r="T1180">
            <v>0.2</v>
          </cell>
          <cell r="U1180">
            <v>2</v>
          </cell>
        </row>
        <row r="1181">
          <cell r="E1181">
            <v>69</v>
          </cell>
        </row>
        <row r="1181">
          <cell r="P1181">
            <v>2515</v>
          </cell>
          <cell r="Q1181">
            <v>0</v>
          </cell>
        </row>
        <row r="1181">
          <cell r="S1181">
            <v>11586</v>
          </cell>
          <cell r="T1181">
            <v>0.2</v>
          </cell>
          <cell r="U1181">
            <v>2</v>
          </cell>
        </row>
        <row r="1182">
          <cell r="E1182">
            <v>69</v>
          </cell>
        </row>
        <row r="1182">
          <cell r="P1182">
            <v>3018</v>
          </cell>
          <cell r="Q1182">
            <v>0</v>
          </cell>
        </row>
        <row r="1182">
          <cell r="S1182">
            <v>115856</v>
          </cell>
          <cell r="T1182">
            <v>0.2</v>
          </cell>
          <cell r="U1182">
            <v>2</v>
          </cell>
        </row>
        <row r="1183">
          <cell r="E1183">
            <v>69</v>
          </cell>
        </row>
        <row r="1183">
          <cell r="P1183">
            <v>3521</v>
          </cell>
          <cell r="Q1183">
            <v>0</v>
          </cell>
        </row>
        <row r="1183">
          <cell r="S1183">
            <v>231712</v>
          </cell>
          <cell r="T1183">
            <v>0.2</v>
          </cell>
          <cell r="U1183">
            <v>2</v>
          </cell>
        </row>
        <row r="1184">
          <cell r="E1184">
            <v>69</v>
          </cell>
        </row>
        <row r="1184">
          <cell r="P1184">
            <v>2515</v>
          </cell>
          <cell r="Q1184">
            <v>0</v>
          </cell>
        </row>
        <row r="1184">
          <cell r="S1184">
            <v>11586</v>
          </cell>
          <cell r="T1184">
            <v>0.2</v>
          </cell>
          <cell r="U1184">
            <v>2</v>
          </cell>
        </row>
        <row r="1185">
          <cell r="E1185">
            <v>69</v>
          </cell>
        </row>
        <row r="1185">
          <cell r="P1185">
            <v>3018</v>
          </cell>
          <cell r="Q1185">
            <v>0</v>
          </cell>
        </row>
        <row r="1185">
          <cell r="S1185">
            <v>115856</v>
          </cell>
          <cell r="T1185">
            <v>0.2</v>
          </cell>
          <cell r="U1185">
            <v>2</v>
          </cell>
        </row>
        <row r="1186">
          <cell r="E1186">
            <v>69</v>
          </cell>
        </row>
        <row r="1186">
          <cell r="P1186">
            <v>3521</v>
          </cell>
          <cell r="Q1186">
            <v>0</v>
          </cell>
        </row>
        <row r="1186">
          <cell r="S1186">
            <v>231712</v>
          </cell>
          <cell r="T1186">
            <v>0.2</v>
          </cell>
          <cell r="U1186">
            <v>2</v>
          </cell>
        </row>
        <row r="1187">
          <cell r="E1187">
            <v>69</v>
          </cell>
        </row>
        <row r="1187">
          <cell r="P1187">
            <v>2515</v>
          </cell>
          <cell r="Q1187">
            <v>0</v>
          </cell>
        </row>
        <row r="1187">
          <cell r="S1187">
            <v>11586</v>
          </cell>
          <cell r="T1187">
            <v>0.2</v>
          </cell>
          <cell r="U1187">
            <v>2</v>
          </cell>
        </row>
        <row r="1188">
          <cell r="E1188">
            <v>69</v>
          </cell>
        </row>
        <row r="1188">
          <cell r="P1188">
            <v>3018</v>
          </cell>
          <cell r="Q1188">
            <v>0</v>
          </cell>
        </row>
        <row r="1188">
          <cell r="S1188">
            <v>115856</v>
          </cell>
          <cell r="T1188">
            <v>0.2</v>
          </cell>
          <cell r="U1188">
            <v>2</v>
          </cell>
        </row>
        <row r="1189">
          <cell r="E1189">
            <v>69</v>
          </cell>
        </row>
        <row r="1189">
          <cell r="P1189">
            <v>3521</v>
          </cell>
          <cell r="Q1189">
            <v>0</v>
          </cell>
        </row>
        <row r="1189">
          <cell r="S1189">
            <v>231712</v>
          </cell>
          <cell r="T1189">
            <v>0.2</v>
          </cell>
          <cell r="U1189">
            <v>2</v>
          </cell>
        </row>
        <row r="1190">
          <cell r="E1190">
            <v>70</v>
          </cell>
        </row>
        <row r="1190">
          <cell r="P1190">
            <v>2544</v>
          </cell>
          <cell r="Q1190">
            <v>0</v>
          </cell>
        </row>
        <row r="1190">
          <cell r="S1190">
            <v>11723</v>
          </cell>
          <cell r="T1190">
            <v>0.2</v>
          </cell>
          <cell r="U1190">
            <v>2</v>
          </cell>
        </row>
        <row r="1191">
          <cell r="E1191">
            <v>70</v>
          </cell>
        </row>
        <row r="1191">
          <cell r="P1191">
            <v>3053</v>
          </cell>
          <cell r="Q1191">
            <v>0</v>
          </cell>
        </row>
        <row r="1191">
          <cell r="S1191">
            <v>117234</v>
          </cell>
          <cell r="T1191">
            <v>0.2</v>
          </cell>
          <cell r="U1191">
            <v>2</v>
          </cell>
        </row>
        <row r="1192">
          <cell r="E1192">
            <v>70</v>
          </cell>
        </row>
        <row r="1192">
          <cell r="P1192">
            <v>3562</v>
          </cell>
          <cell r="Q1192">
            <v>0</v>
          </cell>
        </row>
        <row r="1192">
          <cell r="S1192">
            <v>234468</v>
          </cell>
          <cell r="T1192">
            <v>0.2</v>
          </cell>
          <cell r="U1192">
            <v>2</v>
          </cell>
        </row>
        <row r="1193">
          <cell r="E1193">
            <v>70</v>
          </cell>
        </row>
        <row r="1193">
          <cell r="P1193">
            <v>2544</v>
          </cell>
          <cell r="Q1193">
            <v>0</v>
          </cell>
        </row>
        <row r="1193">
          <cell r="S1193">
            <v>11723</v>
          </cell>
          <cell r="T1193">
            <v>0.2</v>
          </cell>
          <cell r="U1193">
            <v>2</v>
          </cell>
        </row>
        <row r="1194">
          <cell r="E1194">
            <v>70</v>
          </cell>
        </row>
        <row r="1194">
          <cell r="P1194">
            <v>3053</v>
          </cell>
          <cell r="Q1194">
            <v>0</v>
          </cell>
        </row>
        <row r="1194">
          <cell r="S1194">
            <v>117234</v>
          </cell>
          <cell r="T1194">
            <v>0.2</v>
          </cell>
          <cell r="U1194">
            <v>2</v>
          </cell>
        </row>
        <row r="1195">
          <cell r="E1195">
            <v>70</v>
          </cell>
        </row>
        <row r="1195">
          <cell r="P1195">
            <v>3562</v>
          </cell>
          <cell r="Q1195">
            <v>0</v>
          </cell>
        </row>
        <row r="1195">
          <cell r="S1195">
            <v>234468</v>
          </cell>
          <cell r="T1195">
            <v>0.2</v>
          </cell>
          <cell r="U1195">
            <v>2</v>
          </cell>
        </row>
        <row r="1196">
          <cell r="E1196">
            <v>70</v>
          </cell>
        </row>
        <row r="1196">
          <cell r="P1196">
            <v>2544</v>
          </cell>
          <cell r="Q1196">
            <v>0</v>
          </cell>
        </row>
        <row r="1196">
          <cell r="S1196">
            <v>11723</v>
          </cell>
          <cell r="T1196">
            <v>0.2</v>
          </cell>
          <cell r="U1196">
            <v>2</v>
          </cell>
        </row>
        <row r="1197">
          <cell r="E1197">
            <v>70</v>
          </cell>
        </row>
        <row r="1197">
          <cell r="P1197">
            <v>3053</v>
          </cell>
          <cell r="Q1197">
            <v>0</v>
          </cell>
        </row>
        <row r="1197">
          <cell r="S1197">
            <v>117234</v>
          </cell>
          <cell r="T1197">
            <v>0.2</v>
          </cell>
          <cell r="U1197">
            <v>2</v>
          </cell>
        </row>
        <row r="1198">
          <cell r="E1198">
            <v>70</v>
          </cell>
        </row>
        <row r="1198">
          <cell r="P1198">
            <v>3562</v>
          </cell>
          <cell r="Q1198">
            <v>0</v>
          </cell>
        </row>
        <row r="1198">
          <cell r="S1198">
            <v>234468</v>
          </cell>
          <cell r="T1198">
            <v>0.2</v>
          </cell>
          <cell r="U1198">
            <v>2</v>
          </cell>
        </row>
        <row r="1199">
          <cell r="E1199">
            <v>70</v>
          </cell>
        </row>
        <row r="1199">
          <cell r="P1199">
            <v>2544</v>
          </cell>
          <cell r="Q1199">
            <v>0</v>
          </cell>
        </row>
        <row r="1199">
          <cell r="S1199">
            <v>11723</v>
          </cell>
          <cell r="T1199">
            <v>0.2</v>
          </cell>
          <cell r="U1199">
            <v>2</v>
          </cell>
        </row>
        <row r="1200">
          <cell r="E1200">
            <v>70</v>
          </cell>
        </row>
        <row r="1200">
          <cell r="P1200">
            <v>3053</v>
          </cell>
          <cell r="Q1200">
            <v>0</v>
          </cell>
        </row>
        <row r="1200">
          <cell r="S1200">
            <v>117234</v>
          </cell>
          <cell r="T1200">
            <v>0.2</v>
          </cell>
          <cell r="U1200">
            <v>2</v>
          </cell>
        </row>
        <row r="1201">
          <cell r="E1201">
            <v>70</v>
          </cell>
        </row>
        <row r="1201">
          <cell r="P1201">
            <v>3562</v>
          </cell>
          <cell r="Q1201">
            <v>0</v>
          </cell>
        </row>
        <row r="1201">
          <cell r="S1201">
            <v>234468</v>
          </cell>
          <cell r="T1201">
            <v>0.2</v>
          </cell>
          <cell r="U1201">
            <v>2</v>
          </cell>
        </row>
        <row r="1202">
          <cell r="E1202">
            <v>70</v>
          </cell>
        </row>
        <row r="1202">
          <cell r="P1202">
            <v>5088</v>
          </cell>
          <cell r="Q1202">
            <v>0</v>
          </cell>
        </row>
        <row r="1202">
          <cell r="S1202" t="str">
            <v>386872|398596|386872</v>
          </cell>
          <cell r="T1202">
            <v>0.2</v>
          </cell>
          <cell r="U1202">
            <v>2</v>
          </cell>
        </row>
        <row r="1203">
          <cell r="E1203">
            <v>71</v>
          </cell>
        </row>
        <row r="1203">
          <cell r="P1203">
            <v>2953</v>
          </cell>
          <cell r="Q1203">
            <v>0</v>
          </cell>
        </row>
        <row r="1203">
          <cell r="S1203">
            <v>13605</v>
          </cell>
          <cell r="T1203">
            <v>0.2</v>
          </cell>
          <cell r="U1203">
            <v>2</v>
          </cell>
        </row>
        <row r="1204">
          <cell r="E1204">
            <v>71</v>
          </cell>
        </row>
        <row r="1204">
          <cell r="P1204">
            <v>3544</v>
          </cell>
          <cell r="Q1204">
            <v>0</v>
          </cell>
        </row>
        <row r="1204">
          <cell r="S1204">
            <v>136045</v>
          </cell>
          <cell r="T1204">
            <v>0.2</v>
          </cell>
          <cell r="U1204">
            <v>2</v>
          </cell>
        </row>
        <row r="1205">
          <cell r="E1205">
            <v>71</v>
          </cell>
        </row>
        <row r="1205">
          <cell r="P1205">
            <v>4134</v>
          </cell>
          <cell r="Q1205">
            <v>0</v>
          </cell>
        </row>
        <row r="1205">
          <cell r="S1205">
            <v>272090</v>
          </cell>
          <cell r="T1205">
            <v>0.2</v>
          </cell>
          <cell r="U1205">
            <v>2</v>
          </cell>
        </row>
        <row r="1206">
          <cell r="E1206">
            <v>71</v>
          </cell>
        </row>
        <row r="1206">
          <cell r="P1206">
            <v>2953</v>
          </cell>
          <cell r="Q1206">
            <v>0</v>
          </cell>
        </row>
        <row r="1206">
          <cell r="S1206">
            <v>13605</v>
          </cell>
          <cell r="T1206">
            <v>0.2</v>
          </cell>
          <cell r="U1206">
            <v>2</v>
          </cell>
        </row>
        <row r="1207">
          <cell r="E1207">
            <v>71</v>
          </cell>
        </row>
        <row r="1207">
          <cell r="P1207">
            <v>3544</v>
          </cell>
          <cell r="Q1207">
            <v>0</v>
          </cell>
        </row>
        <row r="1207">
          <cell r="S1207">
            <v>136045</v>
          </cell>
          <cell r="T1207">
            <v>0.2</v>
          </cell>
          <cell r="U1207">
            <v>2</v>
          </cell>
        </row>
        <row r="1208">
          <cell r="E1208">
            <v>71</v>
          </cell>
        </row>
        <row r="1208">
          <cell r="P1208">
            <v>4134</v>
          </cell>
          <cell r="Q1208">
            <v>0</v>
          </cell>
        </row>
        <row r="1208">
          <cell r="S1208">
            <v>272090</v>
          </cell>
          <cell r="T1208">
            <v>0.2</v>
          </cell>
          <cell r="U1208">
            <v>2</v>
          </cell>
        </row>
        <row r="1209">
          <cell r="E1209">
            <v>71</v>
          </cell>
        </row>
        <row r="1209">
          <cell r="P1209">
            <v>2953</v>
          </cell>
          <cell r="Q1209">
            <v>0</v>
          </cell>
        </row>
        <row r="1209">
          <cell r="S1209">
            <v>13605</v>
          </cell>
          <cell r="T1209">
            <v>0.2</v>
          </cell>
          <cell r="U1209">
            <v>2</v>
          </cell>
        </row>
        <row r="1210">
          <cell r="E1210">
            <v>71</v>
          </cell>
        </row>
        <row r="1210">
          <cell r="P1210">
            <v>3544</v>
          </cell>
          <cell r="Q1210">
            <v>0</v>
          </cell>
        </row>
        <row r="1210">
          <cell r="S1210">
            <v>136045</v>
          </cell>
          <cell r="T1210">
            <v>0.2</v>
          </cell>
          <cell r="U1210">
            <v>2</v>
          </cell>
        </row>
        <row r="1211">
          <cell r="E1211">
            <v>71</v>
          </cell>
        </row>
        <row r="1211">
          <cell r="P1211">
            <v>4134</v>
          </cell>
          <cell r="Q1211">
            <v>0</v>
          </cell>
        </row>
        <row r="1211">
          <cell r="S1211">
            <v>272090</v>
          </cell>
          <cell r="T1211">
            <v>0.2</v>
          </cell>
          <cell r="U1211">
            <v>2</v>
          </cell>
        </row>
        <row r="1212">
          <cell r="E1212">
            <v>71</v>
          </cell>
        </row>
        <row r="1212">
          <cell r="P1212">
            <v>2953</v>
          </cell>
          <cell r="Q1212">
            <v>0</v>
          </cell>
        </row>
        <row r="1212">
          <cell r="S1212">
            <v>13605</v>
          </cell>
          <cell r="T1212">
            <v>0.2</v>
          </cell>
          <cell r="U1212">
            <v>2</v>
          </cell>
        </row>
        <row r="1213">
          <cell r="E1213">
            <v>71</v>
          </cell>
        </row>
        <row r="1213">
          <cell r="P1213">
            <v>3544</v>
          </cell>
          <cell r="Q1213">
            <v>0</v>
          </cell>
        </row>
        <row r="1213">
          <cell r="S1213">
            <v>136045</v>
          </cell>
          <cell r="T1213">
            <v>0.2</v>
          </cell>
          <cell r="U1213">
            <v>2</v>
          </cell>
        </row>
        <row r="1214">
          <cell r="E1214">
            <v>71</v>
          </cell>
        </row>
        <row r="1214">
          <cell r="P1214">
            <v>4134</v>
          </cell>
          <cell r="Q1214">
            <v>0</v>
          </cell>
        </row>
        <row r="1214">
          <cell r="S1214">
            <v>272090</v>
          </cell>
          <cell r="T1214">
            <v>0.2</v>
          </cell>
          <cell r="U1214">
            <v>2</v>
          </cell>
        </row>
        <row r="1215">
          <cell r="E1215">
            <v>71</v>
          </cell>
        </row>
        <row r="1215">
          <cell r="P1215">
            <v>2953</v>
          </cell>
          <cell r="Q1215">
            <v>0</v>
          </cell>
        </row>
        <row r="1215">
          <cell r="S1215">
            <v>13605</v>
          </cell>
          <cell r="T1215">
            <v>0.2</v>
          </cell>
          <cell r="U1215">
            <v>2</v>
          </cell>
        </row>
        <row r="1216">
          <cell r="E1216">
            <v>71</v>
          </cell>
        </row>
        <row r="1216">
          <cell r="P1216">
            <v>3544</v>
          </cell>
          <cell r="Q1216">
            <v>0</v>
          </cell>
        </row>
        <row r="1216">
          <cell r="S1216">
            <v>136045</v>
          </cell>
          <cell r="T1216">
            <v>0.2</v>
          </cell>
          <cell r="U1216">
            <v>2</v>
          </cell>
        </row>
        <row r="1217">
          <cell r="E1217">
            <v>71</v>
          </cell>
        </row>
        <row r="1217">
          <cell r="P1217">
            <v>4134</v>
          </cell>
          <cell r="Q1217">
            <v>0</v>
          </cell>
        </row>
        <row r="1217">
          <cell r="S1217">
            <v>272090</v>
          </cell>
          <cell r="T1217">
            <v>0.2</v>
          </cell>
          <cell r="U1217">
            <v>2</v>
          </cell>
        </row>
        <row r="1218">
          <cell r="E1218">
            <v>71</v>
          </cell>
        </row>
        <row r="1218">
          <cell r="P1218">
            <v>2953</v>
          </cell>
          <cell r="Q1218">
            <v>0</v>
          </cell>
        </row>
        <row r="1218">
          <cell r="S1218">
            <v>13605</v>
          </cell>
          <cell r="T1218">
            <v>0.2</v>
          </cell>
          <cell r="U1218">
            <v>2</v>
          </cell>
        </row>
        <row r="1219">
          <cell r="E1219">
            <v>71</v>
          </cell>
        </row>
        <row r="1219">
          <cell r="P1219">
            <v>3544</v>
          </cell>
          <cell r="Q1219">
            <v>0</v>
          </cell>
        </row>
        <row r="1219">
          <cell r="S1219">
            <v>136045</v>
          </cell>
          <cell r="T1219">
            <v>0.2</v>
          </cell>
          <cell r="U1219">
            <v>2</v>
          </cell>
        </row>
        <row r="1220">
          <cell r="E1220">
            <v>71</v>
          </cell>
        </row>
        <row r="1220">
          <cell r="P1220">
            <v>4134</v>
          </cell>
          <cell r="Q1220">
            <v>0</v>
          </cell>
        </row>
        <row r="1220">
          <cell r="S1220">
            <v>272090</v>
          </cell>
          <cell r="T1220">
            <v>0.2</v>
          </cell>
          <cell r="U1220">
            <v>2</v>
          </cell>
        </row>
        <row r="1221">
          <cell r="E1221">
            <v>72</v>
          </cell>
        </row>
        <row r="1221">
          <cell r="P1221">
            <v>3040</v>
          </cell>
          <cell r="Q1221">
            <v>0</v>
          </cell>
        </row>
        <row r="1221">
          <cell r="S1221">
            <v>13979</v>
          </cell>
          <cell r="T1221">
            <v>0.2</v>
          </cell>
          <cell r="U1221">
            <v>2</v>
          </cell>
        </row>
        <row r="1222">
          <cell r="E1222">
            <v>72</v>
          </cell>
        </row>
        <row r="1222">
          <cell r="P1222">
            <v>3648</v>
          </cell>
          <cell r="Q1222">
            <v>0</v>
          </cell>
        </row>
        <row r="1222">
          <cell r="S1222">
            <v>139789</v>
          </cell>
          <cell r="T1222">
            <v>0.2</v>
          </cell>
          <cell r="U1222">
            <v>2</v>
          </cell>
        </row>
        <row r="1223">
          <cell r="E1223">
            <v>72</v>
          </cell>
        </row>
        <row r="1223">
          <cell r="P1223">
            <v>4255</v>
          </cell>
          <cell r="Q1223">
            <v>0</v>
          </cell>
        </row>
        <row r="1223">
          <cell r="S1223">
            <v>279578</v>
          </cell>
          <cell r="T1223">
            <v>0.2</v>
          </cell>
          <cell r="U1223">
            <v>2</v>
          </cell>
        </row>
        <row r="1224">
          <cell r="E1224">
            <v>72</v>
          </cell>
        </row>
        <row r="1224">
          <cell r="P1224">
            <v>3040</v>
          </cell>
          <cell r="Q1224">
            <v>0</v>
          </cell>
        </row>
        <row r="1224">
          <cell r="S1224">
            <v>13979</v>
          </cell>
          <cell r="T1224">
            <v>0.2</v>
          </cell>
          <cell r="U1224">
            <v>2</v>
          </cell>
        </row>
        <row r="1225">
          <cell r="E1225">
            <v>72</v>
          </cell>
        </row>
        <row r="1225">
          <cell r="P1225">
            <v>3648</v>
          </cell>
          <cell r="Q1225">
            <v>0</v>
          </cell>
        </row>
        <row r="1225">
          <cell r="S1225">
            <v>139789</v>
          </cell>
          <cell r="T1225">
            <v>0.2</v>
          </cell>
          <cell r="U1225">
            <v>2</v>
          </cell>
        </row>
        <row r="1226">
          <cell r="E1226">
            <v>72</v>
          </cell>
        </row>
        <row r="1226">
          <cell r="P1226">
            <v>4255</v>
          </cell>
          <cell r="Q1226">
            <v>0</v>
          </cell>
        </row>
        <row r="1226">
          <cell r="S1226">
            <v>279578</v>
          </cell>
          <cell r="T1226">
            <v>0.2</v>
          </cell>
          <cell r="U1226">
            <v>2</v>
          </cell>
        </row>
        <row r="1227">
          <cell r="E1227">
            <v>72</v>
          </cell>
        </row>
        <row r="1227">
          <cell r="P1227">
            <v>5167</v>
          </cell>
          <cell r="Q1227">
            <v>0</v>
          </cell>
        </row>
        <row r="1227">
          <cell r="S1227">
            <v>698945</v>
          </cell>
          <cell r="T1227">
            <v>0.2</v>
          </cell>
          <cell r="U1227">
            <v>2</v>
          </cell>
        </row>
        <row r="1228">
          <cell r="E1228">
            <v>72</v>
          </cell>
        </row>
        <row r="1228">
          <cell r="P1228">
            <v>3040</v>
          </cell>
          <cell r="Q1228">
            <v>0</v>
          </cell>
        </row>
        <row r="1228">
          <cell r="S1228">
            <v>13979</v>
          </cell>
          <cell r="T1228">
            <v>0.2</v>
          </cell>
          <cell r="U1228">
            <v>2</v>
          </cell>
        </row>
        <row r="1229">
          <cell r="E1229">
            <v>72</v>
          </cell>
        </row>
        <row r="1229">
          <cell r="P1229">
            <v>3648</v>
          </cell>
          <cell r="Q1229">
            <v>0</v>
          </cell>
        </row>
        <row r="1229">
          <cell r="S1229">
            <v>139789</v>
          </cell>
          <cell r="T1229">
            <v>0.2</v>
          </cell>
          <cell r="U1229">
            <v>2</v>
          </cell>
        </row>
        <row r="1230">
          <cell r="E1230">
            <v>72</v>
          </cell>
        </row>
        <row r="1230">
          <cell r="P1230">
            <v>4255</v>
          </cell>
          <cell r="Q1230">
            <v>0</v>
          </cell>
        </row>
        <row r="1230">
          <cell r="S1230">
            <v>279578</v>
          </cell>
          <cell r="T1230">
            <v>0.2</v>
          </cell>
          <cell r="U1230">
            <v>2</v>
          </cell>
        </row>
        <row r="1231">
          <cell r="E1231">
            <v>72</v>
          </cell>
        </row>
        <row r="1231">
          <cell r="P1231">
            <v>3040</v>
          </cell>
          <cell r="Q1231">
            <v>0</v>
          </cell>
        </row>
        <row r="1231">
          <cell r="S1231">
            <v>13979</v>
          </cell>
          <cell r="T1231">
            <v>0.2</v>
          </cell>
          <cell r="U1231">
            <v>2</v>
          </cell>
        </row>
        <row r="1232">
          <cell r="E1232">
            <v>72</v>
          </cell>
        </row>
        <row r="1232">
          <cell r="P1232">
            <v>3648</v>
          </cell>
          <cell r="Q1232">
            <v>0</v>
          </cell>
        </row>
        <row r="1232">
          <cell r="S1232">
            <v>139789</v>
          </cell>
          <cell r="T1232">
            <v>0.2</v>
          </cell>
          <cell r="U1232">
            <v>2</v>
          </cell>
        </row>
        <row r="1233">
          <cell r="E1233">
            <v>72</v>
          </cell>
        </row>
        <row r="1233">
          <cell r="P1233">
            <v>4255</v>
          </cell>
          <cell r="Q1233">
            <v>0</v>
          </cell>
        </row>
        <row r="1233">
          <cell r="S1233">
            <v>279578</v>
          </cell>
          <cell r="T1233">
            <v>0.2</v>
          </cell>
          <cell r="U1233">
            <v>2</v>
          </cell>
        </row>
        <row r="1234">
          <cell r="E1234">
            <v>72</v>
          </cell>
        </row>
        <row r="1234">
          <cell r="P1234">
            <v>3040</v>
          </cell>
          <cell r="Q1234">
            <v>0</v>
          </cell>
        </row>
        <row r="1234">
          <cell r="S1234">
            <v>13979</v>
          </cell>
          <cell r="T1234">
            <v>0.2</v>
          </cell>
          <cell r="U1234">
            <v>2</v>
          </cell>
        </row>
        <row r="1235">
          <cell r="E1235">
            <v>72</v>
          </cell>
        </row>
        <row r="1235">
          <cell r="P1235">
            <v>3648</v>
          </cell>
          <cell r="Q1235">
            <v>0</v>
          </cell>
        </row>
        <row r="1235">
          <cell r="S1235">
            <v>139789</v>
          </cell>
          <cell r="T1235">
            <v>0.2</v>
          </cell>
          <cell r="U1235">
            <v>2</v>
          </cell>
        </row>
        <row r="1236">
          <cell r="E1236">
            <v>72</v>
          </cell>
        </row>
        <row r="1236">
          <cell r="P1236">
            <v>4255</v>
          </cell>
          <cell r="Q1236">
            <v>0</v>
          </cell>
        </row>
        <row r="1236">
          <cell r="S1236">
            <v>279578</v>
          </cell>
          <cell r="T1236">
            <v>0.2</v>
          </cell>
          <cell r="U1236">
            <v>2</v>
          </cell>
        </row>
        <row r="1237">
          <cell r="E1237">
            <v>72</v>
          </cell>
        </row>
        <row r="1237">
          <cell r="P1237">
            <v>3040</v>
          </cell>
          <cell r="Q1237">
            <v>0</v>
          </cell>
        </row>
        <row r="1237">
          <cell r="S1237">
            <v>13979</v>
          </cell>
          <cell r="T1237">
            <v>0.2</v>
          </cell>
          <cell r="U1237">
            <v>2</v>
          </cell>
        </row>
        <row r="1238">
          <cell r="E1238">
            <v>72</v>
          </cell>
        </row>
        <row r="1238">
          <cell r="P1238">
            <v>3648</v>
          </cell>
          <cell r="Q1238">
            <v>0</v>
          </cell>
        </row>
        <row r="1238">
          <cell r="S1238">
            <v>139789</v>
          </cell>
          <cell r="T1238">
            <v>0.2</v>
          </cell>
          <cell r="U1238">
            <v>2</v>
          </cell>
        </row>
        <row r="1239">
          <cell r="E1239">
            <v>72</v>
          </cell>
        </row>
        <row r="1239">
          <cell r="P1239">
            <v>4255</v>
          </cell>
          <cell r="Q1239">
            <v>0</v>
          </cell>
        </row>
        <row r="1239">
          <cell r="S1239">
            <v>279578</v>
          </cell>
          <cell r="T1239">
            <v>0.2</v>
          </cell>
          <cell r="U1239">
            <v>2</v>
          </cell>
        </row>
        <row r="1240">
          <cell r="E1240">
            <v>73</v>
          </cell>
        </row>
        <row r="1240">
          <cell r="P1240">
            <v>3089</v>
          </cell>
          <cell r="Q1240">
            <v>0</v>
          </cell>
        </row>
        <row r="1240">
          <cell r="S1240">
            <v>14201</v>
          </cell>
          <cell r="T1240">
            <v>0.2</v>
          </cell>
          <cell r="U1240">
            <v>2</v>
          </cell>
        </row>
        <row r="1241">
          <cell r="E1241">
            <v>73</v>
          </cell>
        </row>
        <row r="1241">
          <cell r="P1241">
            <v>3707</v>
          </cell>
          <cell r="Q1241">
            <v>0</v>
          </cell>
        </row>
        <row r="1241">
          <cell r="S1241">
            <v>142012</v>
          </cell>
          <cell r="T1241">
            <v>0.2</v>
          </cell>
          <cell r="U1241">
            <v>2</v>
          </cell>
        </row>
        <row r="1242">
          <cell r="E1242">
            <v>73</v>
          </cell>
        </row>
        <row r="1242">
          <cell r="P1242">
            <v>4324</v>
          </cell>
          <cell r="Q1242">
            <v>0</v>
          </cell>
        </row>
        <row r="1242">
          <cell r="S1242">
            <v>284024</v>
          </cell>
          <cell r="T1242">
            <v>0.2</v>
          </cell>
          <cell r="U1242">
            <v>2</v>
          </cell>
        </row>
        <row r="1243">
          <cell r="E1243">
            <v>73</v>
          </cell>
        </row>
        <row r="1243">
          <cell r="P1243">
            <v>3089</v>
          </cell>
          <cell r="Q1243">
            <v>0</v>
          </cell>
        </row>
        <row r="1243">
          <cell r="S1243">
            <v>14201</v>
          </cell>
          <cell r="T1243">
            <v>0.2</v>
          </cell>
          <cell r="U1243">
            <v>2</v>
          </cell>
        </row>
        <row r="1244">
          <cell r="E1244">
            <v>73</v>
          </cell>
        </row>
        <row r="1244">
          <cell r="P1244">
            <v>3707</v>
          </cell>
          <cell r="Q1244">
            <v>0</v>
          </cell>
        </row>
        <row r="1244">
          <cell r="S1244">
            <v>142012</v>
          </cell>
          <cell r="T1244">
            <v>0.2</v>
          </cell>
          <cell r="U1244">
            <v>2</v>
          </cell>
        </row>
        <row r="1245">
          <cell r="E1245">
            <v>73</v>
          </cell>
        </row>
        <row r="1245">
          <cell r="P1245">
            <v>4324</v>
          </cell>
          <cell r="Q1245">
            <v>0</v>
          </cell>
        </row>
        <row r="1245">
          <cell r="S1245">
            <v>284024</v>
          </cell>
          <cell r="T1245">
            <v>0.2</v>
          </cell>
          <cell r="U1245">
            <v>2</v>
          </cell>
        </row>
        <row r="1246">
          <cell r="E1246">
            <v>73</v>
          </cell>
        </row>
        <row r="1246">
          <cell r="P1246">
            <v>3089</v>
          </cell>
          <cell r="Q1246">
            <v>0</v>
          </cell>
        </row>
        <row r="1246">
          <cell r="S1246">
            <v>14201</v>
          </cell>
          <cell r="T1246">
            <v>0.2</v>
          </cell>
          <cell r="U1246">
            <v>2</v>
          </cell>
        </row>
        <row r="1247">
          <cell r="E1247">
            <v>73</v>
          </cell>
        </row>
        <row r="1247">
          <cell r="P1247">
            <v>3707</v>
          </cell>
          <cell r="Q1247">
            <v>0</v>
          </cell>
        </row>
        <row r="1247">
          <cell r="S1247">
            <v>142012</v>
          </cell>
          <cell r="T1247">
            <v>0.2</v>
          </cell>
          <cell r="U1247">
            <v>2</v>
          </cell>
        </row>
        <row r="1248">
          <cell r="E1248">
            <v>73</v>
          </cell>
        </row>
        <row r="1248">
          <cell r="P1248">
            <v>4324</v>
          </cell>
          <cell r="Q1248">
            <v>0</v>
          </cell>
        </row>
        <row r="1248">
          <cell r="S1248">
            <v>284024</v>
          </cell>
          <cell r="T1248">
            <v>0.2</v>
          </cell>
          <cell r="U1248">
            <v>2</v>
          </cell>
        </row>
        <row r="1249">
          <cell r="E1249">
            <v>73</v>
          </cell>
        </row>
        <row r="1249">
          <cell r="P1249">
            <v>3089</v>
          </cell>
          <cell r="Q1249">
            <v>0</v>
          </cell>
        </row>
        <row r="1249">
          <cell r="S1249">
            <v>14201</v>
          </cell>
          <cell r="T1249">
            <v>0.2</v>
          </cell>
          <cell r="U1249">
            <v>2</v>
          </cell>
        </row>
        <row r="1250">
          <cell r="E1250">
            <v>73</v>
          </cell>
        </row>
        <row r="1250">
          <cell r="P1250">
            <v>3707</v>
          </cell>
          <cell r="Q1250">
            <v>0</v>
          </cell>
        </row>
        <row r="1250">
          <cell r="S1250">
            <v>142012</v>
          </cell>
          <cell r="T1250">
            <v>0.2</v>
          </cell>
          <cell r="U1250">
            <v>2</v>
          </cell>
        </row>
        <row r="1251">
          <cell r="E1251">
            <v>73</v>
          </cell>
        </row>
        <row r="1251">
          <cell r="P1251">
            <v>4324</v>
          </cell>
          <cell r="Q1251">
            <v>0</v>
          </cell>
        </row>
        <row r="1251">
          <cell r="S1251">
            <v>284024</v>
          </cell>
          <cell r="T1251">
            <v>0.2</v>
          </cell>
          <cell r="U1251">
            <v>2</v>
          </cell>
        </row>
        <row r="1252">
          <cell r="E1252">
            <v>73</v>
          </cell>
        </row>
        <row r="1252">
          <cell r="P1252">
            <v>6178</v>
          </cell>
          <cell r="Q1252">
            <v>0</v>
          </cell>
        </row>
        <row r="1252">
          <cell r="S1252" t="str">
            <v>468640|482841|468640</v>
          </cell>
          <cell r="T1252">
            <v>0.2</v>
          </cell>
          <cell r="U1252">
            <v>2</v>
          </cell>
        </row>
        <row r="1253">
          <cell r="E1253">
            <v>74</v>
          </cell>
        </row>
        <row r="1253">
          <cell r="P1253">
            <v>3121</v>
          </cell>
          <cell r="Q1253">
            <v>0</v>
          </cell>
        </row>
        <row r="1253">
          <cell r="S1253">
            <v>14360</v>
          </cell>
          <cell r="T1253">
            <v>0.2</v>
          </cell>
          <cell r="U1253">
            <v>2</v>
          </cell>
        </row>
        <row r="1254">
          <cell r="E1254">
            <v>74</v>
          </cell>
        </row>
        <row r="1254">
          <cell r="P1254">
            <v>3745</v>
          </cell>
          <cell r="Q1254">
            <v>0</v>
          </cell>
        </row>
        <row r="1254">
          <cell r="S1254">
            <v>143598</v>
          </cell>
          <cell r="T1254">
            <v>0.2</v>
          </cell>
          <cell r="U1254">
            <v>2</v>
          </cell>
        </row>
        <row r="1255">
          <cell r="E1255">
            <v>74</v>
          </cell>
        </row>
        <row r="1255">
          <cell r="P1255">
            <v>4370</v>
          </cell>
          <cell r="Q1255">
            <v>0</v>
          </cell>
        </row>
        <row r="1255">
          <cell r="S1255">
            <v>287196</v>
          </cell>
          <cell r="T1255">
            <v>0.2</v>
          </cell>
          <cell r="U1255">
            <v>2</v>
          </cell>
        </row>
        <row r="1256">
          <cell r="E1256">
            <v>74</v>
          </cell>
        </row>
        <row r="1256">
          <cell r="P1256">
            <v>3121</v>
          </cell>
          <cell r="Q1256">
            <v>0</v>
          </cell>
        </row>
        <row r="1256">
          <cell r="S1256">
            <v>14360</v>
          </cell>
          <cell r="T1256">
            <v>0.2</v>
          </cell>
          <cell r="U1256">
            <v>2</v>
          </cell>
        </row>
        <row r="1257">
          <cell r="E1257">
            <v>74</v>
          </cell>
        </row>
        <row r="1257">
          <cell r="P1257">
            <v>3745</v>
          </cell>
          <cell r="Q1257">
            <v>0</v>
          </cell>
        </row>
        <row r="1257">
          <cell r="S1257">
            <v>143598</v>
          </cell>
          <cell r="T1257">
            <v>0.2</v>
          </cell>
          <cell r="U1257">
            <v>2</v>
          </cell>
        </row>
        <row r="1258">
          <cell r="E1258">
            <v>74</v>
          </cell>
        </row>
        <row r="1258">
          <cell r="P1258">
            <v>4370</v>
          </cell>
          <cell r="Q1258">
            <v>0</v>
          </cell>
        </row>
        <row r="1258">
          <cell r="S1258">
            <v>287196</v>
          </cell>
          <cell r="T1258">
            <v>0.2</v>
          </cell>
          <cell r="U1258">
            <v>2</v>
          </cell>
        </row>
        <row r="1259">
          <cell r="E1259">
            <v>75</v>
          </cell>
        </row>
        <row r="1259">
          <cell r="P1259">
            <v>3532</v>
          </cell>
          <cell r="Q1259">
            <v>0</v>
          </cell>
        </row>
        <row r="1259">
          <cell r="S1259">
            <v>16107</v>
          </cell>
          <cell r="T1259">
            <v>0.2</v>
          </cell>
          <cell r="U1259">
            <v>2</v>
          </cell>
        </row>
        <row r="1260">
          <cell r="E1260">
            <v>75</v>
          </cell>
        </row>
        <row r="1260">
          <cell r="P1260">
            <v>4238</v>
          </cell>
          <cell r="Q1260">
            <v>0</v>
          </cell>
        </row>
        <row r="1260">
          <cell r="S1260">
            <v>161070</v>
          </cell>
          <cell r="T1260">
            <v>0.2</v>
          </cell>
          <cell r="U1260">
            <v>2</v>
          </cell>
        </row>
        <row r="1261">
          <cell r="E1261">
            <v>75</v>
          </cell>
        </row>
        <row r="1261">
          <cell r="P1261">
            <v>4944</v>
          </cell>
          <cell r="Q1261">
            <v>0</v>
          </cell>
        </row>
        <row r="1261">
          <cell r="S1261">
            <v>322140</v>
          </cell>
          <cell r="T1261">
            <v>0.2</v>
          </cell>
          <cell r="U1261">
            <v>2</v>
          </cell>
        </row>
        <row r="1262">
          <cell r="E1262">
            <v>75</v>
          </cell>
        </row>
        <row r="1262">
          <cell r="P1262">
            <v>3532</v>
          </cell>
          <cell r="Q1262">
            <v>0</v>
          </cell>
        </row>
        <row r="1262">
          <cell r="S1262">
            <v>16107</v>
          </cell>
          <cell r="T1262">
            <v>0.2</v>
          </cell>
          <cell r="U1262">
            <v>2</v>
          </cell>
        </row>
        <row r="1263">
          <cell r="E1263">
            <v>75</v>
          </cell>
        </row>
        <row r="1263">
          <cell r="P1263">
            <v>4238</v>
          </cell>
          <cell r="Q1263">
            <v>0</v>
          </cell>
        </row>
        <row r="1263">
          <cell r="S1263">
            <v>161070</v>
          </cell>
          <cell r="T1263">
            <v>0.2</v>
          </cell>
          <cell r="U1263">
            <v>2</v>
          </cell>
        </row>
        <row r="1264">
          <cell r="E1264">
            <v>75</v>
          </cell>
        </row>
        <row r="1264">
          <cell r="P1264">
            <v>4944</v>
          </cell>
          <cell r="Q1264">
            <v>0</v>
          </cell>
        </row>
        <row r="1264">
          <cell r="S1264">
            <v>322140</v>
          </cell>
          <cell r="T1264">
            <v>0.2</v>
          </cell>
          <cell r="U1264">
            <v>2</v>
          </cell>
        </row>
        <row r="1265">
          <cell r="E1265">
            <v>76</v>
          </cell>
        </row>
        <row r="1265">
          <cell r="P1265">
            <v>3568</v>
          </cell>
          <cell r="Q1265">
            <v>0</v>
          </cell>
        </row>
        <row r="1265">
          <cell r="S1265">
            <v>16276</v>
          </cell>
          <cell r="T1265">
            <v>0.2</v>
          </cell>
          <cell r="U1265">
            <v>2</v>
          </cell>
        </row>
        <row r="1266">
          <cell r="E1266">
            <v>76</v>
          </cell>
        </row>
        <row r="1266">
          <cell r="P1266">
            <v>4281</v>
          </cell>
          <cell r="Q1266">
            <v>0</v>
          </cell>
        </row>
        <row r="1266">
          <cell r="S1266">
            <v>162760</v>
          </cell>
          <cell r="T1266">
            <v>0.2</v>
          </cell>
          <cell r="U1266">
            <v>2</v>
          </cell>
        </row>
        <row r="1267">
          <cell r="E1267">
            <v>76</v>
          </cell>
        </row>
        <row r="1267">
          <cell r="P1267">
            <v>4995</v>
          </cell>
          <cell r="Q1267">
            <v>0</v>
          </cell>
        </row>
        <row r="1267">
          <cell r="S1267">
            <v>325520</v>
          </cell>
          <cell r="T1267">
            <v>0.2</v>
          </cell>
          <cell r="U1267">
            <v>2</v>
          </cell>
        </row>
        <row r="1268">
          <cell r="E1268">
            <v>76</v>
          </cell>
        </row>
        <row r="1268">
          <cell r="P1268">
            <v>3568</v>
          </cell>
          <cell r="Q1268">
            <v>0</v>
          </cell>
        </row>
        <row r="1268">
          <cell r="S1268">
            <v>16276</v>
          </cell>
          <cell r="T1268">
            <v>0.2</v>
          </cell>
          <cell r="U1268">
            <v>2</v>
          </cell>
        </row>
        <row r="1269">
          <cell r="E1269">
            <v>76</v>
          </cell>
        </row>
        <row r="1269">
          <cell r="P1269">
            <v>4281</v>
          </cell>
          <cell r="Q1269">
            <v>0</v>
          </cell>
        </row>
        <row r="1269">
          <cell r="S1269">
            <v>162760</v>
          </cell>
          <cell r="T1269">
            <v>0.2</v>
          </cell>
          <cell r="U1269">
            <v>2</v>
          </cell>
        </row>
        <row r="1270">
          <cell r="E1270">
            <v>76</v>
          </cell>
        </row>
        <row r="1270">
          <cell r="P1270">
            <v>4995</v>
          </cell>
          <cell r="Q1270">
            <v>0</v>
          </cell>
        </row>
        <row r="1270">
          <cell r="S1270">
            <v>325520</v>
          </cell>
          <cell r="T1270">
            <v>0.2</v>
          </cell>
          <cell r="U1270">
            <v>2</v>
          </cell>
        </row>
        <row r="1271">
          <cell r="E1271">
            <v>77</v>
          </cell>
        </row>
        <row r="1271">
          <cell r="P1271">
            <v>3626</v>
          </cell>
          <cell r="Q1271">
            <v>0</v>
          </cell>
        </row>
        <row r="1271">
          <cell r="S1271">
            <v>16532</v>
          </cell>
          <cell r="T1271">
            <v>0.2</v>
          </cell>
          <cell r="U1271">
            <v>2</v>
          </cell>
        </row>
        <row r="1272">
          <cell r="E1272">
            <v>77</v>
          </cell>
        </row>
        <row r="1272">
          <cell r="P1272">
            <v>4352</v>
          </cell>
          <cell r="Q1272">
            <v>0</v>
          </cell>
        </row>
        <row r="1272">
          <cell r="S1272">
            <v>165321</v>
          </cell>
          <cell r="T1272">
            <v>0.2</v>
          </cell>
          <cell r="U1272">
            <v>2</v>
          </cell>
        </row>
        <row r="1273">
          <cell r="E1273">
            <v>77</v>
          </cell>
        </row>
        <row r="1273">
          <cell r="P1273">
            <v>5077</v>
          </cell>
          <cell r="Q1273">
            <v>0</v>
          </cell>
        </row>
        <row r="1273">
          <cell r="S1273">
            <v>330642</v>
          </cell>
          <cell r="T1273">
            <v>0.2</v>
          </cell>
          <cell r="U1273">
            <v>2</v>
          </cell>
        </row>
        <row r="1274">
          <cell r="E1274">
            <v>77</v>
          </cell>
        </row>
        <row r="1274">
          <cell r="P1274">
            <v>3626</v>
          </cell>
          <cell r="Q1274">
            <v>0</v>
          </cell>
        </row>
        <row r="1274">
          <cell r="S1274">
            <v>16532</v>
          </cell>
          <cell r="T1274">
            <v>0.2</v>
          </cell>
          <cell r="U1274">
            <v>2</v>
          </cell>
        </row>
        <row r="1275">
          <cell r="E1275">
            <v>77</v>
          </cell>
        </row>
        <row r="1275">
          <cell r="P1275">
            <v>4352</v>
          </cell>
          <cell r="Q1275">
            <v>0</v>
          </cell>
        </row>
        <row r="1275">
          <cell r="S1275">
            <v>165321</v>
          </cell>
          <cell r="T1275">
            <v>0.2</v>
          </cell>
          <cell r="U1275">
            <v>2</v>
          </cell>
        </row>
        <row r="1276">
          <cell r="E1276">
            <v>77</v>
          </cell>
        </row>
        <row r="1276">
          <cell r="P1276">
            <v>5077</v>
          </cell>
          <cell r="Q1276">
            <v>0</v>
          </cell>
        </row>
        <row r="1276">
          <cell r="S1276">
            <v>330642</v>
          </cell>
          <cell r="T1276">
            <v>0.2</v>
          </cell>
          <cell r="U1276">
            <v>2</v>
          </cell>
        </row>
        <row r="1277">
          <cell r="E1277">
            <v>77</v>
          </cell>
        </row>
        <row r="1277">
          <cell r="P1277">
            <v>6165</v>
          </cell>
          <cell r="Q1277">
            <v>0</v>
          </cell>
        </row>
        <row r="1277">
          <cell r="S1277">
            <v>826605</v>
          </cell>
          <cell r="T1277">
            <v>0.2</v>
          </cell>
          <cell r="U1277">
            <v>2</v>
          </cell>
        </row>
        <row r="1278">
          <cell r="E1278">
            <v>78</v>
          </cell>
        </row>
        <row r="1278">
          <cell r="P1278">
            <v>3662</v>
          </cell>
          <cell r="Q1278">
            <v>0</v>
          </cell>
        </row>
        <row r="1278">
          <cell r="S1278">
            <v>16706</v>
          </cell>
          <cell r="T1278">
            <v>0.2</v>
          </cell>
          <cell r="U1278">
            <v>2</v>
          </cell>
        </row>
        <row r="1279">
          <cell r="E1279">
            <v>78</v>
          </cell>
        </row>
        <row r="1279">
          <cell r="P1279">
            <v>4395</v>
          </cell>
          <cell r="Q1279">
            <v>0</v>
          </cell>
        </row>
        <row r="1279">
          <cell r="S1279">
            <v>167063</v>
          </cell>
          <cell r="T1279">
            <v>0.2</v>
          </cell>
          <cell r="U1279">
            <v>2</v>
          </cell>
        </row>
        <row r="1280">
          <cell r="E1280">
            <v>78</v>
          </cell>
        </row>
        <row r="1280">
          <cell r="P1280">
            <v>5127</v>
          </cell>
          <cell r="Q1280">
            <v>0</v>
          </cell>
        </row>
        <row r="1280">
          <cell r="S1280">
            <v>334126</v>
          </cell>
          <cell r="T1280">
            <v>0.2</v>
          </cell>
          <cell r="U1280">
            <v>2</v>
          </cell>
        </row>
        <row r="1281">
          <cell r="E1281">
            <v>78</v>
          </cell>
        </row>
        <row r="1281">
          <cell r="P1281">
            <v>3662</v>
          </cell>
          <cell r="Q1281">
            <v>0</v>
          </cell>
        </row>
        <row r="1281">
          <cell r="S1281">
            <v>16706</v>
          </cell>
          <cell r="T1281">
            <v>0.2</v>
          </cell>
          <cell r="U1281">
            <v>2</v>
          </cell>
        </row>
        <row r="1282">
          <cell r="E1282">
            <v>78</v>
          </cell>
        </row>
        <row r="1282">
          <cell r="P1282">
            <v>4395</v>
          </cell>
          <cell r="Q1282">
            <v>0</v>
          </cell>
        </row>
        <row r="1282">
          <cell r="S1282">
            <v>167063</v>
          </cell>
          <cell r="T1282">
            <v>0.2</v>
          </cell>
          <cell r="U1282">
            <v>2</v>
          </cell>
        </row>
        <row r="1283">
          <cell r="E1283">
            <v>78</v>
          </cell>
        </row>
        <row r="1283">
          <cell r="P1283">
            <v>5127</v>
          </cell>
          <cell r="Q1283">
            <v>0</v>
          </cell>
        </row>
        <row r="1283">
          <cell r="S1283">
            <v>334126</v>
          </cell>
          <cell r="T1283">
            <v>0.2</v>
          </cell>
          <cell r="U1283">
            <v>2</v>
          </cell>
        </row>
        <row r="1284">
          <cell r="E1284">
            <v>79</v>
          </cell>
        </row>
        <row r="1284">
          <cell r="P1284">
            <v>3719</v>
          </cell>
          <cell r="Q1284">
            <v>0</v>
          </cell>
        </row>
        <row r="1284">
          <cell r="S1284">
            <v>16962</v>
          </cell>
          <cell r="T1284">
            <v>0.2</v>
          </cell>
          <cell r="U1284">
            <v>2</v>
          </cell>
        </row>
        <row r="1285">
          <cell r="E1285">
            <v>79</v>
          </cell>
        </row>
        <row r="1285">
          <cell r="P1285">
            <v>4463</v>
          </cell>
          <cell r="Q1285">
            <v>0</v>
          </cell>
        </row>
        <row r="1285">
          <cell r="S1285">
            <v>169624</v>
          </cell>
          <cell r="T1285">
            <v>0.2</v>
          </cell>
          <cell r="U1285">
            <v>2</v>
          </cell>
        </row>
        <row r="1286">
          <cell r="E1286">
            <v>79</v>
          </cell>
        </row>
        <row r="1286">
          <cell r="P1286">
            <v>5206</v>
          </cell>
          <cell r="Q1286">
            <v>0</v>
          </cell>
        </row>
        <row r="1286">
          <cell r="S1286">
            <v>339248</v>
          </cell>
          <cell r="T1286">
            <v>0.2</v>
          </cell>
          <cell r="U1286">
            <v>2</v>
          </cell>
        </row>
        <row r="1287">
          <cell r="E1287">
            <v>79</v>
          </cell>
        </row>
        <row r="1287">
          <cell r="P1287">
            <v>3719</v>
          </cell>
          <cell r="Q1287">
            <v>0</v>
          </cell>
        </row>
        <row r="1287">
          <cell r="S1287">
            <v>16962</v>
          </cell>
          <cell r="T1287">
            <v>0.2</v>
          </cell>
          <cell r="U1287">
            <v>2</v>
          </cell>
        </row>
        <row r="1288">
          <cell r="E1288">
            <v>79</v>
          </cell>
        </row>
        <row r="1288">
          <cell r="P1288">
            <v>4463</v>
          </cell>
          <cell r="Q1288">
            <v>0</v>
          </cell>
        </row>
        <row r="1288">
          <cell r="S1288">
            <v>169624</v>
          </cell>
          <cell r="T1288">
            <v>0.2</v>
          </cell>
          <cell r="U1288">
            <v>2</v>
          </cell>
        </row>
        <row r="1289">
          <cell r="E1289">
            <v>79</v>
          </cell>
        </row>
        <row r="1289">
          <cell r="P1289">
            <v>5206</v>
          </cell>
          <cell r="Q1289">
            <v>0</v>
          </cell>
        </row>
        <row r="1289">
          <cell r="S1289">
            <v>339248</v>
          </cell>
          <cell r="T1289">
            <v>0.2</v>
          </cell>
          <cell r="U1289">
            <v>2</v>
          </cell>
        </row>
        <row r="1290">
          <cell r="E1290">
            <v>80</v>
          </cell>
        </row>
        <row r="1290">
          <cell r="P1290">
            <v>3857</v>
          </cell>
          <cell r="Q1290">
            <v>0</v>
          </cell>
        </row>
        <row r="1290">
          <cell r="S1290">
            <v>17589</v>
          </cell>
          <cell r="T1290">
            <v>0.2</v>
          </cell>
          <cell r="U1290">
            <v>2</v>
          </cell>
        </row>
        <row r="1291">
          <cell r="E1291">
            <v>80</v>
          </cell>
        </row>
        <row r="1291">
          <cell r="P1291">
            <v>4628</v>
          </cell>
          <cell r="Q1291">
            <v>0</v>
          </cell>
        </row>
        <row r="1291">
          <cell r="S1291">
            <v>175890</v>
          </cell>
          <cell r="T1291">
            <v>0.2</v>
          </cell>
          <cell r="U1291">
            <v>2</v>
          </cell>
        </row>
        <row r="1292">
          <cell r="E1292">
            <v>80</v>
          </cell>
        </row>
        <row r="1292">
          <cell r="P1292">
            <v>5400</v>
          </cell>
          <cell r="Q1292">
            <v>0</v>
          </cell>
        </row>
        <row r="1292">
          <cell r="S1292">
            <v>351780</v>
          </cell>
          <cell r="T1292">
            <v>0.2</v>
          </cell>
          <cell r="U1292">
            <v>2</v>
          </cell>
        </row>
        <row r="1293">
          <cell r="E1293">
            <v>80</v>
          </cell>
        </row>
        <row r="1293">
          <cell r="P1293">
            <v>3857</v>
          </cell>
          <cell r="Q1293">
            <v>0</v>
          </cell>
        </row>
        <row r="1293">
          <cell r="S1293">
            <v>17589</v>
          </cell>
          <cell r="T1293">
            <v>0.2</v>
          </cell>
          <cell r="U1293">
            <v>2</v>
          </cell>
        </row>
        <row r="1294">
          <cell r="E1294">
            <v>80</v>
          </cell>
        </row>
        <row r="1294">
          <cell r="P1294">
            <v>4628</v>
          </cell>
          <cell r="Q1294">
            <v>0</v>
          </cell>
        </row>
        <row r="1294">
          <cell r="S1294">
            <v>175890</v>
          </cell>
          <cell r="T1294">
            <v>0.2</v>
          </cell>
          <cell r="U1294">
            <v>2</v>
          </cell>
        </row>
        <row r="1295">
          <cell r="E1295">
            <v>80</v>
          </cell>
        </row>
        <row r="1295">
          <cell r="P1295">
            <v>5400</v>
          </cell>
          <cell r="Q1295">
            <v>0</v>
          </cell>
        </row>
        <row r="1295">
          <cell r="S1295">
            <v>351780</v>
          </cell>
          <cell r="T1295">
            <v>0.2</v>
          </cell>
          <cell r="U1295">
            <v>2</v>
          </cell>
        </row>
        <row r="1296">
          <cell r="E1296">
            <v>80</v>
          </cell>
        </row>
        <row r="1296">
          <cell r="P1296">
            <v>3857</v>
          </cell>
          <cell r="Q1296">
            <v>0</v>
          </cell>
        </row>
        <row r="1296">
          <cell r="S1296">
            <v>17589</v>
          </cell>
          <cell r="T1296">
            <v>0.2</v>
          </cell>
          <cell r="U1296">
            <v>2</v>
          </cell>
        </row>
        <row r="1297">
          <cell r="E1297">
            <v>80</v>
          </cell>
        </row>
        <row r="1297">
          <cell r="P1297">
            <v>4628</v>
          </cell>
          <cell r="Q1297">
            <v>0</v>
          </cell>
        </row>
        <row r="1297">
          <cell r="S1297">
            <v>175890</v>
          </cell>
          <cell r="T1297">
            <v>0.2</v>
          </cell>
          <cell r="U1297">
            <v>2</v>
          </cell>
        </row>
        <row r="1298">
          <cell r="E1298">
            <v>80</v>
          </cell>
        </row>
        <row r="1298">
          <cell r="P1298">
            <v>5400</v>
          </cell>
          <cell r="Q1298">
            <v>0</v>
          </cell>
        </row>
        <row r="1298">
          <cell r="S1298">
            <v>351780</v>
          </cell>
          <cell r="T1298">
            <v>0.2</v>
          </cell>
          <cell r="U1298">
            <v>2</v>
          </cell>
        </row>
        <row r="1299">
          <cell r="E1299">
            <v>80</v>
          </cell>
        </row>
        <row r="1299">
          <cell r="P1299">
            <v>3857</v>
          </cell>
          <cell r="Q1299">
            <v>0</v>
          </cell>
        </row>
        <row r="1299">
          <cell r="S1299">
            <v>17589</v>
          </cell>
          <cell r="T1299">
            <v>0.2</v>
          </cell>
          <cell r="U1299">
            <v>2</v>
          </cell>
        </row>
        <row r="1300">
          <cell r="E1300">
            <v>80</v>
          </cell>
        </row>
        <row r="1300">
          <cell r="P1300">
            <v>4628</v>
          </cell>
          <cell r="Q1300">
            <v>0</v>
          </cell>
        </row>
        <row r="1300">
          <cell r="S1300">
            <v>175890</v>
          </cell>
          <cell r="T1300">
            <v>0.2</v>
          </cell>
          <cell r="U1300">
            <v>2</v>
          </cell>
        </row>
        <row r="1301">
          <cell r="E1301">
            <v>80</v>
          </cell>
        </row>
        <row r="1301">
          <cell r="P1301">
            <v>5400</v>
          </cell>
          <cell r="Q1301">
            <v>0</v>
          </cell>
        </row>
        <row r="1301">
          <cell r="S1301">
            <v>351780</v>
          </cell>
          <cell r="T1301">
            <v>0.2</v>
          </cell>
          <cell r="U1301">
            <v>2</v>
          </cell>
        </row>
        <row r="1302">
          <cell r="E1302">
            <v>80</v>
          </cell>
        </row>
        <row r="1302">
          <cell r="P1302">
            <v>7714</v>
          </cell>
          <cell r="Q1302">
            <v>0</v>
          </cell>
        </row>
        <row r="1302">
          <cell r="S1302" t="str">
            <v>580437|598026|580437</v>
          </cell>
          <cell r="T1302">
            <v>0.2</v>
          </cell>
          <cell r="U1302">
            <v>2</v>
          </cell>
        </row>
        <row r="1304">
          <cell r="E1304">
            <v>34</v>
          </cell>
        </row>
        <row r="1304">
          <cell r="P1304">
            <v>452</v>
          </cell>
          <cell r="Q1304">
            <v>0</v>
          </cell>
        </row>
        <row r="1304">
          <cell r="S1304">
            <v>1937</v>
          </cell>
          <cell r="T1304">
            <v>0.2</v>
          </cell>
          <cell r="U1304">
            <v>2</v>
          </cell>
        </row>
        <row r="1305">
          <cell r="E1305">
            <v>34</v>
          </cell>
        </row>
        <row r="1305">
          <cell r="P1305">
            <v>452</v>
          </cell>
          <cell r="Q1305">
            <v>0</v>
          </cell>
        </row>
        <row r="1305">
          <cell r="S1305">
            <v>1937</v>
          </cell>
          <cell r="T1305">
            <v>0.2</v>
          </cell>
          <cell r="U1305">
            <v>2</v>
          </cell>
        </row>
        <row r="1306">
          <cell r="E1306">
            <v>46</v>
          </cell>
        </row>
        <row r="1306">
          <cell r="P1306">
            <v>651</v>
          </cell>
          <cell r="Q1306">
            <v>0</v>
          </cell>
        </row>
        <row r="1306">
          <cell r="S1306">
            <v>2768</v>
          </cell>
          <cell r="T1306">
            <v>0.2</v>
          </cell>
          <cell r="U1306">
            <v>2</v>
          </cell>
        </row>
        <row r="1307">
          <cell r="E1307">
            <v>46</v>
          </cell>
        </row>
        <row r="1307">
          <cell r="P1307">
            <v>651</v>
          </cell>
          <cell r="Q1307">
            <v>0</v>
          </cell>
        </row>
        <row r="1307">
          <cell r="S1307">
            <v>2768</v>
          </cell>
          <cell r="T1307">
            <v>0.2</v>
          </cell>
          <cell r="U1307">
            <v>2</v>
          </cell>
        </row>
        <row r="1308">
          <cell r="E1308">
            <v>46</v>
          </cell>
        </row>
        <row r="1308">
          <cell r="P1308">
            <v>651</v>
          </cell>
          <cell r="Q1308">
            <v>0</v>
          </cell>
        </row>
        <row r="1308">
          <cell r="S1308">
            <v>2768</v>
          </cell>
          <cell r="T1308">
            <v>0.2</v>
          </cell>
          <cell r="U1308">
            <v>2</v>
          </cell>
        </row>
        <row r="1309">
          <cell r="E1309">
            <v>46</v>
          </cell>
        </row>
        <row r="1309">
          <cell r="P1309">
            <v>781</v>
          </cell>
          <cell r="Q1309">
            <v>0</v>
          </cell>
        </row>
        <row r="1309">
          <cell r="S1309">
            <v>27680</v>
          </cell>
          <cell r="T1309">
            <v>0.2</v>
          </cell>
          <cell r="U1309">
            <v>2</v>
          </cell>
        </row>
        <row r="1310">
          <cell r="E1310">
            <v>54</v>
          </cell>
        </row>
        <row r="1310">
          <cell r="P1310">
            <v>943</v>
          </cell>
          <cell r="Q1310">
            <v>0</v>
          </cell>
        </row>
        <row r="1310">
          <cell r="S1310">
            <v>4028</v>
          </cell>
          <cell r="T1310">
            <v>0.2</v>
          </cell>
          <cell r="U1310">
            <v>2</v>
          </cell>
        </row>
        <row r="1311">
          <cell r="E1311">
            <v>54</v>
          </cell>
        </row>
        <row r="1311">
          <cell r="P1311">
            <v>943</v>
          </cell>
          <cell r="Q1311">
            <v>0</v>
          </cell>
        </row>
        <row r="1311">
          <cell r="S1311">
            <v>4028</v>
          </cell>
          <cell r="T1311">
            <v>0.2</v>
          </cell>
          <cell r="U1311">
            <v>2</v>
          </cell>
        </row>
        <row r="1312">
          <cell r="E1312">
            <v>54</v>
          </cell>
        </row>
        <row r="1312">
          <cell r="P1312">
            <v>943</v>
          </cell>
          <cell r="Q1312">
            <v>0</v>
          </cell>
        </row>
        <row r="1312">
          <cell r="S1312">
            <v>4028</v>
          </cell>
          <cell r="T1312">
            <v>0.2</v>
          </cell>
          <cell r="U1312">
            <v>2</v>
          </cell>
        </row>
        <row r="1313">
          <cell r="E1313">
            <v>54</v>
          </cell>
        </row>
        <row r="1313">
          <cell r="P1313">
            <v>943</v>
          </cell>
          <cell r="Q1313">
            <v>0</v>
          </cell>
        </row>
        <row r="1313">
          <cell r="S1313">
            <v>4028</v>
          </cell>
          <cell r="T1313">
            <v>0.2</v>
          </cell>
          <cell r="U1313">
            <v>2</v>
          </cell>
        </row>
        <row r="1314">
          <cell r="E1314">
            <v>54</v>
          </cell>
        </row>
        <row r="1314">
          <cell r="P1314">
            <v>1132</v>
          </cell>
          <cell r="Q1314">
            <v>0</v>
          </cell>
        </row>
        <row r="1314">
          <cell r="S1314">
            <v>40280</v>
          </cell>
          <cell r="T1314">
            <v>0.2</v>
          </cell>
          <cell r="U1314">
            <v>2</v>
          </cell>
        </row>
        <row r="1315">
          <cell r="E1315">
            <v>61</v>
          </cell>
        </row>
        <row r="1315">
          <cell r="P1315">
            <v>1501</v>
          </cell>
          <cell r="Q1315">
            <v>0</v>
          </cell>
        </row>
        <row r="1315">
          <cell r="S1315">
            <v>6409</v>
          </cell>
          <cell r="T1315">
            <v>0.2</v>
          </cell>
          <cell r="U1315">
            <v>2</v>
          </cell>
        </row>
        <row r="1316">
          <cell r="E1316">
            <v>61</v>
          </cell>
        </row>
        <row r="1316">
          <cell r="P1316">
            <v>1501</v>
          </cell>
          <cell r="Q1316">
            <v>0</v>
          </cell>
        </row>
        <row r="1316">
          <cell r="S1316">
            <v>6409</v>
          </cell>
          <cell r="T1316">
            <v>0.2</v>
          </cell>
          <cell r="U1316">
            <v>2</v>
          </cell>
        </row>
        <row r="1317">
          <cell r="E1317">
            <v>61</v>
          </cell>
        </row>
        <row r="1317">
          <cell r="P1317">
            <v>1501</v>
          </cell>
          <cell r="Q1317">
            <v>0</v>
          </cell>
        </row>
        <row r="1317">
          <cell r="S1317">
            <v>6409</v>
          </cell>
          <cell r="T1317">
            <v>0.2</v>
          </cell>
          <cell r="U1317">
            <v>2</v>
          </cell>
        </row>
        <row r="1318">
          <cell r="E1318">
            <v>61</v>
          </cell>
        </row>
        <row r="1318">
          <cell r="P1318">
            <v>1501</v>
          </cell>
          <cell r="Q1318">
            <v>0</v>
          </cell>
        </row>
        <row r="1318">
          <cell r="S1318">
            <v>6409</v>
          </cell>
          <cell r="T1318">
            <v>0.2</v>
          </cell>
          <cell r="U1318">
            <v>2</v>
          </cell>
        </row>
        <row r="1319">
          <cell r="E1319">
            <v>61</v>
          </cell>
        </row>
        <row r="1319">
          <cell r="P1319">
            <v>1501</v>
          </cell>
          <cell r="Q1319">
            <v>0</v>
          </cell>
        </row>
        <row r="1319">
          <cell r="S1319">
            <v>6409</v>
          </cell>
          <cell r="T1319">
            <v>0.2</v>
          </cell>
          <cell r="U1319">
            <v>2</v>
          </cell>
        </row>
        <row r="1320">
          <cell r="E1320">
            <v>61</v>
          </cell>
        </row>
        <row r="1320">
          <cell r="P1320">
            <v>1801</v>
          </cell>
          <cell r="Q1320">
            <v>0</v>
          </cell>
        </row>
        <row r="1320">
          <cell r="S1320">
            <v>64090</v>
          </cell>
          <cell r="T1320">
            <v>0.2</v>
          </cell>
          <cell r="U1320">
            <v>2</v>
          </cell>
        </row>
        <row r="1321">
          <cell r="E1321">
            <v>61</v>
          </cell>
        </row>
        <row r="1321">
          <cell r="P1321">
            <v>1801</v>
          </cell>
          <cell r="Q1321">
            <v>0</v>
          </cell>
        </row>
        <row r="1321">
          <cell r="S1321">
            <v>64090</v>
          </cell>
          <cell r="T1321">
            <v>0.2</v>
          </cell>
          <cell r="U1321">
            <v>2</v>
          </cell>
        </row>
        <row r="1322">
          <cell r="E1322">
            <v>80</v>
          </cell>
        </row>
        <row r="1322">
          <cell r="P1322">
            <v>3214</v>
          </cell>
          <cell r="Q1322">
            <v>0</v>
          </cell>
        </row>
        <row r="1322">
          <cell r="S1322">
            <v>13530</v>
          </cell>
          <cell r="T1322">
            <v>0.2</v>
          </cell>
          <cell r="U1322">
            <v>2</v>
          </cell>
        </row>
        <row r="1323">
          <cell r="E1323">
            <v>80</v>
          </cell>
        </row>
        <row r="1323">
          <cell r="P1323">
            <v>3214</v>
          </cell>
          <cell r="Q1323">
            <v>0</v>
          </cell>
        </row>
        <row r="1323">
          <cell r="S1323">
            <v>13530</v>
          </cell>
          <cell r="T1323">
            <v>0.2</v>
          </cell>
          <cell r="U1323">
            <v>2</v>
          </cell>
        </row>
        <row r="1324">
          <cell r="E1324">
            <v>80</v>
          </cell>
        </row>
        <row r="1324">
          <cell r="P1324">
            <v>3214</v>
          </cell>
          <cell r="Q1324">
            <v>0</v>
          </cell>
        </row>
        <row r="1324">
          <cell r="S1324">
            <v>13530</v>
          </cell>
          <cell r="T1324">
            <v>0.2</v>
          </cell>
          <cell r="U1324">
            <v>2</v>
          </cell>
        </row>
        <row r="1325">
          <cell r="E1325">
            <v>80</v>
          </cell>
        </row>
        <row r="1325">
          <cell r="P1325">
            <v>3214</v>
          </cell>
          <cell r="Q1325">
            <v>0</v>
          </cell>
        </row>
        <row r="1325">
          <cell r="S1325">
            <v>13530</v>
          </cell>
          <cell r="T1325">
            <v>0.2</v>
          </cell>
          <cell r="U1325">
            <v>2</v>
          </cell>
        </row>
        <row r="1326">
          <cell r="E1326">
            <v>80</v>
          </cell>
        </row>
        <row r="1326">
          <cell r="P1326">
            <v>3214</v>
          </cell>
          <cell r="Q1326">
            <v>0</v>
          </cell>
        </row>
        <row r="1326">
          <cell r="S1326">
            <v>13530</v>
          </cell>
          <cell r="T1326">
            <v>0.2</v>
          </cell>
          <cell r="U1326">
            <v>2</v>
          </cell>
        </row>
        <row r="1327">
          <cell r="E1327">
            <v>80</v>
          </cell>
        </row>
        <row r="1327">
          <cell r="P1327">
            <v>3214</v>
          </cell>
          <cell r="Q1327">
            <v>0</v>
          </cell>
        </row>
        <row r="1327">
          <cell r="S1327">
            <v>13530</v>
          </cell>
          <cell r="T1327">
            <v>0.2</v>
          </cell>
          <cell r="U1327">
            <v>2</v>
          </cell>
        </row>
        <row r="1328">
          <cell r="E1328">
            <v>80</v>
          </cell>
        </row>
        <row r="1328">
          <cell r="P1328">
            <v>3857</v>
          </cell>
          <cell r="Q1328">
            <v>0</v>
          </cell>
        </row>
        <row r="1328">
          <cell r="S1328">
            <v>135300</v>
          </cell>
          <cell r="T1328">
            <v>0.2</v>
          </cell>
          <cell r="U1328">
            <v>2</v>
          </cell>
        </row>
        <row r="1329">
          <cell r="E1329">
            <v>80</v>
          </cell>
        </row>
        <row r="1329">
          <cell r="P1329">
            <v>3857</v>
          </cell>
          <cell r="Q1329">
            <v>0</v>
          </cell>
        </row>
        <row r="1329">
          <cell r="S1329">
            <v>135300</v>
          </cell>
          <cell r="T1329">
            <v>0.2</v>
          </cell>
          <cell r="U1329">
            <v>2</v>
          </cell>
        </row>
        <row r="1330">
          <cell r="E1330">
            <v>80</v>
          </cell>
        </row>
        <row r="1330">
          <cell r="P1330">
            <v>3214</v>
          </cell>
          <cell r="Q1330">
            <v>0</v>
          </cell>
        </row>
        <row r="1330">
          <cell r="S1330">
            <v>13530</v>
          </cell>
          <cell r="T1330">
            <v>0.2</v>
          </cell>
          <cell r="U1330">
            <v>2</v>
          </cell>
        </row>
        <row r="1331">
          <cell r="E1331">
            <v>80</v>
          </cell>
        </row>
        <row r="1331">
          <cell r="P1331">
            <v>3214</v>
          </cell>
          <cell r="Q1331">
            <v>0</v>
          </cell>
        </row>
        <row r="1331">
          <cell r="S1331">
            <v>13530</v>
          </cell>
          <cell r="T1331">
            <v>0.2</v>
          </cell>
          <cell r="U1331">
            <v>2</v>
          </cell>
        </row>
        <row r="1332">
          <cell r="E1332">
            <v>80</v>
          </cell>
        </row>
        <row r="1332">
          <cell r="P1332">
            <v>3214</v>
          </cell>
          <cell r="Q1332">
            <v>0</v>
          </cell>
        </row>
        <row r="1332">
          <cell r="S1332">
            <v>13530</v>
          </cell>
          <cell r="T1332">
            <v>0.2</v>
          </cell>
          <cell r="U1332">
            <v>2</v>
          </cell>
        </row>
        <row r="1333">
          <cell r="E1333">
            <v>80</v>
          </cell>
        </row>
        <row r="1333">
          <cell r="P1333">
            <v>3214</v>
          </cell>
          <cell r="Q1333">
            <v>0</v>
          </cell>
        </row>
        <row r="1333">
          <cell r="S1333">
            <v>13530</v>
          </cell>
          <cell r="T1333">
            <v>0.2</v>
          </cell>
          <cell r="U1333">
            <v>2</v>
          </cell>
        </row>
        <row r="1334">
          <cell r="E1334">
            <v>80</v>
          </cell>
        </row>
        <row r="1334">
          <cell r="P1334">
            <v>3214</v>
          </cell>
          <cell r="Q1334">
            <v>0</v>
          </cell>
        </row>
        <row r="1334">
          <cell r="S1334">
            <v>13530</v>
          </cell>
          <cell r="T1334">
            <v>0.2</v>
          </cell>
          <cell r="U1334">
            <v>2</v>
          </cell>
        </row>
        <row r="1335">
          <cell r="E1335">
            <v>80</v>
          </cell>
        </row>
        <row r="1335">
          <cell r="P1335">
            <v>3214</v>
          </cell>
          <cell r="Q1335">
            <v>0</v>
          </cell>
        </row>
        <row r="1335">
          <cell r="S1335">
            <v>13530</v>
          </cell>
          <cell r="T1335">
            <v>0.2</v>
          </cell>
          <cell r="U1335">
            <v>2</v>
          </cell>
        </row>
        <row r="1336">
          <cell r="E1336">
            <v>80</v>
          </cell>
        </row>
        <row r="1336">
          <cell r="P1336">
            <v>3857</v>
          </cell>
          <cell r="Q1336">
            <v>0</v>
          </cell>
        </row>
        <row r="1336">
          <cell r="S1336">
            <v>135300</v>
          </cell>
          <cell r="T1336">
            <v>0.2</v>
          </cell>
          <cell r="U1336">
            <v>2</v>
          </cell>
        </row>
        <row r="1337">
          <cell r="E1337">
            <v>80</v>
          </cell>
        </row>
        <row r="1337">
          <cell r="P1337">
            <v>3857</v>
          </cell>
          <cell r="Q1337">
            <v>0</v>
          </cell>
        </row>
        <row r="1337">
          <cell r="S1337">
            <v>135300</v>
          </cell>
          <cell r="T1337">
            <v>0.2</v>
          </cell>
          <cell r="U1337">
            <v>2</v>
          </cell>
        </row>
        <row r="1338">
          <cell r="E1338">
            <v>80</v>
          </cell>
        </row>
        <row r="1338">
          <cell r="P1338">
            <v>3857</v>
          </cell>
          <cell r="Q1338">
            <v>0</v>
          </cell>
        </row>
        <row r="1338">
          <cell r="S1338">
            <v>135300</v>
          </cell>
          <cell r="T1338">
            <v>0.2</v>
          </cell>
          <cell r="U1338">
            <v>2</v>
          </cell>
        </row>
        <row r="1339">
          <cell r="E1339">
            <v>22</v>
          </cell>
        </row>
        <row r="1339">
          <cell r="P1339">
            <v>188</v>
          </cell>
          <cell r="Q1339">
            <v>0</v>
          </cell>
        </row>
        <row r="1339">
          <cell r="S1339">
            <v>1063</v>
          </cell>
          <cell r="T1339">
            <v>0.2</v>
          </cell>
          <cell r="U1339">
            <v>2</v>
          </cell>
        </row>
        <row r="1340">
          <cell r="E1340">
            <v>22</v>
          </cell>
        </row>
        <row r="1340">
          <cell r="P1340">
            <v>188</v>
          </cell>
          <cell r="Q1340">
            <v>0</v>
          </cell>
        </row>
        <row r="1340">
          <cell r="S1340">
            <v>1063</v>
          </cell>
          <cell r="T1340">
            <v>0.2</v>
          </cell>
          <cell r="U1340">
            <v>2</v>
          </cell>
        </row>
        <row r="1341">
          <cell r="E1341">
            <v>22</v>
          </cell>
        </row>
        <row r="1341">
          <cell r="P1341">
            <v>226</v>
          </cell>
          <cell r="Q1341">
            <v>0</v>
          </cell>
        </row>
        <row r="1341">
          <cell r="S1341">
            <v>10630</v>
          </cell>
          <cell r="T1341">
            <v>0.2</v>
          </cell>
          <cell r="U1341">
            <v>2</v>
          </cell>
        </row>
        <row r="1342">
          <cell r="E1342">
            <v>42</v>
          </cell>
        </row>
        <row r="1342">
          <cell r="P1342">
            <v>566</v>
          </cell>
          <cell r="Q1342">
            <v>0</v>
          </cell>
        </row>
        <row r="1342">
          <cell r="S1342">
            <v>2424</v>
          </cell>
          <cell r="T1342">
            <v>0.2</v>
          </cell>
          <cell r="U1342">
            <v>2</v>
          </cell>
        </row>
        <row r="1343">
          <cell r="E1343">
            <v>42</v>
          </cell>
        </row>
        <row r="1343">
          <cell r="P1343">
            <v>566</v>
          </cell>
          <cell r="Q1343">
            <v>0</v>
          </cell>
        </row>
        <row r="1343">
          <cell r="S1343">
            <v>2424</v>
          </cell>
          <cell r="T1343">
            <v>0.2</v>
          </cell>
          <cell r="U1343">
            <v>2</v>
          </cell>
        </row>
        <row r="1344">
          <cell r="E1344">
            <v>42</v>
          </cell>
        </row>
        <row r="1344">
          <cell r="P1344">
            <v>566</v>
          </cell>
          <cell r="Q1344">
            <v>0</v>
          </cell>
        </row>
        <row r="1344">
          <cell r="S1344">
            <v>2424</v>
          </cell>
          <cell r="T1344">
            <v>0.2</v>
          </cell>
          <cell r="U1344">
            <v>2</v>
          </cell>
        </row>
        <row r="1345">
          <cell r="E1345">
            <v>42</v>
          </cell>
        </row>
        <row r="1345">
          <cell r="P1345">
            <v>679</v>
          </cell>
          <cell r="Q1345">
            <v>0</v>
          </cell>
        </row>
        <row r="1345">
          <cell r="S1345">
            <v>24240</v>
          </cell>
          <cell r="T1345">
            <v>0.2</v>
          </cell>
          <cell r="U1345">
            <v>2</v>
          </cell>
        </row>
        <row r="1346">
          <cell r="E1346">
            <v>50</v>
          </cell>
        </row>
        <row r="1346">
          <cell r="P1346">
            <v>747</v>
          </cell>
          <cell r="Q1346">
            <v>0</v>
          </cell>
        </row>
        <row r="1346">
          <cell r="S1346">
            <v>3164</v>
          </cell>
          <cell r="T1346">
            <v>0.2</v>
          </cell>
          <cell r="U1346">
            <v>2</v>
          </cell>
        </row>
        <row r="1347">
          <cell r="E1347">
            <v>50</v>
          </cell>
        </row>
        <row r="1347">
          <cell r="P1347">
            <v>747</v>
          </cell>
          <cell r="Q1347">
            <v>0</v>
          </cell>
        </row>
        <row r="1347">
          <cell r="S1347">
            <v>3164</v>
          </cell>
          <cell r="T1347">
            <v>0.2</v>
          </cell>
          <cell r="U1347">
            <v>2</v>
          </cell>
        </row>
        <row r="1348">
          <cell r="E1348">
            <v>50</v>
          </cell>
        </row>
        <row r="1348">
          <cell r="P1348">
            <v>747</v>
          </cell>
          <cell r="Q1348">
            <v>0</v>
          </cell>
        </row>
        <row r="1348">
          <cell r="S1348">
            <v>3164</v>
          </cell>
          <cell r="T1348">
            <v>0.2</v>
          </cell>
          <cell r="U1348">
            <v>2</v>
          </cell>
        </row>
        <row r="1349">
          <cell r="E1349">
            <v>50</v>
          </cell>
        </row>
        <row r="1349">
          <cell r="P1349">
            <v>896</v>
          </cell>
          <cell r="Q1349">
            <v>0</v>
          </cell>
        </row>
        <row r="1349">
          <cell r="S1349">
            <v>31640</v>
          </cell>
          <cell r="T1349">
            <v>0.2</v>
          </cell>
          <cell r="U1349">
            <v>2</v>
          </cell>
        </row>
        <row r="1350">
          <cell r="E1350">
            <v>58</v>
          </cell>
        </row>
        <row r="1350">
          <cell r="P1350">
            <v>1055</v>
          </cell>
          <cell r="Q1350">
            <v>0</v>
          </cell>
        </row>
        <row r="1350">
          <cell r="S1350">
            <v>4525</v>
          </cell>
          <cell r="T1350">
            <v>0.2</v>
          </cell>
          <cell r="U1350">
            <v>2</v>
          </cell>
        </row>
        <row r="1351">
          <cell r="E1351">
            <v>58</v>
          </cell>
        </row>
        <row r="1351">
          <cell r="P1351">
            <v>1055</v>
          </cell>
          <cell r="Q1351">
            <v>0</v>
          </cell>
        </row>
        <row r="1351">
          <cell r="S1351">
            <v>4525</v>
          </cell>
          <cell r="T1351">
            <v>0.2</v>
          </cell>
          <cell r="U1351">
            <v>2</v>
          </cell>
        </row>
        <row r="1352">
          <cell r="E1352">
            <v>58</v>
          </cell>
        </row>
        <row r="1352">
          <cell r="P1352">
            <v>1055</v>
          </cell>
          <cell r="Q1352">
            <v>0</v>
          </cell>
        </row>
        <row r="1352">
          <cell r="S1352">
            <v>4525</v>
          </cell>
          <cell r="T1352">
            <v>0.2</v>
          </cell>
          <cell r="U1352">
            <v>2</v>
          </cell>
        </row>
        <row r="1353">
          <cell r="E1353">
            <v>58</v>
          </cell>
        </row>
        <row r="1353">
          <cell r="P1353">
            <v>1055</v>
          </cell>
          <cell r="Q1353">
            <v>0</v>
          </cell>
        </row>
        <row r="1353">
          <cell r="S1353">
            <v>4525</v>
          </cell>
          <cell r="T1353">
            <v>0.2</v>
          </cell>
          <cell r="U1353">
            <v>2</v>
          </cell>
        </row>
        <row r="1354">
          <cell r="E1354">
            <v>58</v>
          </cell>
        </row>
        <row r="1354">
          <cell r="P1354">
            <v>1266</v>
          </cell>
          <cell r="Q1354">
            <v>0</v>
          </cell>
        </row>
        <row r="1354">
          <cell r="S1354">
            <v>45250</v>
          </cell>
          <cell r="T1354">
            <v>0.2</v>
          </cell>
          <cell r="U1354">
            <v>2</v>
          </cell>
        </row>
        <row r="1355">
          <cell r="E1355">
            <v>80</v>
          </cell>
        </row>
        <row r="1355">
          <cell r="P1355">
            <v>3214</v>
          </cell>
          <cell r="Q1355">
            <v>0</v>
          </cell>
        </row>
        <row r="1355">
          <cell r="S1355">
            <v>13530</v>
          </cell>
          <cell r="T1355">
            <v>0.2</v>
          </cell>
          <cell r="U1355">
            <v>2</v>
          </cell>
        </row>
        <row r="1356">
          <cell r="E1356">
            <v>80</v>
          </cell>
        </row>
        <row r="1356">
          <cell r="P1356">
            <v>3214</v>
          </cell>
          <cell r="Q1356">
            <v>0</v>
          </cell>
        </row>
        <row r="1356">
          <cell r="S1356">
            <v>13530</v>
          </cell>
          <cell r="T1356">
            <v>0.2</v>
          </cell>
          <cell r="U1356">
            <v>2</v>
          </cell>
        </row>
        <row r="1357">
          <cell r="E1357">
            <v>80</v>
          </cell>
        </row>
        <row r="1357">
          <cell r="P1357">
            <v>3214</v>
          </cell>
          <cell r="Q1357">
            <v>0</v>
          </cell>
        </row>
        <row r="1357">
          <cell r="S1357">
            <v>13530</v>
          </cell>
          <cell r="T1357">
            <v>0.2</v>
          </cell>
          <cell r="U1357">
            <v>2</v>
          </cell>
        </row>
        <row r="1358">
          <cell r="E1358">
            <v>80</v>
          </cell>
        </row>
        <row r="1358">
          <cell r="P1358">
            <v>3857</v>
          </cell>
          <cell r="Q1358">
            <v>0</v>
          </cell>
        </row>
        <row r="1358">
          <cell r="S1358">
            <v>135300</v>
          </cell>
          <cell r="T1358">
            <v>0.2</v>
          </cell>
          <cell r="U1358">
            <v>2</v>
          </cell>
        </row>
        <row r="1359">
          <cell r="E1359">
            <v>80</v>
          </cell>
        </row>
        <row r="1359">
          <cell r="P1359">
            <v>3857</v>
          </cell>
          <cell r="Q1359">
            <v>0</v>
          </cell>
        </row>
        <row r="1359">
          <cell r="S1359">
            <v>135300</v>
          </cell>
          <cell r="T1359">
            <v>0.2</v>
          </cell>
          <cell r="U1359">
            <v>2</v>
          </cell>
        </row>
        <row r="1360">
          <cell r="E1360">
            <v>80</v>
          </cell>
        </row>
        <row r="1360">
          <cell r="P1360">
            <v>3214</v>
          </cell>
          <cell r="Q1360">
            <v>0</v>
          </cell>
        </row>
        <row r="1360">
          <cell r="S1360">
            <v>13530</v>
          </cell>
          <cell r="T1360">
            <v>0.2</v>
          </cell>
          <cell r="U1360">
            <v>2</v>
          </cell>
        </row>
        <row r="1361">
          <cell r="E1361">
            <v>80</v>
          </cell>
        </row>
        <row r="1361">
          <cell r="P1361">
            <v>3214</v>
          </cell>
          <cell r="Q1361">
            <v>0</v>
          </cell>
        </row>
        <row r="1361">
          <cell r="S1361">
            <v>13530</v>
          </cell>
          <cell r="T1361">
            <v>0.2</v>
          </cell>
          <cell r="U1361">
            <v>2</v>
          </cell>
        </row>
        <row r="1362">
          <cell r="E1362">
            <v>80</v>
          </cell>
        </row>
        <row r="1362">
          <cell r="P1362">
            <v>3214</v>
          </cell>
          <cell r="Q1362">
            <v>0</v>
          </cell>
        </row>
        <row r="1362">
          <cell r="S1362">
            <v>13530</v>
          </cell>
          <cell r="T1362">
            <v>0.2</v>
          </cell>
          <cell r="U1362">
            <v>2</v>
          </cell>
        </row>
        <row r="1363">
          <cell r="E1363">
            <v>80</v>
          </cell>
        </row>
        <row r="1363">
          <cell r="P1363">
            <v>3214</v>
          </cell>
          <cell r="Q1363">
            <v>0</v>
          </cell>
        </row>
        <row r="1363">
          <cell r="S1363">
            <v>13530</v>
          </cell>
          <cell r="T1363">
            <v>0.2</v>
          </cell>
          <cell r="U1363">
            <v>2</v>
          </cell>
        </row>
        <row r="1364">
          <cell r="E1364">
            <v>80</v>
          </cell>
        </row>
        <row r="1364">
          <cell r="P1364">
            <v>3857</v>
          </cell>
          <cell r="Q1364">
            <v>0</v>
          </cell>
        </row>
        <row r="1364">
          <cell r="S1364">
            <v>135300</v>
          </cell>
          <cell r="T1364">
            <v>0.2</v>
          </cell>
          <cell r="U1364">
            <v>2</v>
          </cell>
        </row>
        <row r="1365">
          <cell r="E1365">
            <v>80</v>
          </cell>
        </row>
        <row r="1365">
          <cell r="P1365">
            <v>3857</v>
          </cell>
          <cell r="Q1365">
            <v>0</v>
          </cell>
        </row>
        <row r="1365">
          <cell r="S1365">
            <v>135300</v>
          </cell>
          <cell r="T1365">
            <v>0.2</v>
          </cell>
          <cell r="U1365">
            <v>2</v>
          </cell>
        </row>
        <row r="1366">
          <cell r="E1366">
            <v>38</v>
          </cell>
        </row>
        <row r="1366">
          <cell r="P1366">
            <v>486</v>
          </cell>
          <cell r="Q1366">
            <v>0</v>
          </cell>
        </row>
        <row r="1366">
          <cell r="S1366">
            <v>2083</v>
          </cell>
          <cell r="T1366">
            <v>0.2</v>
          </cell>
          <cell r="U1366">
            <v>2</v>
          </cell>
        </row>
        <row r="1367">
          <cell r="E1367">
            <v>38</v>
          </cell>
        </row>
        <row r="1367">
          <cell r="P1367">
            <v>486</v>
          </cell>
          <cell r="Q1367">
            <v>0</v>
          </cell>
        </row>
        <row r="1367">
          <cell r="S1367">
            <v>2083</v>
          </cell>
          <cell r="T1367">
            <v>0.2</v>
          </cell>
          <cell r="U1367">
            <v>2</v>
          </cell>
        </row>
        <row r="1368">
          <cell r="E1368">
            <v>38</v>
          </cell>
        </row>
        <row r="1368">
          <cell r="P1368">
            <v>486</v>
          </cell>
          <cell r="Q1368">
            <v>0</v>
          </cell>
        </row>
        <row r="1368">
          <cell r="S1368">
            <v>2083</v>
          </cell>
          <cell r="T1368">
            <v>0.2</v>
          </cell>
          <cell r="U1368">
            <v>2</v>
          </cell>
        </row>
        <row r="1369">
          <cell r="E1369">
            <v>38</v>
          </cell>
        </row>
        <row r="1369">
          <cell r="P1369">
            <v>486</v>
          </cell>
          <cell r="Q1369">
            <v>0</v>
          </cell>
        </row>
        <row r="1369">
          <cell r="S1369">
            <v>2083</v>
          </cell>
          <cell r="T1369">
            <v>0.2</v>
          </cell>
          <cell r="U1369">
            <v>2</v>
          </cell>
        </row>
        <row r="1370">
          <cell r="E1370">
            <v>38</v>
          </cell>
        </row>
        <row r="1370">
          <cell r="P1370">
            <v>486</v>
          </cell>
          <cell r="Q1370">
            <v>0</v>
          </cell>
        </row>
        <row r="1370">
          <cell r="S1370">
            <v>2083</v>
          </cell>
          <cell r="T1370">
            <v>0.2</v>
          </cell>
          <cell r="U1370">
            <v>2</v>
          </cell>
        </row>
        <row r="1371">
          <cell r="E1371">
            <v>38</v>
          </cell>
        </row>
        <row r="1371">
          <cell r="P1371">
            <v>486</v>
          </cell>
          <cell r="Q1371">
            <v>0</v>
          </cell>
        </row>
        <row r="1371">
          <cell r="S1371">
            <v>2083</v>
          </cell>
          <cell r="T1371">
            <v>0.2</v>
          </cell>
          <cell r="U1371">
            <v>2</v>
          </cell>
        </row>
        <row r="1372">
          <cell r="E1372">
            <v>38</v>
          </cell>
        </row>
        <row r="1372">
          <cell r="P1372">
            <v>486</v>
          </cell>
          <cell r="Q1372">
            <v>0</v>
          </cell>
        </row>
        <row r="1372">
          <cell r="S1372">
            <v>2083</v>
          </cell>
          <cell r="T1372">
            <v>0.2</v>
          </cell>
          <cell r="U1372">
            <v>2</v>
          </cell>
        </row>
        <row r="1373">
          <cell r="E1373">
            <v>38</v>
          </cell>
        </row>
        <row r="1373">
          <cell r="P1373">
            <v>486</v>
          </cell>
          <cell r="Q1373">
            <v>0</v>
          </cell>
        </row>
        <row r="1373">
          <cell r="S1373">
            <v>2083</v>
          </cell>
          <cell r="T1373">
            <v>0.2</v>
          </cell>
          <cell r="U1373">
            <v>2</v>
          </cell>
        </row>
        <row r="1374">
          <cell r="E1374">
            <v>38</v>
          </cell>
        </row>
        <row r="1374">
          <cell r="P1374">
            <v>486</v>
          </cell>
          <cell r="Q1374">
            <v>0</v>
          </cell>
        </row>
        <row r="1374">
          <cell r="S1374">
            <v>2083</v>
          </cell>
          <cell r="T1374">
            <v>0.2</v>
          </cell>
          <cell r="U1374">
            <v>2</v>
          </cell>
        </row>
        <row r="1375">
          <cell r="E1375">
            <v>38</v>
          </cell>
        </row>
        <row r="1375">
          <cell r="P1375">
            <v>486</v>
          </cell>
          <cell r="Q1375">
            <v>0</v>
          </cell>
        </row>
        <row r="1375">
          <cell r="S1375">
            <v>2083</v>
          </cell>
          <cell r="T1375">
            <v>0.2</v>
          </cell>
          <cell r="U1375">
            <v>2</v>
          </cell>
        </row>
        <row r="1376">
          <cell r="E1376">
            <v>38</v>
          </cell>
        </row>
        <row r="1376">
          <cell r="P1376">
            <v>486</v>
          </cell>
          <cell r="Q1376">
            <v>0</v>
          </cell>
        </row>
        <row r="1376">
          <cell r="S1376">
            <v>2083</v>
          </cell>
          <cell r="T1376">
            <v>0.2</v>
          </cell>
          <cell r="U1376">
            <v>2</v>
          </cell>
        </row>
        <row r="1377">
          <cell r="E1377">
            <v>38</v>
          </cell>
        </row>
        <row r="1377">
          <cell r="P1377">
            <v>486</v>
          </cell>
          <cell r="Q1377">
            <v>0</v>
          </cell>
        </row>
        <row r="1377">
          <cell r="S1377">
            <v>2083</v>
          </cell>
          <cell r="T1377">
            <v>0.2</v>
          </cell>
          <cell r="U1377">
            <v>2</v>
          </cell>
        </row>
        <row r="1378">
          <cell r="E1378">
            <v>38</v>
          </cell>
        </row>
        <row r="1378">
          <cell r="P1378">
            <v>486</v>
          </cell>
          <cell r="Q1378">
            <v>0</v>
          </cell>
        </row>
        <row r="1378">
          <cell r="S1378">
            <v>2083</v>
          </cell>
          <cell r="T1378">
            <v>0.2</v>
          </cell>
          <cell r="U1378">
            <v>2</v>
          </cell>
        </row>
        <row r="1379">
          <cell r="E1379">
            <v>38</v>
          </cell>
        </row>
        <row r="1379">
          <cell r="P1379">
            <v>486</v>
          </cell>
          <cell r="Q1379">
            <v>0</v>
          </cell>
        </row>
        <row r="1379">
          <cell r="S1379">
            <v>2083</v>
          </cell>
          <cell r="T1379">
            <v>0.2</v>
          </cell>
          <cell r="U1379">
            <v>2</v>
          </cell>
        </row>
        <row r="1380">
          <cell r="E1380">
            <v>38</v>
          </cell>
        </row>
        <row r="1380">
          <cell r="P1380">
            <v>486</v>
          </cell>
          <cell r="Q1380">
            <v>0</v>
          </cell>
        </row>
        <row r="1380">
          <cell r="S1380">
            <v>2083</v>
          </cell>
          <cell r="T1380">
            <v>0.2</v>
          </cell>
          <cell r="U1380">
            <v>2</v>
          </cell>
        </row>
        <row r="1381">
          <cell r="E1381">
            <v>38</v>
          </cell>
        </row>
        <row r="1381">
          <cell r="P1381">
            <v>486</v>
          </cell>
          <cell r="Q1381">
            <v>0</v>
          </cell>
        </row>
        <row r="1381">
          <cell r="S1381">
            <v>2083</v>
          </cell>
          <cell r="T1381">
            <v>0.2</v>
          </cell>
          <cell r="U1381">
            <v>2</v>
          </cell>
        </row>
        <row r="1382">
          <cell r="E1382">
            <v>38</v>
          </cell>
        </row>
        <row r="1382">
          <cell r="P1382">
            <v>583</v>
          </cell>
          <cell r="Q1382">
            <v>0</v>
          </cell>
        </row>
        <row r="1382">
          <cell r="S1382">
            <v>20830</v>
          </cell>
          <cell r="T1382">
            <v>0.2</v>
          </cell>
          <cell r="U1382">
            <v>2</v>
          </cell>
        </row>
        <row r="1383">
          <cell r="E1383">
            <v>48</v>
          </cell>
        </row>
        <row r="1383">
          <cell r="P1383">
            <v>713</v>
          </cell>
          <cell r="Q1383">
            <v>0</v>
          </cell>
        </row>
        <row r="1383">
          <cell r="S1383">
            <v>3022</v>
          </cell>
          <cell r="T1383">
            <v>0.2</v>
          </cell>
          <cell r="U1383">
            <v>2</v>
          </cell>
        </row>
        <row r="1384">
          <cell r="E1384">
            <v>48</v>
          </cell>
        </row>
        <row r="1384">
          <cell r="P1384">
            <v>713</v>
          </cell>
          <cell r="Q1384">
            <v>0</v>
          </cell>
        </row>
        <row r="1384">
          <cell r="S1384">
            <v>3022</v>
          </cell>
          <cell r="T1384">
            <v>0.2</v>
          </cell>
          <cell r="U1384">
            <v>2</v>
          </cell>
        </row>
        <row r="1385">
          <cell r="E1385">
            <v>48</v>
          </cell>
        </row>
        <row r="1385">
          <cell r="P1385">
            <v>713</v>
          </cell>
          <cell r="Q1385">
            <v>0</v>
          </cell>
        </row>
        <row r="1385">
          <cell r="S1385">
            <v>3022</v>
          </cell>
          <cell r="T1385">
            <v>0.2</v>
          </cell>
          <cell r="U1385">
            <v>2</v>
          </cell>
        </row>
        <row r="1386">
          <cell r="E1386">
            <v>48</v>
          </cell>
        </row>
        <row r="1386">
          <cell r="P1386">
            <v>713</v>
          </cell>
          <cell r="Q1386">
            <v>0</v>
          </cell>
        </row>
        <row r="1386">
          <cell r="S1386">
            <v>3022</v>
          </cell>
          <cell r="T1386">
            <v>0.2</v>
          </cell>
          <cell r="U1386">
            <v>2</v>
          </cell>
        </row>
        <row r="1387">
          <cell r="E1387">
            <v>48</v>
          </cell>
        </row>
        <row r="1387">
          <cell r="P1387">
            <v>713</v>
          </cell>
          <cell r="Q1387">
            <v>0</v>
          </cell>
        </row>
        <row r="1387">
          <cell r="S1387">
            <v>3022</v>
          </cell>
          <cell r="T1387">
            <v>0.2</v>
          </cell>
          <cell r="U1387">
            <v>2</v>
          </cell>
        </row>
        <row r="1388">
          <cell r="E1388">
            <v>48</v>
          </cell>
        </row>
        <row r="1388">
          <cell r="P1388">
            <v>713</v>
          </cell>
          <cell r="Q1388">
            <v>0</v>
          </cell>
        </row>
        <row r="1388">
          <cell r="S1388">
            <v>3022</v>
          </cell>
          <cell r="T1388">
            <v>0.2</v>
          </cell>
          <cell r="U1388">
            <v>2</v>
          </cell>
        </row>
        <row r="1389">
          <cell r="E1389">
            <v>48</v>
          </cell>
        </row>
        <row r="1389">
          <cell r="P1389">
            <v>713</v>
          </cell>
          <cell r="Q1389">
            <v>0</v>
          </cell>
        </row>
        <row r="1389">
          <cell r="S1389">
            <v>3022</v>
          </cell>
          <cell r="T1389">
            <v>0.2</v>
          </cell>
          <cell r="U1389">
            <v>2</v>
          </cell>
        </row>
        <row r="1390">
          <cell r="E1390">
            <v>48</v>
          </cell>
        </row>
        <row r="1390">
          <cell r="P1390">
            <v>713</v>
          </cell>
          <cell r="Q1390">
            <v>0</v>
          </cell>
        </row>
        <row r="1390">
          <cell r="S1390">
            <v>3022</v>
          </cell>
          <cell r="T1390">
            <v>0.2</v>
          </cell>
          <cell r="U1390">
            <v>2</v>
          </cell>
        </row>
        <row r="1391">
          <cell r="E1391">
            <v>48</v>
          </cell>
        </row>
        <row r="1391">
          <cell r="P1391">
            <v>713</v>
          </cell>
          <cell r="Q1391">
            <v>0</v>
          </cell>
        </row>
        <row r="1391">
          <cell r="S1391">
            <v>3022</v>
          </cell>
          <cell r="T1391">
            <v>0.2</v>
          </cell>
          <cell r="U1391">
            <v>2</v>
          </cell>
        </row>
        <row r="1392">
          <cell r="E1392">
            <v>48</v>
          </cell>
        </row>
        <row r="1392">
          <cell r="P1392">
            <v>713</v>
          </cell>
          <cell r="Q1392">
            <v>0</v>
          </cell>
        </row>
        <row r="1392">
          <cell r="S1392">
            <v>3022</v>
          </cell>
          <cell r="T1392">
            <v>0.2</v>
          </cell>
          <cell r="U1392">
            <v>2</v>
          </cell>
        </row>
        <row r="1393">
          <cell r="E1393">
            <v>48</v>
          </cell>
        </row>
        <row r="1393">
          <cell r="P1393">
            <v>713</v>
          </cell>
          <cell r="Q1393">
            <v>0</v>
          </cell>
        </row>
        <row r="1393">
          <cell r="S1393">
            <v>3022</v>
          </cell>
          <cell r="T1393">
            <v>0.2</v>
          </cell>
          <cell r="U1393">
            <v>2</v>
          </cell>
        </row>
        <row r="1394">
          <cell r="E1394">
            <v>48</v>
          </cell>
        </row>
        <row r="1394">
          <cell r="P1394">
            <v>713</v>
          </cell>
          <cell r="Q1394">
            <v>0</v>
          </cell>
        </row>
        <row r="1394">
          <cell r="S1394">
            <v>3022</v>
          </cell>
          <cell r="T1394">
            <v>0.2</v>
          </cell>
          <cell r="U1394">
            <v>2</v>
          </cell>
        </row>
        <row r="1395">
          <cell r="E1395">
            <v>48</v>
          </cell>
        </row>
        <row r="1395">
          <cell r="P1395">
            <v>713</v>
          </cell>
          <cell r="Q1395">
            <v>0</v>
          </cell>
        </row>
        <row r="1395">
          <cell r="S1395">
            <v>3022</v>
          </cell>
          <cell r="T1395">
            <v>0.2</v>
          </cell>
          <cell r="U1395">
            <v>2</v>
          </cell>
        </row>
        <row r="1396">
          <cell r="E1396">
            <v>48</v>
          </cell>
        </row>
        <row r="1396">
          <cell r="P1396">
            <v>713</v>
          </cell>
          <cell r="Q1396">
            <v>0</v>
          </cell>
        </row>
        <row r="1396">
          <cell r="S1396">
            <v>3022</v>
          </cell>
          <cell r="T1396">
            <v>0.2</v>
          </cell>
          <cell r="U1396">
            <v>2</v>
          </cell>
        </row>
        <row r="1397">
          <cell r="E1397">
            <v>48</v>
          </cell>
        </row>
        <row r="1397">
          <cell r="P1397">
            <v>713</v>
          </cell>
          <cell r="Q1397">
            <v>0</v>
          </cell>
        </row>
        <row r="1397">
          <cell r="S1397">
            <v>3022</v>
          </cell>
          <cell r="T1397">
            <v>0.2</v>
          </cell>
          <cell r="U1397">
            <v>2</v>
          </cell>
        </row>
        <row r="1398">
          <cell r="E1398">
            <v>48</v>
          </cell>
        </row>
        <row r="1398">
          <cell r="P1398">
            <v>713</v>
          </cell>
          <cell r="Q1398">
            <v>0</v>
          </cell>
        </row>
        <row r="1398">
          <cell r="S1398">
            <v>3022</v>
          </cell>
          <cell r="T1398">
            <v>0.2</v>
          </cell>
          <cell r="U1398">
            <v>2</v>
          </cell>
        </row>
        <row r="1399">
          <cell r="E1399">
            <v>48</v>
          </cell>
        </row>
        <row r="1399">
          <cell r="P1399">
            <v>856</v>
          </cell>
          <cell r="Q1399">
            <v>0</v>
          </cell>
        </row>
        <row r="1399">
          <cell r="S1399">
            <v>30220</v>
          </cell>
          <cell r="T1399">
            <v>0.2</v>
          </cell>
          <cell r="U1399">
            <v>2</v>
          </cell>
        </row>
        <row r="1400">
          <cell r="E1400">
            <v>56</v>
          </cell>
        </row>
        <row r="1400">
          <cell r="P1400">
            <v>999</v>
          </cell>
          <cell r="Q1400">
            <v>0</v>
          </cell>
        </row>
        <row r="1400">
          <cell r="S1400">
            <v>4277</v>
          </cell>
          <cell r="T1400">
            <v>0.2</v>
          </cell>
          <cell r="U1400">
            <v>2</v>
          </cell>
        </row>
        <row r="1401">
          <cell r="E1401">
            <v>56</v>
          </cell>
        </row>
        <row r="1401">
          <cell r="P1401">
            <v>999</v>
          </cell>
          <cell r="Q1401">
            <v>0</v>
          </cell>
        </row>
        <row r="1401">
          <cell r="S1401">
            <v>4277</v>
          </cell>
          <cell r="T1401">
            <v>0.2</v>
          </cell>
          <cell r="U1401">
            <v>2</v>
          </cell>
        </row>
        <row r="1402">
          <cell r="E1402">
            <v>56</v>
          </cell>
        </row>
        <row r="1402">
          <cell r="P1402">
            <v>999</v>
          </cell>
          <cell r="Q1402">
            <v>0</v>
          </cell>
        </row>
        <row r="1402">
          <cell r="S1402">
            <v>4277</v>
          </cell>
          <cell r="T1402">
            <v>0.2</v>
          </cell>
          <cell r="U1402">
            <v>2</v>
          </cell>
        </row>
        <row r="1403">
          <cell r="E1403">
            <v>56</v>
          </cell>
        </row>
        <row r="1403">
          <cell r="P1403">
            <v>999</v>
          </cell>
          <cell r="Q1403">
            <v>0</v>
          </cell>
        </row>
        <row r="1403">
          <cell r="S1403">
            <v>4277</v>
          </cell>
          <cell r="T1403">
            <v>0.2</v>
          </cell>
          <cell r="U1403">
            <v>2</v>
          </cell>
        </row>
        <row r="1404">
          <cell r="E1404">
            <v>56</v>
          </cell>
        </row>
        <row r="1404">
          <cell r="P1404">
            <v>999</v>
          </cell>
          <cell r="Q1404">
            <v>0</v>
          </cell>
        </row>
        <row r="1404">
          <cell r="S1404">
            <v>4277</v>
          </cell>
          <cell r="T1404">
            <v>0.2</v>
          </cell>
          <cell r="U1404">
            <v>2</v>
          </cell>
        </row>
        <row r="1405">
          <cell r="E1405">
            <v>56</v>
          </cell>
        </row>
        <row r="1405">
          <cell r="P1405">
            <v>999</v>
          </cell>
          <cell r="Q1405">
            <v>0</v>
          </cell>
        </row>
        <row r="1405">
          <cell r="S1405">
            <v>4277</v>
          </cell>
          <cell r="T1405">
            <v>0.2</v>
          </cell>
          <cell r="U1405">
            <v>2</v>
          </cell>
        </row>
        <row r="1406">
          <cell r="E1406">
            <v>56</v>
          </cell>
        </row>
        <row r="1406">
          <cell r="P1406">
            <v>999</v>
          </cell>
          <cell r="Q1406">
            <v>0</v>
          </cell>
        </row>
        <row r="1406">
          <cell r="S1406">
            <v>4277</v>
          </cell>
          <cell r="T1406">
            <v>0.2</v>
          </cell>
          <cell r="U1406">
            <v>2</v>
          </cell>
        </row>
        <row r="1407">
          <cell r="E1407">
            <v>56</v>
          </cell>
        </row>
        <row r="1407">
          <cell r="P1407">
            <v>999</v>
          </cell>
          <cell r="Q1407">
            <v>0</v>
          </cell>
        </row>
        <row r="1407">
          <cell r="S1407">
            <v>4277</v>
          </cell>
          <cell r="T1407">
            <v>0.2</v>
          </cell>
          <cell r="U1407">
            <v>2</v>
          </cell>
        </row>
        <row r="1408">
          <cell r="E1408">
            <v>56</v>
          </cell>
        </row>
        <row r="1408">
          <cell r="P1408">
            <v>999</v>
          </cell>
          <cell r="Q1408">
            <v>0</v>
          </cell>
        </row>
        <row r="1408">
          <cell r="S1408">
            <v>4277</v>
          </cell>
          <cell r="T1408">
            <v>0.2</v>
          </cell>
          <cell r="U1408">
            <v>2</v>
          </cell>
        </row>
        <row r="1409">
          <cell r="E1409">
            <v>56</v>
          </cell>
        </row>
        <row r="1409">
          <cell r="P1409">
            <v>999</v>
          </cell>
          <cell r="Q1409">
            <v>0</v>
          </cell>
        </row>
        <row r="1409">
          <cell r="S1409">
            <v>4277</v>
          </cell>
          <cell r="T1409">
            <v>0.2</v>
          </cell>
          <cell r="U1409">
            <v>2</v>
          </cell>
        </row>
        <row r="1410">
          <cell r="E1410">
            <v>56</v>
          </cell>
        </row>
        <row r="1410">
          <cell r="P1410">
            <v>999</v>
          </cell>
          <cell r="Q1410">
            <v>0</v>
          </cell>
        </row>
        <row r="1410">
          <cell r="S1410">
            <v>4277</v>
          </cell>
          <cell r="T1410">
            <v>0.2</v>
          </cell>
          <cell r="U1410">
            <v>2</v>
          </cell>
        </row>
        <row r="1411">
          <cell r="E1411">
            <v>56</v>
          </cell>
        </row>
        <row r="1411">
          <cell r="P1411">
            <v>999</v>
          </cell>
          <cell r="Q1411">
            <v>0</v>
          </cell>
        </row>
        <row r="1411">
          <cell r="S1411">
            <v>4277</v>
          </cell>
          <cell r="T1411">
            <v>0.2</v>
          </cell>
          <cell r="U1411">
            <v>2</v>
          </cell>
        </row>
        <row r="1412">
          <cell r="E1412">
            <v>56</v>
          </cell>
        </row>
        <row r="1412">
          <cell r="P1412">
            <v>999</v>
          </cell>
          <cell r="Q1412">
            <v>0</v>
          </cell>
        </row>
        <row r="1412">
          <cell r="S1412">
            <v>4277</v>
          </cell>
          <cell r="T1412">
            <v>0.2</v>
          </cell>
          <cell r="U1412">
            <v>2</v>
          </cell>
        </row>
        <row r="1413">
          <cell r="E1413">
            <v>56</v>
          </cell>
        </row>
        <row r="1413">
          <cell r="P1413">
            <v>999</v>
          </cell>
          <cell r="Q1413">
            <v>0</v>
          </cell>
        </row>
        <row r="1413">
          <cell r="S1413">
            <v>4277</v>
          </cell>
          <cell r="T1413">
            <v>0.2</v>
          </cell>
          <cell r="U1413">
            <v>2</v>
          </cell>
        </row>
        <row r="1414">
          <cell r="E1414">
            <v>56</v>
          </cell>
        </row>
        <row r="1414">
          <cell r="P1414">
            <v>999</v>
          </cell>
          <cell r="Q1414">
            <v>0</v>
          </cell>
        </row>
        <row r="1414">
          <cell r="S1414">
            <v>4277</v>
          </cell>
          <cell r="T1414">
            <v>0.2</v>
          </cell>
          <cell r="U1414">
            <v>2</v>
          </cell>
        </row>
        <row r="1415">
          <cell r="E1415">
            <v>56</v>
          </cell>
        </row>
        <row r="1415">
          <cell r="P1415">
            <v>999</v>
          </cell>
          <cell r="Q1415">
            <v>0</v>
          </cell>
        </row>
        <row r="1415">
          <cell r="S1415">
            <v>4277</v>
          </cell>
          <cell r="T1415">
            <v>0.2</v>
          </cell>
          <cell r="U1415">
            <v>2</v>
          </cell>
        </row>
        <row r="1416">
          <cell r="E1416">
            <v>56</v>
          </cell>
        </row>
        <row r="1416">
          <cell r="P1416">
            <v>1199</v>
          </cell>
          <cell r="Q1416">
            <v>0</v>
          </cell>
        </row>
        <row r="1416">
          <cell r="S1416">
            <v>42770</v>
          </cell>
          <cell r="T1416">
            <v>0.2</v>
          </cell>
          <cell r="U1416">
            <v>2</v>
          </cell>
        </row>
        <row r="1417">
          <cell r="E1417">
            <v>62</v>
          </cell>
        </row>
        <row r="1417">
          <cell r="P1417">
            <v>1534</v>
          </cell>
          <cell r="Q1417">
            <v>0</v>
          </cell>
        </row>
        <row r="1417">
          <cell r="S1417">
            <v>6558</v>
          </cell>
          <cell r="T1417">
            <v>0.2</v>
          </cell>
          <cell r="U1417">
            <v>2</v>
          </cell>
        </row>
        <row r="1418">
          <cell r="E1418">
            <v>62</v>
          </cell>
        </row>
        <row r="1418">
          <cell r="P1418">
            <v>1534</v>
          </cell>
          <cell r="Q1418">
            <v>0</v>
          </cell>
        </row>
        <row r="1418">
          <cell r="S1418">
            <v>6558</v>
          </cell>
          <cell r="T1418">
            <v>0.2</v>
          </cell>
          <cell r="U1418">
            <v>2</v>
          </cell>
        </row>
        <row r="1419">
          <cell r="E1419">
            <v>62</v>
          </cell>
        </row>
        <row r="1419">
          <cell r="P1419">
            <v>1534</v>
          </cell>
          <cell r="Q1419">
            <v>0</v>
          </cell>
        </row>
        <row r="1419">
          <cell r="S1419">
            <v>6558</v>
          </cell>
          <cell r="T1419">
            <v>0.2</v>
          </cell>
          <cell r="U1419">
            <v>2</v>
          </cell>
        </row>
        <row r="1420">
          <cell r="E1420">
            <v>62</v>
          </cell>
        </row>
        <row r="1420">
          <cell r="P1420">
            <v>1534</v>
          </cell>
          <cell r="Q1420">
            <v>0</v>
          </cell>
        </row>
        <row r="1420">
          <cell r="S1420">
            <v>6558</v>
          </cell>
          <cell r="T1420">
            <v>0.2</v>
          </cell>
          <cell r="U1420">
            <v>2</v>
          </cell>
        </row>
        <row r="1421">
          <cell r="E1421">
            <v>62</v>
          </cell>
        </row>
        <row r="1421">
          <cell r="P1421">
            <v>1534</v>
          </cell>
          <cell r="Q1421">
            <v>0</v>
          </cell>
        </row>
        <row r="1421">
          <cell r="S1421">
            <v>6558</v>
          </cell>
          <cell r="T1421">
            <v>0.2</v>
          </cell>
          <cell r="U1421">
            <v>2</v>
          </cell>
        </row>
        <row r="1422">
          <cell r="E1422">
            <v>62</v>
          </cell>
        </row>
        <row r="1422">
          <cell r="P1422">
            <v>1534</v>
          </cell>
          <cell r="Q1422">
            <v>0</v>
          </cell>
        </row>
        <row r="1422">
          <cell r="S1422">
            <v>6558</v>
          </cell>
          <cell r="T1422">
            <v>0.2</v>
          </cell>
          <cell r="U1422">
            <v>2</v>
          </cell>
        </row>
        <row r="1423">
          <cell r="E1423">
            <v>62</v>
          </cell>
        </row>
        <row r="1423">
          <cell r="P1423">
            <v>1534</v>
          </cell>
          <cell r="Q1423">
            <v>0</v>
          </cell>
        </row>
        <row r="1423">
          <cell r="S1423">
            <v>6558</v>
          </cell>
          <cell r="T1423">
            <v>0.2</v>
          </cell>
          <cell r="U1423">
            <v>2</v>
          </cell>
        </row>
        <row r="1424">
          <cell r="E1424">
            <v>62</v>
          </cell>
        </row>
        <row r="1424">
          <cell r="P1424">
            <v>1534</v>
          </cell>
          <cell r="Q1424">
            <v>0</v>
          </cell>
        </row>
        <row r="1424">
          <cell r="S1424">
            <v>6558</v>
          </cell>
          <cell r="T1424">
            <v>0.2</v>
          </cell>
          <cell r="U1424">
            <v>2</v>
          </cell>
        </row>
        <row r="1425">
          <cell r="E1425">
            <v>62</v>
          </cell>
        </row>
        <row r="1425">
          <cell r="P1425">
            <v>1534</v>
          </cell>
          <cell r="Q1425">
            <v>0</v>
          </cell>
        </row>
        <row r="1425">
          <cell r="S1425">
            <v>6558</v>
          </cell>
          <cell r="T1425">
            <v>0.2</v>
          </cell>
          <cell r="U1425">
            <v>2</v>
          </cell>
        </row>
        <row r="1426">
          <cell r="E1426">
            <v>62</v>
          </cell>
        </row>
        <row r="1426">
          <cell r="P1426">
            <v>1534</v>
          </cell>
          <cell r="Q1426">
            <v>0</v>
          </cell>
        </row>
        <row r="1426">
          <cell r="S1426">
            <v>6558</v>
          </cell>
          <cell r="T1426">
            <v>0.2</v>
          </cell>
          <cell r="U1426">
            <v>2</v>
          </cell>
        </row>
        <row r="1427">
          <cell r="E1427">
            <v>62</v>
          </cell>
        </row>
        <row r="1427">
          <cell r="P1427">
            <v>1534</v>
          </cell>
          <cell r="Q1427">
            <v>0</v>
          </cell>
        </row>
        <row r="1427">
          <cell r="S1427">
            <v>6558</v>
          </cell>
          <cell r="T1427">
            <v>0.2</v>
          </cell>
          <cell r="U1427">
            <v>2</v>
          </cell>
        </row>
        <row r="1428">
          <cell r="E1428">
            <v>62</v>
          </cell>
        </row>
        <row r="1428">
          <cell r="P1428">
            <v>1534</v>
          </cell>
          <cell r="Q1428">
            <v>0</v>
          </cell>
        </row>
        <row r="1428">
          <cell r="S1428">
            <v>6558</v>
          </cell>
          <cell r="T1428">
            <v>0.2</v>
          </cell>
          <cell r="U1428">
            <v>2</v>
          </cell>
        </row>
        <row r="1429">
          <cell r="E1429">
            <v>62</v>
          </cell>
        </row>
        <row r="1429">
          <cell r="P1429">
            <v>1534</v>
          </cell>
          <cell r="Q1429">
            <v>0</v>
          </cell>
        </row>
        <row r="1429">
          <cell r="S1429">
            <v>6558</v>
          </cell>
          <cell r="T1429">
            <v>0.2</v>
          </cell>
          <cell r="U1429">
            <v>2</v>
          </cell>
        </row>
        <row r="1430">
          <cell r="E1430">
            <v>62</v>
          </cell>
        </row>
        <row r="1430">
          <cell r="P1430">
            <v>1534</v>
          </cell>
          <cell r="Q1430">
            <v>0</v>
          </cell>
        </row>
        <row r="1430">
          <cell r="S1430">
            <v>6558</v>
          </cell>
          <cell r="T1430">
            <v>0.2</v>
          </cell>
          <cell r="U1430">
            <v>2</v>
          </cell>
        </row>
        <row r="1431">
          <cell r="E1431">
            <v>62</v>
          </cell>
        </row>
        <row r="1431">
          <cell r="P1431">
            <v>1534</v>
          </cell>
          <cell r="Q1431">
            <v>0</v>
          </cell>
        </row>
        <row r="1431">
          <cell r="S1431">
            <v>6558</v>
          </cell>
          <cell r="T1431">
            <v>0.2</v>
          </cell>
          <cell r="U1431">
            <v>2</v>
          </cell>
        </row>
        <row r="1432">
          <cell r="E1432">
            <v>62</v>
          </cell>
        </row>
        <row r="1432">
          <cell r="P1432">
            <v>1534</v>
          </cell>
          <cell r="Q1432">
            <v>0</v>
          </cell>
        </row>
        <row r="1432">
          <cell r="S1432">
            <v>6558</v>
          </cell>
          <cell r="T1432">
            <v>0.2</v>
          </cell>
          <cell r="U1432">
            <v>2</v>
          </cell>
        </row>
        <row r="1433">
          <cell r="E1433">
            <v>62</v>
          </cell>
        </row>
        <row r="1433">
          <cell r="P1433">
            <v>1841</v>
          </cell>
          <cell r="Q1433">
            <v>0</v>
          </cell>
        </row>
        <row r="1433">
          <cell r="S1433">
            <v>65580</v>
          </cell>
          <cell r="T1433">
            <v>0.2</v>
          </cell>
          <cell r="U1433">
            <v>2</v>
          </cell>
        </row>
        <row r="1434">
          <cell r="E1434">
            <v>80</v>
          </cell>
        </row>
        <row r="1434">
          <cell r="P1434">
            <v>3214</v>
          </cell>
          <cell r="Q1434">
            <v>0</v>
          </cell>
        </row>
        <row r="1434">
          <cell r="S1434">
            <v>13530</v>
          </cell>
          <cell r="T1434">
            <v>0.2</v>
          </cell>
          <cell r="U1434">
            <v>2</v>
          </cell>
        </row>
        <row r="1435">
          <cell r="E1435">
            <v>80</v>
          </cell>
        </row>
        <row r="1435">
          <cell r="P1435">
            <v>3214</v>
          </cell>
          <cell r="Q1435">
            <v>0</v>
          </cell>
        </row>
        <row r="1435">
          <cell r="S1435">
            <v>13530</v>
          </cell>
          <cell r="T1435">
            <v>0.2</v>
          </cell>
          <cell r="U1435">
            <v>2</v>
          </cell>
        </row>
        <row r="1436">
          <cell r="E1436">
            <v>80</v>
          </cell>
        </row>
        <row r="1436">
          <cell r="P1436">
            <v>3214</v>
          </cell>
          <cell r="Q1436">
            <v>0</v>
          </cell>
        </row>
        <row r="1436">
          <cell r="S1436">
            <v>13530</v>
          </cell>
          <cell r="T1436">
            <v>0.2</v>
          </cell>
          <cell r="U1436">
            <v>2</v>
          </cell>
        </row>
        <row r="1437">
          <cell r="E1437">
            <v>80</v>
          </cell>
        </row>
        <row r="1437">
          <cell r="P1437">
            <v>3214</v>
          </cell>
          <cell r="Q1437">
            <v>0</v>
          </cell>
        </row>
        <row r="1437">
          <cell r="S1437">
            <v>13530</v>
          </cell>
          <cell r="T1437">
            <v>0.2</v>
          </cell>
          <cell r="U1437">
            <v>2</v>
          </cell>
        </row>
        <row r="1438">
          <cell r="E1438">
            <v>80</v>
          </cell>
        </row>
        <row r="1438">
          <cell r="P1438">
            <v>3214</v>
          </cell>
          <cell r="Q1438">
            <v>0</v>
          </cell>
        </row>
        <row r="1438">
          <cell r="S1438">
            <v>13530</v>
          </cell>
          <cell r="T1438">
            <v>0.2</v>
          </cell>
          <cell r="U1438">
            <v>2</v>
          </cell>
        </row>
        <row r="1439">
          <cell r="E1439">
            <v>80</v>
          </cell>
        </row>
        <row r="1439">
          <cell r="P1439">
            <v>3214</v>
          </cell>
          <cell r="Q1439">
            <v>0</v>
          </cell>
        </row>
        <row r="1439">
          <cell r="S1439">
            <v>13530</v>
          </cell>
          <cell r="T1439">
            <v>0.2</v>
          </cell>
          <cell r="U1439">
            <v>2</v>
          </cell>
        </row>
        <row r="1440">
          <cell r="E1440">
            <v>80</v>
          </cell>
        </row>
        <row r="1440">
          <cell r="P1440">
            <v>3214</v>
          </cell>
          <cell r="Q1440">
            <v>0</v>
          </cell>
        </row>
        <row r="1440">
          <cell r="S1440">
            <v>13530</v>
          </cell>
          <cell r="T1440">
            <v>0.2</v>
          </cell>
          <cell r="U1440">
            <v>2</v>
          </cell>
        </row>
        <row r="1441">
          <cell r="E1441">
            <v>80</v>
          </cell>
        </row>
        <row r="1441">
          <cell r="P1441">
            <v>3214</v>
          </cell>
          <cell r="Q1441">
            <v>0</v>
          </cell>
        </row>
        <row r="1441">
          <cell r="S1441">
            <v>13530</v>
          </cell>
          <cell r="T1441">
            <v>0.2</v>
          </cell>
          <cell r="U1441">
            <v>2</v>
          </cell>
        </row>
        <row r="1442">
          <cell r="E1442">
            <v>80</v>
          </cell>
        </row>
        <row r="1442">
          <cell r="P1442">
            <v>3214</v>
          </cell>
          <cell r="Q1442">
            <v>0</v>
          </cell>
        </row>
        <row r="1442">
          <cell r="S1442">
            <v>13530</v>
          </cell>
          <cell r="T1442">
            <v>0.2</v>
          </cell>
          <cell r="U1442">
            <v>2</v>
          </cell>
        </row>
        <row r="1443">
          <cell r="E1443">
            <v>80</v>
          </cell>
        </row>
        <row r="1443">
          <cell r="P1443">
            <v>3214</v>
          </cell>
          <cell r="Q1443">
            <v>0</v>
          </cell>
        </row>
        <row r="1443">
          <cell r="S1443">
            <v>13530</v>
          </cell>
          <cell r="T1443">
            <v>0.2</v>
          </cell>
          <cell r="U1443">
            <v>2</v>
          </cell>
        </row>
        <row r="1444">
          <cell r="E1444">
            <v>80</v>
          </cell>
        </row>
        <row r="1444">
          <cell r="P1444">
            <v>3214</v>
          </cell>
          <cell r="Q1444">
            <v>0</v>
          </cell>
        </row>
        <row r="1444">
          <cell r="S1444">
            <v>13530</v>
          </cell>
          <cell r="T1444">
            <v>0.2</v>
          </cell>
          <cell r="U1444">
            <v>2</v>
          </cell>
        </row>
        <row r="1445">
          <cell r="E1445">
            <v>80</v>
          </cell>
        </row>
        <row r="1445">
          <cell r="P1445">
            <v>3214</v>
          </cell>
          <cell r="Q1445">
            <v>0</v>
          </cell>
        </row>
        <row r="1445">
          <cell r="S1445">
            <v>13530</v>
          </cell>
          <cell r="T1445">
            <v>0.2</v>
          </cell>
          <cell r="U1445">
            <v>2</v>
          </cell>
        </row>
        <row r="1446">
          <cell r="E1446">
            <v>80</v>
          </cell>
        </row>
        <row r="1446">
          <cell r="P1446">
            <v>3214</v>
          </cell>
          <cell r="Q1446">
            <v>0</v>
          </cell>
        </row>
        <row r="1446">
          <cell r="S1446">
            <v>13530</v>
          </cell>
          <cell r="T1446">
            <v>0.2</v>
          </cell>
          <cell r="U1446">
            <v>2</v>
          </cell>
        </row>
        <row r="1447">
          <cell r="E1447">
            <v>80</v>
          </cell>
        </row>
        <row r="1447">
          <cell r="P1447">
            <v>3214</v>
          </cell>
          <cell r="Q1447">
            <v>0</v>
          </cell>
        </row>
        <row r="1447">
          <cell r="S1447">
            <v>13530</v>
          </cell>
          <cell r="T1447">
            <v>0.2</v>
          </cell>
          <cell r="U1447">
            <v>2</v>
          </cell>
        </row>
        <row r="1448">
          <cell r="E1448">
            <v>80</v>
          </cell>
        </row>
        <row r="1448">
          <cell r="P1448">
            <v>3214</v>
          </cell>
          <cell r="Q1448">
            <v>0</v>
          </cell>
        </row>
        <row r="1448">
          <cell r="S1448">
            <v>13530</v>
          </cell>
          <cell r="T1448">
            <v>0.2</v>
          </cell>
          <cell r="U1448">
            <v>2</v>
          </cell>
        </row>
        <row r="1449">
          <cell r="E1449">
            <v>80</v>
          </cell>
        </row>
        <row r="1449">
          <cell r="P1449">
            <v>3214</v>
          </cell>
          <cell r="Q1449">
            <v>0</v>
          </cell>
        </row>
        <row r="1449">
          <cell r="S1449">
            <v>13530</v>
          </cell>
          <cell r="T1449">
            <v>0.2</v>
          </cell>
          <cell r="U1449">
            <v>2</v>
          </cell>
        </row>
        <row r="1450">
          <cell r="E1450">
            <v>80</v>
          </cell>
        </row>
        <row r="1450">
          <cell r="P1450">
            <v>3857</v>
          </cell>
          <cell r="Q1450">
            <v>0</v>
          </cell>
        </row>
        <row r="1450">
          <cell r="S1450">
            <v>135300</v>
          </cell>
          <cell r="T1450">
            <v>0.2</v>
          </cell>
          <cell r="U1450">
            <v>2</v>
          </cell>
        </row>
        <row r="1451">
          <cell r="E1451">
            <v>80</v>
          </cell>
        </row>
        <row r="1451">
          <cell r="P1451">
            <v>3214</v>
          </cell>
          <cell r="Q1451">
            <v>0</v>
          </cell>
        </row>
        <row r="1451">
          <cell r="S1451">
            <v>13530</v>
          </cell>
          <cell r="T1451">
            <v>0.2</v>
          </cell>
          <cell r="U1451">
            <v>2</v>
          </cell>
        </row>
        <row r="1452">
          <cell r="E1452">
            <v>80</v>
          </cell>
        </row>
        <row r="1452">
          <cell r="P1452">
            <v>3214</v>
          </cell>
          <cell r="Q1452">
            <v>0</v>
          </cell>
        </row>
        <row r="1452">
          <cell r="S1452">
            <v>13530</v>
          </cell>
          <cell r="T1452">
            <v>0.2</v>
          </cell>
          <cell r="U1452">
            <v>2</v>
          </cell>
        </row>
        <row r="1453">
          <cell r="E1453">
            <v>80</v>
          </cell>
        </row>
        <row r="1453">
          <cell r="P1453">
            <v>3214</v>
          </cell>
          <cell r="Q1453">
            <v>0</v>
          </cell>
        </row>
        <row r="1453">
          <cell r="S1453">
            <v>13530</v>
          </cell>
          <cell r="T1453">
            <v>0.2</v>
          </cell>
          <cell r="U1453">
            <v>2</v>
          </cell>
        </row>
        <row r="1454">
          <cell r="E1454">
            <v>80</v>
          </cell>
        </row>
        <row r="1454">
          <cell r="P1454">
            <v>3214</v>
          </cell>
          <cell r="Q1454">
            <v>0</v>
          </cell>
        </row>
        <row r="1454">
          <cell r="S1454">
            <v>13530</v>
          </cell>
          <cell r="T1454">
            <v>0.2</v>
          </cell>
          <cell r="U1454">
            <v>2</v>
          </cell>
        </row>
        <row r="1455">
          <cell r="E1455">
            <v>80</v>
          </cell>
        </row>
        <row r="1455">
          <cell r="P1455">
            <v>3214</v>
          </cell>
          <cell r="Q1455">
            <v>0</v>
          </cell>
        </row>
        <row r="1455">
          <cell r="S1455">
            <v>13530</v>
          </cell>
          <cell r="T1455">
            <v>0.2</v>
          </cell>
          <cell r="U1455">
            <v>2</v>
          </cell>
        </row>
        <row r="1456">
          <cell r="E1456">
            <v>80</v>
          </cell>
        </row>
        <row r="1456">
          <cell r="P1456">
            <v>3214</v>
          </cell>
          <cell r="Q1456">
            <v>0</v>
          </cell>
        </row>
        <row r="1456">
          <cell r="S1456">
            <v>13530</v>
          </cell>
          <cell r="T1456">
            <v>0.2</v>
          </cell>
          <cell r="U1456">
            <v>2</v>
          </cell>
        </row>
        <row r="1457">
          <cell r="E1457">
            <v>80</v>
          </cell>
        </row>
        <row r="1457">
          <cell r="P1457">
            <v>3214</v>
          </cell>
          <cell r="Q1457">
            <v>0</v>
          </cell>
        </row>
        <row r="1457">
          <cell r="S1457">
            <v>13530</v>
          </cell>
          <cell r="T1457">
            <v>0.2</v>
          </cell>
          <cell r="U1457">
            <v>2</v>
          </cell>
        </row>
        <row r="1458">
          <cell r="E1458">
            <v>80</v>
          </cell>
        </row>
        <row r="1458">
          <cell r="P1458">
            <v>3214</v>
          </cell>
          <cell r="Q1458">
            <v>0</v>
          </cell>
        </row>
        <row r="1458">
          <cell r="S1458">
            <v>13530</v>
          </cell>
          <cell r="T1458">
            <v>0.2</v>
          </cell>
          <cell r="U1458">
            <v>2</v>
          </cell>
        </row>
        <row r="1459">
          <cell r="E1459">
            <v>80</v>
          </cell>
        </row>
        <row r="1459">
          <cell r="P1459">
            <v>3214</v>
          </cell>
          <cell r="Q1459">
            <v>0</v>
          </cell>
        </row>
        <row r="1459">
          <cell r="S1459">
            <v>13530</v>
          </cell>
          <cell r="T1459">
            <v>0.2</v>
          </cell>
          <cell r="U1459">
            <v>2</v>
          </cell>
        </row>
        <row r="1460">
          <cell r="E1460">
            <v>80</v>
          </cell>
        </row>
        <row r="1460">
          <cell r="P1460">
            <v>3214</v>
          </cell>
          <cell r="Q1460">
            <v>0</v>
          </cell>
        </row>
        <row r="1460">
          <cell r="S1460">
            <v>13530</v>
          </cell>
          <cell r="T1460">
            <v>0.2</v>
          </cell>
          <cell r="U1460">
            <v>2</v>
          </cell>
        </row>
        <row r="1461">
          <cell r="E1461">
            <v>80</v>
          </cell>
        </row>
        <row r="1461">
          <cell r="P1461">
            <v>3214</v>
          </cell>
          <cell r="Q1461">
            <v>0</v>
          </cell>
        </row>
        <row r="1461">
          <cell r="S1461">
            <v>13530</v>
          </cell>
          <cell r="T1461">
            <v>0.2</v>
          </cell>
          <cell r="U1461">
            <v>2</v>
          </cell>
        </row>
        <row r="1462">
          <cell r="E1462">
            <v>80</v>
          </cell>
        </row>
        <row r="1462">
          <cell r="P1462">
            <v>3214</v>
          </cell>
          <cell r="Q1462">
            <v>0</v>
          </cell>
        </row>
        <row r="1462">
          <cell r="S1462">
            <v>13530</v>
          </cell>
          <cell r="T1462">
            <v>0.2</v>
          </cell>
          <cell r="U1462">
            <v>2</v>
          </cell>
        </row>
        <row r="1463">
          <cell r="E1463">
            <v>80</v>
          </cell>
        </row>
        <row r="1463">
          <cell r="P1463">
            <v>3214</v>
          </cell>
          <cell r="Q1463">
            <v>0</v>
          </cell>
        </row>
        <row r="1463">
          <cell r="S1463">
            <v>13530</v>
          </cell>
          <cell r="T1463">
            <v>0.2</v>
          </cell>
          <cell r="U1463">
            <v>2</v>
          </cell>
        </row>
        <row r="1464">
          <cell r="E1464">
            <v>80</v>
          </cell>
        </row>
        <row r="1464">
          <cell r="P1464">
            <v>3214</v>
          </cell>
          <cell r="Q1464">
            <v>0</v>
          </cell>
        </row>
        <row r="1464">
          <cell r="S1464">
            <v>13530</v>
          </cell>
          <cell r="T1464">
            <v>0.2</v>
          </cell>
          <cell r="U1464">
            <v>2</v>
          </cell>
        </row>
        <row r="1465">
          <cell r="E1465">
            <v>80</v>
          </cell>
        </row>
        <row r="1465">
          <cell r="P1465">
            <v>3214</v>
          </cell>
          <cell r="Q1465">
            <v>0</v>
          </cell>
        </row>
        <row r="1465">
          <cell r="S1465">
            <v>13530</v>
          </cell>
          <cell r="T1465">
            <v>0.2</v>
          </cell>
          <cell r="U1465">
            <v>2</v>
          </cell>
        </row>
        <row r="1466">
          <cell r="E1466">
            <v>80</v>
          </cell>
        </row>
        <row r="1466">
          <cell r="P1466">
            <v>3214</v>
          </cell>
          <cell r="Q1466">
            <v>0</v>
          </cell>
        </row>
        <row r="1466">
          <cell r="S1466">
            <v>13530</v>
          </cell>
          <cell r="T1466">
            <v>0.2</v>
          </cell>
          <cell r="U1466">
            <v>2</v>
          </cell>
        </row>
        <row r="1467">
          <cell r="E1467">
            <v>80</v>
          </cell>
        </row>
        <row r="1467">
          <cell r="P1467">
            <v>3857</v>
          </cell>
          <cell r="Q1467">
            <v>0</v>
          </cell>
        </row>
        <row r="1467">
          <cell r="S1467">
            <v>135300</v>
          </cell>
          <cell r="T1467">
            <v>0.2</v>
          </cell>
          <cell r="U1467">
            <v>2</v>
          </cell>
        </row>
        <row r="1468">
          <cell r="E1468">
            <v>29</v>
          </cell>
        </row>
        <row r="1468">
          <cell r="P1468">
            <v>362</v>
          </cell>
          <cell r="Q1468">
            <v>0</v>
          </cell>
        </row>
        <row r="1468">
          <cell r="S1468">
            <v>1539</v>
          </cell>
          <cell r="T1468">
            <v>0.2</v>
          </cell>
          <cell r="U1468">
            <v>2</v>
          </cell>
        </row>
        <row r="1469">
          <cell r="E1469">
            <v>29</v>
          </cell>
        </row>
        <row r="1469">
          <cell r="P1469">
            <v>362</v>
          </cell>
          <cell r="Q1469">
            <v>0</v>
          </cell>
        </row>
        <row r="1469">
          <cell r="S1469">
            <v>1539</v>
          </cell>
          <cell r="T1469">
            <v>0.2</v>
          </cell>
          <cell r="U1469">
            <v>2</v>
          </cell>
        </row>
        <row r="1470">
          <cell r="E1470">
            <v>29</v>
          </cell>
        </row>
        <row r="1470">
          <cell r="P1470">
            <v>362</v>
          </cell>
          <cell r="Q1470">
            <v>0</v>
          </cell>
        </row>
        <row r="1470">
          <cell r="S1470">
            <v>1539</v>
          </cell>
          <cell r="T1470">
            <v>0.2</v>
          </cell>
          <cell r="U1470">
            <v>2</v>
          </cell>
        </row>
        <row r="1471">
          <cell r="E1471">
            <v>29</v>
          </cell>
        </row>
        <row r="1471">
          <cell r="P1471">
            <v>362</v>
          </cell>
          <cell r="Q1471">
            <v>0</v>
          </cell>
        </row>
        <row r="1471">
          <cell r="S1471">
            <v>1539</v>
          </cell>
          <cell r="T1471">
            <v>0.2</v>
          </cell>
          <cell r="U1471">
            <v>2</v>
          </cell>
        </row>
        <row r="1472">
          <cell r="E1472">
            <v>29</v>
          </cell>
        </row>
        <row r="1472">
          <cell r="P1472">
            <v>362</v>
          </cell>
          <cell r="Q1472">
            <v>0</v>
          </cell>
        </row>
        <row r="1472">
          <cell r="S1472">
            <v>1539</v>
          </cell>
          <cell r="T1472">
            <v>0.2</v>
          </cell>
          <cell r="U1472">
            <v>2</v>
          </cell>
        </row>
        <row r="1473">
          <cell r="E1473">
            <v>29</v>
          </cell>
        </row>
        <row r="1473">
          <cell r="P1473">
            <v>362</v>
          </cell>
          <cell r="Q1473">
            <v>0</v>
          </cell>
        </row>
        <row r="1473">
          <cell r="S1473">
            <v>1539</v>
          </cell>
          <cell r="T1473">
            <v>0.2</v>
          </cell>
          <cell r="U1473">
            <v>2</v>
          </cell>
        </row>
        <row r="1474">
          <cell r="E1474">
            <v>29</v>
          </cell>
        </row>
        <row r="1474">
          <cell r="P1474">
            <v>362</v>
          </cell>
          <cell r="Q1474">
            <v>0</v>
          </cell>
        </row>
        <row r="1474">
          <cell r="S1474">
            <v>1539</v>
          </cell>
          <cell r="T1474">
            <v>0.2</v>
          </cell>
          <cell r="U1474">
            <v>2</v>
          </cell>
        </row>
        <row r="1475">
          <cell r="E1475">
            <v>29</v>
          </cell>
        </row>
        <row r="1475">
          <cell r="P1475">
            <v>362</v>
          </cell>
          <cell r="Q1475">
            <v>0</v>
          </cell>
        </row>
        <row r="1475">
          <cell r="S1475">
            <v>1539</v>
          </cell>
          <cell r="T1475">
            <v>0.2</v>
          </cell>
          <cell r="U1475">
            <v>2</v>
          </cell>
        </row>
        <row r="1476">
          <cell r="E1476">
            <v>29</v>
          </cell>
        </row>
        <row r="1476">
          <cell r="P1476">
            <v>362</v>
          </cell>
          <cell r="Q1476">
            <v>0</v>
          </cell>
        </row>
        <row r="1476">
          <cell r="S1476">
            <v>1539</v>
          </cell>
          <cell r="T1476">
            <v>0.2</v>
          </cell>
          <cell r="U1476">
            <v>2</v>
          </cell>
        </row>
        <row r="1477">
          <cell r="E1477">
            <v>29</v>
          </cell>
        </row>
        <row r="1477">
          <cell r="P1477">
            <v>362</v>
          </cell>
          <cell r="Q1477">
            <v>0</v>
          </cell>
        </row>
        <row r="1477">
          <cell r="S1477">
            <v>1539</v>
          </cell>
          <cell r="T1477">
            <v>0.2</v>
          </cell>
          <cell r="U1477">
            <v>2</v>
          </cell>
        </row>
        <row r="1478">
          <cell r="E1478">
            <v>29</v>
          </cell>
        </row>
        <row r="1478">
          <cell r="P1478">
            <v>362</v>
          </cell>
          <cell r="Q1478">
            <v>0</v>
          </cell>
        </row>
        <row r="1478">
          <cell r="S1478">
            <v>1539</v>
          </cell>
          <cell r="T1478">
            <v>0.2</v>
          </cell>
          <cell r="U1478">
            <v>2</v>
          </cell>
        </row>
        <row r="1479">
          <cell r="E1479">
            <v>29</v>
          </cell>
        </row>
        <row r="1479">
          <cell r="P1479">
            <v>362</v>
          </cell>
          <cell r="Q1479">
            <v>0</v>
          </cell>
        </row>
        <row r="1479">
          <cell r="S1479">
            <v>1539</v>
          </cell>
          <cell r="T1479">
            <v>0.2</v>
          </cell>
          <cell r="U1479">
            <v>2</v>
          </cell>
        </row>
        <row r="1480">
          <cell r="E1480">
            <v>29</v>
          </cell>
        </row>
        <row r="1480">
          <cell r="P1480">
            <v>362</v>
          </cell>
          <cell r="Q1480">
            <v>0</v>
          </cell>
        </row>
        <row r="1480">
          <cell r="S1480">
            <v>1539</v>
          </cell>
          <cell r="T1480">
            <v>0.2</v>
          </cell>
          <cell r="U1480">
            <v>2</v>
          </cell>
        </row>
        <row r="1481">
          <cell r="E1481">
            <v>29</v>
          </cell>
        </row>
        <row r="1481">
          <cell r="P1481">
            <v>362</v>
          </cell>
          <cell r="Q1481">
            <v>0</v>
          </cell>
        </row>
        <row r="1481">
          <cell r="S1481">
            <v>1539</v>
          </cell>
          <cell r="T1481">
            <v>0.2</v>
          </cell>
          <cell r="U1481">
            <v>2</v>
          </cell>
        </row>
        <row r="1482">
          <cell r="E1482">
            <v>29</v>
          </cell>
        </row>
        <row r="1482">
          <cell r="P1482">
            <v>362</v>
          </cell>
          <cell r="Q1482">
            <v>0</v>
          </cell>
        </row>
        <row r="1482">
          <cell r="S1482">
            <v>1539</v>
          </cell>
          <cell r="T1482">
            <v>0.2</v>
          </cell>
          <cell r="U1482">
            <v>2</v>
          </cell>
        </row>
        <row r="1483">
          <cell r="E1483">
            <v>29</v>
          </cell>
        </row>
        <row r="1483">
          <cell r="P1483">
            <v>362</v>
          </cell>
          <cell r="Q1483">
            <v>0</v>
          </cell>
        </row>
        <row r="1483">
          <cell r="S1483">
            <v>1539</v>
          </cell>
          <cell r="T1483">
            <v>0.2</v>
          </cell>
          <cell r="U1483">
            <v>2</v>
          </cell>
        </row>
        <row r="1484">
          <cell r="E1484">
            <v>29</v>
          </cell>
        </row>
        <row r="1484">
          <cell r="P1484">
            <v>434</v>
          </cell>
          <cell r="Q1484">
            <v>0</v>
          </cell>
        </row>
        <row r="1484">
          <cell r="S1484">
            <v>15390</v>
          </cell>
          <cell r="T1484">
            <v>0.2</v>
          </cell>
          <cell r="U1484">
            <v>2</v>
          </cell>
        </row>
        <row r="1485">
          <cell r="E1485">
            <v>29</v>
          </cell>
        </row>
        <row r="1485">
          <cell r="P1485">
            <v>434</v>
          </cell>
          <cell r="Q1485">
            <v>0</v>
          </cell>
        </row>
        <row r="1485">
          <cell r="S1485">
            <v>15390</v>
          </cell>
          <cell r="T1485">
            <v>0.2</v>
          </cell>
          <cell r="U1485">
            <v>2</v>
          </cell>
        </row>
        <row r="1486">
          <cell r="E1486">
            <v>29</v>
          </cell>
        </row>
        <row r="1486">
          <cell r="P1486">
            <v>434</v>
          </cell>
          <cell r="Q1486">
            <v>0</v>
          </cell>
        </row>
        <row r="1486">
          <cell r="S1486">
            <v>15390</v>
          </cell>
          <cell r="T1486">
            <v>0.2</v>
          </cell>
          <cell r="U1486">
            <v>2</v>
          </cell>
        </row>
        <row r="1487">
          <cell r="E1487">
            <v>45</v>
          </cell>
        </row>
        <row r="1487">
          <cell r="P1487">
            <v>640</v>
          </cell>
          <cell r="Q1487">
            <v>0</v>
          </cell>
        </row>
        <row r="1487">
          <cell r="S1487">
            <v>2720</v>
          </cell>
          <cell r="T1487">
            <v>0.2</v>
          </cell>
          <cell r="U1487">
            <v>2</v>
          </cell>
        </row>
        <row r="1488">
          <cell r="E1488">
            <v>45</v>
          </cell>
        </row>
        <row r="1488">
          <cell r="P1488">
            <v>640</v>
          </cell>
          <cell r="Q1488">
            <v>0</v>
          </cell>
        </row>
        <row r="1488">
          <cell r="S1488">
            <v>2720</v>
          </cell>
          <cell r="T1488">
            <v>0.2</v>
          </cell>
          <cell r="U1488">
            <v>2</v>
          </cell>
        </row>
        <row r="1489">
          <cell r="E1489">
            <v>45</v>
          </cell>
        </row>
        <row r="1489">
          <cell r="P1489">
            <v>640</v>
          </cell>
          <cell r="Q1489">
            <v>0</v>
          </cell>
        </row>
        <row r="1489">
          <cell r="S1489">
            <v>2720</v>
          </cell>
          <cell r="T1489">
            <v>0.2</v>
          </cell>
          <cell r="U1489">
            <v>2</v>
          </cell>
        </row>
        <row r="1490">
          <cell r="E1490">
            <v>45</v>
          </cell>
        </row>
        <row r="1490">
          <cell r="P1490">
            <v>640</v>
          </cell>
          <cell r="Q1490">
            <v>0</v>
          </cell>
        </row>
        <row r="1490">
          <cell r="S1490">
            <v>2720</v>
          </cell>
          <cell r="T1490">
            <v>0.2</v>
          </cell>
          <cell r="U1490">
            <v>2</v>
          </cell>
        </row>
        <row r="1491">
          <cell r="E1491">
            <v>45</v>
          </cell>
        </row>
        <row r="1491">
          <cell r="P1491">
            <v>640</v>
          </cell>
          <cell r="Q1491">
            <v>0</v>
          </cell>
        </row>
        <row r="1491">
          <cell r="S1491">
            <v>2720</v>
          </cell>
          <cell r="T1491">
            <v>0.2</v>
          </cell>
          <cell r="U1491">
            <v>2</v>
          </cell>
        </row>
        <row r="1492">
          <cell r="E1492">
            <v>45</v>
          </cell>
        </row>
        <row r="1492">
          <cell r="P1492">
            <v>640</v>
          </cell>
          <cell r="Q1492">
            <v>0</v>
          </cell>
        </row>
        <row r="1492">
          <cell r="S1492">
            <v>2720</v>
          </cell>
          <cell r="T1492">
            <v>0.2</v>
          </cell>
          <cell r="U1492">
            <v>2</v>
          </cell>
        </row>
        <row r="1493">
          <cell r="E1493">
            <v>45</v>
          </cell>
        </row>
        <row r="1493">
          <cell r="P1493">
            <v>640</v>
          </cell>
          <cell r="Q1493">
            <v>0</v>
          </cell>
        </row>
        <row r="1493">
          <cell r="S1493">
            <v>2720</v>
          </cell>
          <cell r="T1493">
            <v>0.2</v>
          </cell>
          <cell r="U1493">
            <v>2</v>
          </cell>
        </row>
        <row r="1494">
          <cell r="E1494">
            <v>45</v>
          </cell>
        </row>
        <row r="1494">
          <cell r="P1494">
            <v>640</v>
          </cell>
          <cell r="Q1494">
            <v>0</v>
          </cell>
        </row>
        <row r="1494">
          <cell r="S1494">
            <v>2720</v>
          </cell>
          <cell r="T1494">
            <v>0.2</v>
          </cell>
          <cell r="U1494">
            <v>2</v>
          </cell>
        </row>
        <row r="1495">
          <cell r="E1495">
            <v>45</v>
          </cell>
        </row>
        <row r="1495">
          <cell r="P1495">
            <v>640</v>
          </cell>
          <cell r="Q1495">
            <v>0</v>
          </cell>
        </row>
        <row r="1495">
          <cell r="S1495">
            <v>2720</v>
          </cell>
          <cell r="T1495">
            <v>0.2</v>
          </cell>
          <cell r="U1495">
            <v>2</v>
          </cell>
        </row>
        <row r="1496">
          <cell r="E1496">
            <v>45</v>
          </cell>
        </row>
        <row r="1496">
          <cell r="P1496">
            <v>640</v>
          </cell>
          <cell r="Q1496">
            <v>0</v>
          </cell>
        </row>
        <row r="1496">
          <cell r="S1496">
            <v>2720</v>
          </cell>
          <cell r="T1496">
            <v>0.2</v>
          </cell>
          <cell r="U1496">
            <v>2</v>
          </cell>
        </row>
        <row r="1497">
          <cell r="E1497">
            <v>45</v>
          </cell>
        </row>
        <row r="1497">
          <cell r="P1497">
            <v>640</v>
          </cell>
          <cell r="Q1497">
            <v>0</v>
          </cell>
        </row>
        <row r="1497">
          <cell r="S1497">
            <v>2720</v>
          </cell>
          <cell r="T1497">
            <v>0.2</v>
          </cell>
          <cell r="U1497">
            <v>2</v>
          </cell>
        </row>
        <row r="1498">
          <cell r="E1498">
            <v>45</v>
          </cell>
        </row>
        <row r="1498">
          <cell r="P1498">
            <v>640</v>
          </cell>
          <cell r="Q1498">
            <v>0</v>
          </cell>
        </row>
        <row r="1498">
          <cell r="S1498">
            <v>2720</v>
          </cell>
          <cell r="T1498">
            <v>0.2</v>
          </cell>
          <cell r="U1498">
            <v>2</v>
          </cell>
        </row>
        <row r="1499">
          <cell r="E1499">
            <v>45</v>
          </cell>
        </row>
        <row r="1499">
          <cell r="P1499">
            <v>640</v>
          </cell>
          <cell r="Q1499">
            <v>0</v>
          </cell>
        </row>
        <row r="1499">
          <cell r="S1499">
            <v>2720</v>
          </cell>
          <cell r="T1499">
            <v>0.2</v>
          </cell>
          <cell r="U1499">
            <v>2</v>
          </cell>
        </row>
        <row r="1500">
          <cell r="E1500">
            <v>45</v>
          </cell>
        </row>
        <row r="1500">
          <cell r="P1500">
            <v>640</v>
          </cell>
          <cell r="Q1500">
            <v>0</v>
          </cell>
        </row>
        <row r="1500">
          <cell r="S1500">
            <v>2720</v>
          </cell>
          <cell r="T1500">
            <v>0.2</v>
          </cell>
          <cell r="U1500">
            <v>2</v>
          </cell>
        </row>
        <row r="1501">
          <cell r="E1501">
            <v>45</v>
          </cell>
        </row>
        <row r="1501">
          <cell r="P1501">
            <v>640</v>
          </cell>
          <cell r="Q1501">
            <v>0</v>
          </cell>
        </row>
        <row r="1501">
          <cell r="S1501">
            <v>2720</v>
          </cell>
          <cell r="T1501">
            <v>0.2</v>
          </cell>
          <cell r="U1501">
            <v>2</v>
          </cell>
        </row>
        <row r="1502">
          <cell r="E1502">
            <v>45</v>
          </cell>
        </row>
        <row r="1502">
          <cell r="P1502">
            <v>640</v>
          </cell>
          <cell r="Q1502">
            <v>0</v>
          </cell>
        </row>
        <row r="1502">
          <cell r="S1502">
            <v>2720</v>
          </cell>
          <cell r="T1502">
            <v>0.2</v>
          </cell>
          <cell r="U1502">
            <v>2</v>
          </cell>
        </row>
        <row r="1503">
          <cell r="E1503">
            <v>45</v>
          </cell>
        </row>
        <row r="1503">
          <cell r="P1503">
            <v>768</v>
          </cell>
          <cell r="Q1503">
            <v>0</v>
          </cell>
        </row>
        <row r="1503">
          <cell r="S1503">
            <v>27200</v>
          </cell>
          <cell r="T1503">
            <v>0.2</v>
          </cell>
          <cell r="U1503">
            <v>2</v>
          </cell>
        </row>
        <row r="1504">
          <cell r="E1504">
            <v>45</v>
          </cell>
        </row>
        <row r="1504">
          <cell r="P1504">
            <v>768</v>
          </cell>
          <cell r="Q1504">
            <v>0</v>
          </cell>
        </row>
        <row r="1504">
          <cell r="S1504">
            <v>27200</v>
          </cell>
          <cell r="T1504">
            <v>0.2</v>
          </cell>
          <cell r="U1504">
            <v>2</v>
          </cell>
        </row>
        <row r="1505">
          <cell r="E1505">
            <v>45</v>
          </cell>
        </row>
        <row r="1505">
          <cell r="P1505">
            <v>768</v>
          </cell>
          <cell r="Q1505">
            <v>0</v>
          </cell>
        </row>
        <row r="1505">
          <cell r="S1505">
            <v>27200</v>
          </cell>
          <cell r="T1505">
            <v>0.2</v>
          </cell>
          <cell r="U1505">
            <v>2</v>
          </cell>
        </row>
        <row r="1506">
          <cell r="E1506">
            <v>53</v>
          </cell>
        </row>
        <row r="1506">
          <cell r="P1506">
            <v>898</v>
          </cell>
          <cell r="Q1506">
            <v>0</v>
          </cell>
        </row>
        <row r="1506">
          <cell r="S1506">
            <v>3824</v>
          </cell>
          <cell r="T1506">
            <v>0.2</v>
          </cell>
          <cell r="U1506">
            <v>2</v>
          </cell>
        </row>
        <row r="1507">
          <cell r="E1507">
            <v>53</v>
          </cell>
        </row>
        <row r="1507">
          <cell r="P1507">
            <v>898</v>
          </cell>
          <cell r="Q1507">
            <v>0</v>
          </cell>
        </row>
        <row r="1507">
          <cell r="S1507">
            <v>3824</v>
          </cell>
          <cell r="T1507">
            <v>0.2</v>
          </cell>
          <cell r="U1507">
            <v>2</v>
          </cell>
        </row>
        <row r="1508">
          <cell r="E1508">
            <v>53</v>
          </cell>
        </row>
        <row r="1508">
          <cell r="P1508">
            <v>898</v>
          </cell>
          <cell r="Q1508">
            <v>0</v>
          </cell>
        </row>
        <row r="1508">
          <cell r="S1508">
            <v>3824</v>
          </cell>
          <cell r="T1508">
            <v>0.2</v>
          </cell>
          <cell r="U1508">
            <v>2</v>
          </cell>
        </row>
        <row r="1509">
          <cell r="E1509">
            <v>53</v>
          </cell>
        </row>
        <row r="1509">
          <cell r="P1509">
            <v>898</v>
          </cell>
          <cell r="Q1509">
            <v>0</v>
          </cell>
        </row>
        <row r="1509">
          <cell r="S1509">
            <v>3824</v>
          </cell>
          <cell r="T1509">
            <v>0.2</v>
          </cell>
          <cell r="U1509">
            <v>2</v>
          </cell>
        </row>
        <row r="1510">
          <cell r="E1510">
            <v>53</v>
          </cell>
        </row>
        <row r="1510">
          <cell r="P1510">
            <v>898</v>
          </cell>
          <cell r="Q1510">
            <v>0</v>
          </cell>
        </row>
        <row r="1510">
          <cell r="S1510">
            <v>3824</v>
          </cell>
          <cell r="T1510">
            <v>0.2</v>
          </cell>
          <cell r="U1510">
            <v>2</v>
          </cell>
        </row>
        <row r="1511">
          <cell r="E1511">
            <v>53</v>
          </cell>
        </row>
        <row r="1511">
          <cell r="P1511">
            <v>898</v>
          </cell>
          <cell r="Q1511">
            <v>0</v>
          </cell>
        </row>
        <row r="1511">
          <cell r="S1511">
            <v>3824</v>
          </cell>
          <cell r="T1511">
            <v>0.2</v>
          </cell>
          <cell r="U1511">
            <v>2</v>
          </cell>
        </row>
        <row r="1512">
          <cell r="E1512">
            <v>53</v>
          </cell>
        </row>
        <row r="1512">
          <cell r="P1512">
            <v>898</v>
          </cell>
          <cell r="Q1512">
            <v>0</v>
          </cell>
        </row>
        <row r="1512">
          <cell r="S1512">
            <v>3824</v>
          </cell>
          <cell r="T1512">
            <v>0.2</v>
          </cell>
          <cell r="U1512">
            <v>2</v>
          </cell>
        </row>
        <row r="1513">
          <cell r="E1513">
            <v>53</v>
          </cell>
        </row>
        <row r="1513">
          <cell r="P1513">
            <v>898</v>
          </cell>
          <cell r="Q1513">
            <v>0</v>
          </cell>
        </row>
        <row r="1513">
          <cell r="S1513">
            <v>3824</v>
          </cell>
          <cell r="T1513">
            <v>0.2</v>
          </cell>
          <cell r="U1513">
            <v>2</v>
          </cell>
        </row>
        <row r="1514">
          <cell r="E1514">
            <v>53</v>
          </cell>
        </row>
        <row r="1514">
          <cell r="P1514">
            <v>898</v>
          </cell>
          <cell r="Q1514">
            <v>0</v>
          </cell>
        </row>
        <row r="1514">
          <cell r="S1514">
            <v>3824</v>
          </cell>
          <cell r="T1514">
            <v>0.2</v>
          </cell>
          <cell r="U1514">
            <v>2</v>
          </cell>
        </row>
        <row r="1515">
          <cell r="E1515">
            <v>53</v>
          </cell>
        </row>
        <row r="1515">
          <cell r="P1515">
            <v>898</v>
          </cell>
          <cell r="Q1515">
            <v>0</v>
          </cell>
        </row>
        <row r="1515">
          <cell r="S1515">
            <v>3824</v>
          </cell>
          <cell r="T1515">
            <v>0.2</v>
          </cell>
          <cell r="U1515">
            <v>2</v>
          </cell>
        </row>
        <row r="1516">
          <cell r="E1516">
            <v>53</v>
          </cell>
        </row>
        <row r="1516">
          <cell r="P1516">
            <v>898</v>
          </cell>
          <cell r="Q1516">
            <v>0</v>
          </cell>
        </row>
        <row r="1516">
          <cell r="S1516">
            <v>3824</v>
          </cell>
          <cell r="T1516">
            <v>0.2</v>
          </cell>
          <cell r="U1516">
            <v>2</v>
          </cell>
        </row>
        <row r="1517">
          <cell r="E1517">
            <v>53</v>
          </cell>
        </row>
        <row r="1517">
          <cell r="P1517">
            <v>898</v>
          </cell>
          <cell r="Q1517">
            <v>0</v>
          </cell>
        </row>
        <row r="1517">
          <cell r="S1517">
            <v>3824</v>
          </cell>
          <cell r="T1517">
            <v>0.2</v>
          </cell>
          <cell r="U1517">
            <v>2</v>
          </cell>
        </row>
        <row r="1518">
          <cell r="E1518">
            <v>53</v>
          </cell>
        </row>
        <row r="1518">
          <cell r="P1518">
            <v>898</v>
          </cell>
          <cell r="Q1518">
            <v>0</v>
          </cell>
        </row>
        <row r="1518">
          <cell r="S1518">
            <v>3824</v>
          </cell>
          <cell r="T1518">
            <v>0.2</v>
          </cell>
          <cell r="U1518">
            <v>2</v>
          </cell>
        </row>
        <row r="1519">
          <cell r="E1519">
            <v>53</v>
          </cell>
        </row>
        <row r="1519">
          <cell r="P1519">
            <v>898</v>
          </cell>
          <cell r="Q1519">
            <v>0</v>
          </cell>
        </row>
        <row r="1519">
          <cell r="S1519">
            <v>3824</v>
          </cell>
          <cell r="T1519">
            <v>0.2</v>
          </cell>
          <cell r="U1519">
            <v>2</v>
          </cell>
        </row>
        <row r="1520">
          <cell r="E1520">
            <v>53</v>
          </cell>
        </row>
        <row r="1520">
          <cell r="P1520">
            <v>898</v>
          </cell>
          <cell r="Q1520">
            <v>0</v>
          </cell>
        </row>
        <row r="1520">
          <cell r="S1520">
            <v>3824</v>
          </cell>
          <cell r="T1520">
            <v>0.2</v>
          </cell>
          <cell r="U1520">
            <v>2</v>
          </cell>
        </row>
        <row r="1521">
          <cell r="E1521">
            <v>53</v>
          </cell>
        </row>
        <row r="1521">
          <cell r="P1521">
            <v>898</v>
          </cell>
          <cell r="Q1521">
            <v>0</v>
          </cell>
        </row>
        <row r="1521">
          <cell r="S1521">
            <v>3824</v>
          </cell>
          <cell r="T1521">
            <v>0.2</v>
          </cell>
          <cell r="U1521">
            <v>2</v>
          </cell>
        </row>
        <row r="1522">
          <cell r="E1522">
            <v>53</v>
          </cell>
        </row>
        <row r="1522">
          <cell r="P1522">
            <v>1078</v>
          </cell>
          <cell r="Q1522">
            <v>0</v>
          </cell>
        </row>
        <row r="1522">
          <cell r="S1522">
            <v>38240</v>
          </cell>
          <cell r="T1522">
            <v>0.2</v>
          </cell>
          <cell r="U1522">
            <v>2</v>
          </cell>
        </row>
        <row r="1523">
          <cell r="E1523">
            <v>53</v>
          </cell>
        </row>
        <row r="1523">
          <cell r="P1523">
            <v>1078</v>
          </cell>
          <cell r="Q1523">
            <v>0</v>
          </cell>
        </row>
        <row r="1523">
          <cell r="S1523">
            <v>38240</v>
          </cell>
          <cell r="T1523">
            <v>0.2</v>
          </cell>
          <cell r="U1523">
            <v>2</v>
          </cell>
        </row>
        <row r="1524">
          <cell r="E1524">
            <v>53</v>
          </cell>
        </row>
        <row r="1524">
          <cell r="P1524">
            <v>1078</v>
          </cell>
          <cell r="Q1524">
            <v>0</v>
          </cell>
        </row>
        <row r="1524">
          <cell r="S1524">
            <v>38240</v>
          </cell>
          <cell r="T1524">
            <v>0.2</v>
          </cell>
          <cell r="U1524">
            <v>2</v>
          </cell>
        </row>
        <row r="1525">
          <cell r="E1525">
            <v>59</v>
          </cell>
        </row>
        <row r="1525">
          <cell r="P1525">
            <v>1123</v>
          </cell>
          <cell r="Q1525">
            <v>0</v>
          </cell>
        </row>
        <row r="1525">
          <cell r="S1525">
            <v>4822</v>
          </cell>
          <cell r="T1525">
            <v>0.2</v>
          </cell>
          <cell r="U1525">
            <v>2</v>
          </cell>
        </row>
        <row r="1526">
          <cell r="E1526">
            <v>59</v>
          </cell>
        </row>
        <row r="1526">
          <cell r="P1526">
            <v>1123</v>
          </cell>
          <cell r="Q1526">
            <v>0</v>
          </cell>
        </row>
        <row r="1526">
          <cell r="S1526">
            <v>4822</v>
          </cell>
          <cell r="T1526">
            <v>0.2</v>
          </cell>
          <cell r="U1526">
            <v>2</v>
          </cell>
        </row>
        <row r="1527">
          <cell r="E1527">
            <v>59</v>
          </cell>
        </row>
        <row r="1527">
          <cell r="P1527">
            <v>1123</v>
          </cell>
          <cell r="Q1527">
            <v>0</v>
          </cell>
        </row>
        <row r="1527">
          <cell r="S1527">
            <v>4822</v>
          </cell>
          <cell r="T1527">
            <v>0.2</v>
          </cell>
          <cell r="U1527">
            <v>2</v>
          </cell>
        </row>
        <row r="1528">
          <cell r="E1528">
            <v>59</v>
          </cell>
        </row>
        <row r="1528">
          <cell r="P1528">
            <v>1123</v>
          </cell>
          <cell r="Q1528">
            <v>0</v>
          </cell>
        </row>
        <row r="1528">
          <cell r="S1528">
            <v>4822</v>
          </cell>
          <cell r="T1528">
            <v>0.2</v>
          </cell>
          <cell r="U1528">
            <v>2</v>
          </cell>
        </row>
        <row r="1529">
          <cell r="E1529">
            <v>59</v>
          </cell>
        </row>
        <row r="1529">
          <cell r="P1529">
            <v>1123</v>
          </cell>
          <cell r="Q1529">
            <v>0</v>
          </cell>
        </row>
        <row r="1529">
          <cell r="S1529">
            <v>4822</v>
          </cell>
          <cell r="T1529">
            <v>0.2</v>
          </cell>
          <cell r="U1529">
            <v>2</v>
          </cell>
        </row>
        <row r="1530">
          <cell r="E1530">
            <v>59</v>
          </cell>
        </row>
        <row r="1530">
          <cell r="P1530">
            <v>1123</v>
          </cell>
          <cell r="Q1530">
            <v>0</v>
          </cell>
        </row>
        <row r="1530">
          <cell r="S1530">
            <v>4822</v>
          </cell>
          <cell r="T1530">
            <v>0.2</v>
          </cell>
          <cell r="U1530">
            <v>2</v>
          </cell>
        </row>
        <row r="1531">
          <cell r="E1531">
            <v>59</v>
          </cell>
        </row>
        <row r="1531">
          <cell r="P1531">
            <v>1123</v>
          </cell>
          <cell r="Q1531">
            <v>0</v>
          </cell>
        </row>
        <row r="1531">
          <cell r="S1531">
            <v>4822</v>
          </cell>
          <cell r="T1531">
            <v>0.2</v>
          </cell>
          <cell r="U1531">
            <v>2</v>
          </cell>
        </row>
        <row r="1532">
          <cell r="E1532">
            <v>59</v>
          </cell>
        </row>
        <row r="1532">
          <cell r="P1532">
            <v>1123</v>
          </cell>
          <cell r="Q1532">
            <v>0</v>
          </cell>
        </row>
        <row r="1532">
          <cell r="S1532">
            <v>4822</v>
          </cell>
          <cell r="T1532">
            <v>0.2</v>
          </cell>
          <cell r="U1532">
            <v>2</v>
          </cell>
        </row>
        <row r="1533">
          <cell r="E1533">
            <v>59</v>
          </cell>
        </row>
        <row r="1533">
          <cell r="P1533">
            <v>1123</v>
          </cell>
          <cell r="Q1533">
            <v>0</v>
          </cell>
        </row>
        <row r="1533">
          <cell r="S1533">
            <v>4822</v>
          </cell>
          <cell r="T1533">
            <v>0.2</v>
          </cell>
          <cell r="U1533">
            <v>2</v>
          </cell>
        </row>
        <row r="1534">
          <cell r="E1534">
            <v>59</v>
          </cell>
        </row>
        <row r="1534">
          <cell r="P1534">
            <v>1123</v>
          </cell>
          <cell r="Q1534">
            <v>0</v>
          </cell>
        </row>
        <row r="1534">
          <cell r="S1534">
            <v>4822</v>
          </cell>
          <cell r="T1534">
            <v>0.2</v>
          </cell>
          <cell r="U1534">
            <v>2</v>
          </cell>
        </row>
        <row r="1535">
          <cell r="E1535">
            <v>59</v>
          </cell>
        </row>
        <row r="1535">
          <cell r="P1535">
            <v>1123</v>
          </cell>
          <cell r="Q1535">
            <v>0</v>
          </cell>
        </row>
        <row r="1535">
          <cell r="S1535">
            <v>4822</v>
          </cell>
          <cell r="T1535">
            <v>0.2</v>
          </cell>
          <cell r="U1535">
            <v>2</v>
          </cell>
        </row>
        <row r="1536">
          <cell r="E1536">
            <v>59</v>
          </cell>
        </row>
        <row r="1536">
          <cell r="P1536">
            <v>1123</v>
          </cell>
          <cell r="Q1536">
            <v>0</v>
          </cell>
        </row>
        <row r="1536">
          <cell r="S1536">
            <v>4822</v>
          </cell>
          <cell r="T1536">
            <v>0.2</v>
          </cell>
          <cell r="U1536">
            <v>2</v>
          </cell>
        </row>
        <row r="1537">
          <cell r="E1537">
            <v>59</v>
          </cell>
        </row>
        <row r="1537">
          <cell r="P1537">
            <v>1123</v>
          </cell>
          <cell r="Q1537">
            <v>0</v>
          </cell>
        </row>
        <row r="1537">
          <cell r="S1537">
            <v>4822</v>
          </cell>
          <cell r="T1537">
            <v>0.2</v>
          </cell>
          <cell r="U1537">
            <v>2</v>
          </cell>
        </row>
        <row r="1538">
          <cell r="E1538">
            <v>59</v>
          </cell>
        </row>
        <row r="1538">
          <cell r="P1538">
            <v>1123</v>
          </cell>
          <cell r="Q1538">
            <v>0</v>
          </cell>
        </row>
        <row r="1538">
          <cell r="S1538">
            <v>4822</v>
          </cell>
          <cell r="T1538">
            <v>0.2</v>
          </cell>
          <cell r="U1538">
            <v>2</v>
          </cell>
        </row>
        <row r="1539">
          <cell r="E1539">
            <v>59</v>
          </cell>
        </row>
        <row r="1539">
          <cell r="P1539">
            <v>1123</v>
          </cell>
          <cell r="Q1539">
            <v>0</v>
          </cell>
        </row>
        <row r="1539">
          <cell r="S1539">
            <v>4822</v>
          </cell>
          <cell r="T1539">
            <v>0.2</v>
          </cell>
          <cell r="U1539">
            <v>2</v>
          </cell>
        </row>
        <row r="1540">
          <cell r="E1540">
            <v>59</v>
          </cell>
        </row>
        <row r="1540">
          <cell r="P1540">
            <v>1123</v>
          </cell>
          <cell r="Q1540">
            <v>0</v>
          </cell>
        </row>
        <row r="1540">
          <cell r="S1540">
            <v>4822</v>
          </cell>
          <cell r="T1540">
            <v>0.2</v>
          </cell>
          <cell r="U1540">
            <v>2</v>
          </cell>
        </row>
        <row r="1541">
          <cell r="E1541">
            <v>59</v>
          </cell>
        </row>
        <row r="1541">
          <cell r="P1541">
            <v>1348</v>
          </cell>
          <cell r="Q1541">
            <v>0</v>
          </cell>
        </row>
        <row r="1541">
          <cell r="S1541">
            <v>48220</v>
          </cell>
          <cell r="T1541">
            <v>0.2</v>
          </cell>
          <cell r="U1541">
            <v>2</v>
          </cell>
        </row>
        <row r="1542">
          <cell r="E1542">
            <v>59</v>
          </cell>
        </row>
        <row r="1542">
          <cell r="P1542">
            <v>1348</v>
          </cell>
          <cell r="Q1542">
            <v>0</v>
          </cell>
        </row>
        <row r="1542">
          <cell r="S1542">
            <v>48220</v>
          </cell>
          <cell r="T1542">
            <v>0.2</v>
          </cell>
          <cell r="U1542">
            <v>2</v>
          </cell>
        </row>
        <row r="1543">
          <cell r="E1543">
            <v>59</v>
          </cell>
        </row>
        <row r="1543">
          <cell r="P1543">
            <v>1348</v>
          </cell>
          <cell r="Q1543">
            <v>0</v>
          </cell>
        </row>
        <row r="1543">
          <cell r="S1543">
            <v>48220</v>
          </cell>
          <cell r="T1543">
            <v>0.2</v>
          </cell>
          <cell r="U1543">
            <v>2</v>
          </cell>
        </row>
        <row r="1544">
          <cell r="E1544">
            <v>80</v>
          </cell>
        </row>
        <row r="1544">
          <cell r="P1544">
            <v>3214</v>
          </cell>
          <cell r="Q1544">
            <v>0</v>
          </cell>
        </row>
        <row r="1544">
          <cell r="S1544">
            <v>13530</v>
          </cell>
          <cell r="T1544">
            <v>0.2</v>
          </cell>
          <cell r="U1544">
            <v>2</v>
          </cell>
        </row>
        <row r="1545">
          <cell r="E1545">
            <v>80</v>
          </cell>
        </row>
        <row r="1545">
          <cell r="P1545">
            <v>3214</v>
          </cell>
          <cell r="Q1545">
            <v>0</v>
          </cell>
        </row>
        <row r="1545">
          <cell r="S1545">
            <v>13530</v>
          </cell>
          <cell r="T1545">
            <v>0.2</v>
          </cell>
          <cell r="U1545">
            <v>2</v>
          </cell>
        </row>
        <row r="1546">
          <cell r="E1546">
            <v>80</v>
          </cell>
        </row>
        <row r="1546">
          <cell r="P1546">
            <v>3214</v>
          </cell>
          <cell r="Q1546">
            <v>0</v>
          </cell>
        </row>
        <row r="1546">
          <cell r="S1546">
            <v>13530</v>
          </cell>
          <cell r="T1546">
            <v>0.2</v>
          </cell>
          <cell r="U1546">
            <v>2</v>
          </cell>
        </row>
        <row r="1547">
          <cell r="E1547">
            <v>80</v>
          </cell>
        </row>
        <row r="1547">
          <cell r="P1547">
            <v>3214</v>
          </cell>
          <cell r="Q1547">
            <v>0</v>
          </cell>
        </row>
        <row r="1547">
          <cell r="S1547">
            <v>13530</v>
          </cell>
          <cell r="T1547">
            <v>0.2</v>
          </cell>
          <cell r="U1547">
            <v>2</v>
          </cell>
        </row>
        <row r="1548">
          <cell r="E1548">
            <v>80</v>
          </cell>
        </row>
        <row r="1548">
          <cell r="P1548">
            <v>3214</v>
          </cell>
          <cell r="Q1548">
            <v>0</v>
          </cell>
        </row>
        <row r="1548">
          <cell r="S1548">
            <v>13530</v>
          </cell>
          <cell r="T1548">
            <v>0.2</v>
          </cell>
          <cell r="U1548">
            <v>2</v>
          </cell>
        </row>
        <row r="1549">
          <cell r="E1549">
            <v>80</v>
          </cell>
        </row>
        <row r="1549">
          <cell r="P1549">
            <v>3214</v>
          </cell>
          <cell r="Q1549">
            <v>0</v>
          </cell>
        </row>
        <row r="1549">
          <cell r="S1549">
            <v>13530</v>
          </cell>
          <cell r="T1549">
            <v>0.2</v>
          </cell>
          <cell r="U1549">
            <v>2</v>
          </cell>
        </row>
        <row r="1550">
          <cell r="E1550">
            <v>80</v>
          </cell>
        </row>
        <row r="1550">
          <cell r="P1550">
            <v>3214</v>
          </cell>
          <cell r="Q1550">
            <v>0</v>
          </cell>
        </row>
        <row r="1550">
          <cell r="S1550">
            <v>13530</v>
          </cell>
          <cell r="T1550">
            <v>0.2</v>
          </cell>
          <cell r="U1550">
            <v>2</v>
          </cell>
        </row>
        <row r="1551">
          <cell r="E1551">
            <v>80</v>
          </cell>
        </row>
        <row r="1551">
          <cell r="P1551">
            <v>3214</v>
          </cell>
          <cell r="Q1551">
            <v>0</v>
          </cell>
        </row>
        <row r="1551">
          <cell r="S1551">
            <v>13530</v>
          </cell>
          <cell r="T1551">
            <v>0.2</v>
          </cell>
          <cell r="U1551">
            <v>2</v>
          </cell>
        </row>
        <row r="1552">
          <cell r="E1552">
            <v>80</v>
          </cell>
        </row>
        <row r="1552">
          <cell r="P1552">
            <v>3214</v>
          </cell>
          <cell r="Q1552">
            <v>0</v>
          </cell>
        </row>
        <row r="1552">
          <cell r="S1552">
            <v>13530</v>
          </cell>
          <cell r="T1552">
            <v>0.2</v>
          </cell>
          <cell r="U1552">
            <v>2</v>
          </cell>
        </row>
        <row r="1553">
          <cell r="E1553">
            <v>80</v>
          </cell>
        </row>
        <row r="1553">
          <cell r="P1553">
            <v>3214</v>
          </cell>
          <cell r="Q1553">
            <v>0</v>
          </cell>
        </row>
        <row r="1553">
          <cell r="S1553">
            <v>13530</v>
          </cell>
          <cell r="T1553">
            <v>0.2</v>
          </cell>
          <cell r="U1553">
            <v>2</v>
          </cell>
        </row>
        <row r="1554">
          <cell r="E1554">
            <v>80</v>
          </cell>
        </row>
        <row r="1554">
          <cell r="P1554">
            <v>3214</v>
          </cell>
          <cell r="Q1554">
            <v>0</v>
          </cell>
        </row>
        <row r="1554">
          <cell r="S1554">
            <v>13530</v>
          </cell>
          <cell r="T1554">
            <v>0.2</v>
          </cell>
          <cell r="U1554">
            <v>2</v>
          </cell>
        </row>
        <row r="1555">
          <cell r="E1555">
            <v>80</v>
          </cell>
        </row>
        <row r="1555">
          <cell r="P1555">
            <v>3214</v>
          </cell>
          <cell r="Q1555">
            <v>0</v>
          </cell>
        </row>
        <row r="1555">
          <cell r="S1555">
            <v>13530</v>
          </cell>
          <cell r="T1555">
            <v>0.2</v>
          </cell>
          <cell r="U1555">
            <v>2</v>
          </cell>
        </row>
        <row r="1556">
          <cell r="E1556">
            <v>80</v>
          </cell>
        </row>
        <row r="1556">
          <cell r="P1556">
            <v>3214</v>
          </cell>
          <cell r="Q1556">
            <v>0</v>
          </cell>
        </row>
        <row r="1556">
          <cell r="S1556">
            <v>13530</v>
          </cell>
          <cell r="T1556">
            <v>0.2</v>
          </cell>
          <cell r="U1556">
            <v>2</v>
          </cell>
        </row>
        <row r="1557">
          <cell r="E1557">
            <v>80</v>
          </cell>
        </row>
        <row r="1557">
          <cell r="P1557">
            <v>3214</v>
          </cell>
          <cell r="Q1557">
            <v>0</v>
          </cell>
        </row>
        <row r="1557">
          <cell r="S1557">
            <v>13530</v>
          </cell>
          <cell r="T1557">
            <v>0.2</v>
          </cell>
          <cell r="U1557">
            <v>2</v>
          </cell>
        </row>
        <row r="1558">
          <cell r="E1558">
            <v>80</v>
          </cell>
        </row>
        <row r="1558">
          <cell r="P1558">
            <v>3214</v>
          </cell>
          <cell r="Q1558">
            <v>0</v>
          </cell>
        </row>
        <row r="1558">
          <cell r="S1558">
            <v>13530</v>
          </cell>
          <cell r="T1558">
            <v>0.2</v>
          </cell>
          <cell r="U1558">
            <v>2</v>
          </cell>
        </row>
        <row r="1559">
          <cell r="E1559">
            <v>80</v>
          </cell>
        </row>
        <row r="1559">
          <cell r="P1559">
            <v>3214</v>
          </cell>
          <cell r="Q1559">
            <v>0</v>
          </cell>
        </row>
        <row r="1559">
          <cell r="S1559">
            <v>13530</v>
          </cell>
          <cell r="T1559">
            <v>0.2</v>
          </cell>
          <cell r="U1559">
            <v>2</v>
          </cell>
        </row>
        <row r="1560">
          <cell r="E1560">
            <v>80</v>
          </cell>
        </row>
        <row r="1560">
          <cell r="P1560">
            <v>3857</v>
          </cell>
          <cell r="Q1560">
            <v>0</v>
          </cell>
        </row>
        <row r="1560">
          <cell r="S1560">
            <v>135300</v>
          </cell>
          <cell r="T1560">
            <v>0.2</v>
          </cell>
          <cell r="U1560">
            <v>2</v>
          </cell>
        </row>
        <row r="1561">
          <cell r="E1561">
            <v>80</v>
          </cell>
        </row>
        <row r="1561">
          <cell r="P1561">
            <v>3857</v>
          </cell>
          <cell r="Q1561">
            <v>0</v>
          </cell>
        </row>
        <row r="1561">
          <cell r="S1561">
            <v>135300</v>
          </cell>
          <cell r="T1561">
            <v>0.2</v>
          </cell>
          <cell r="U1561">
            <v>2</v>
          </cell>
        </row>
        <row r="1562">
          <cell r="E1562">
            <v>80</v>
          </cell>
        </row>
        <row r="1562">
          <cell r="P1562">
            <v>3857</v>
          </cell>
          <cell r="Q1562">
            <v>0</v>
          </cell>
        </row>
        <row r="1562">
          <cell r="S1562">
            <v>135300</v>
          </cell>
          <cell r="T1562">
            <v>0.2</v>
          </cell>
          <cell r="U1562">
            <v>2</v>
          </cell>
        </row>
        <row r="1563">
          <cell r="E1563">
            <v>80</v>
          </cell>
        </row>
        <row r="1563">
          <cell r="P1563">
            <v>3214</v>
          </cell>
          <cell r="Q1563">
            <v>0</v>
          </cell>
        </row>
        <row r="1563">
          <cell r="S1563">
            <v>13530</v>
          </cell>
          <cell r="T1563">
            <v>0.2</v>
          </cell>
          <cell r="U1563">
            <v>2</v>
          </cell>
        </row>
        <row r="1564">
          <cell r="E1564">
            <v>80</v>
          </cell>
        </row>
        <row r="1564">
          <cell r="P1564">
            <v>3214</v>
          </cell>
          <cell r="Q1564">
            <v>0</v>
          </cell>
        </row>
        <row r="1564">
          <cell r="S1564">
            <v>13530</v>
          </cell>
          <cell r="T1564">
            <v>0.2</v>
          </cell>
          <cell r="U1564">
            <v>2</v>
          </cell>
        </row>
        <row r="1565">
          <cell r="E1565">
            <v>80</v>
          </cell>
        </row>
        <row r="1565">
          <cell r="P1565">
            <v>3214</v>
          </cell>
          <cell r="Q1565">
            <v>0</v>
          </cell>
        </row>
        <row r="1565">
          <cell r="S1565">
            <v>13530</v>
          </cell>
          <cell r="T1565">
            <v>0.2</v>
          </cell>
          <cell r="U1565">
            <v>2</v>
          </cell>
        </row>
        <row r="1566">
          <cell r="E1566">
            <v>80</v>
          </cell>
        </row>
        <row r="1566">
          <cell r="P1566">
            <v>3214</v>
          </cell>
          <cell r="Q1566">
            <v>0</v>
          </cell>
        </row>
        <row r="1566">
          <cell r="S1566">
            <v>13530</v>
          </cell>
          <cell r="T1566">
            <v>0.2</v>
          </cell>
          <cell r="U1566">
            <v>2</v>
          </cell>
        </row>
        <row r="1567">
          <cell r="E1567">
            <v>80</v>
          </cell>
        </row>
        <row r="1567">
          <cell r="P1567">
            <v>3214</v>
          </cell>
          <cell r="Q1567">
            <v>0</v>
          </cell>
        </row>
        <row r="1567">
          <cell r="S1567">
            <v>13530</v>
          </cell>
          <cell r="T1567">
            <v>0.2</v>
          </cell>
          <cell r="U1567">
            <v>2</v>
          </cell>
        </row>
        <row r="1568">
          <cell r="E1568">
            <v>80</v>
          </cell>
        </row>
        <row r="1568">
          <cell r="P1568">
            <v>3214</v>
          </cell>
          <cell r="Q1568">
            <v>0</v>
          </cell>
        </row>
        <row r="1568">
          <cell r="S1568">
            <v>13530</v>
          </cell>
          <cell r="T1568">
            <v>0.2</v>
          </cell>
          <cell r="U1568">
            <v>2</v>
          </cell>
        </row>
        <row r="1569">
          <cell r="E1569">
            <v>80</v>
          </cell>
        </row>
        <row r="1569">
          <cell r="P1569">
            <v>3214</v>
          </cell>
          <cell r="Q1569">
            <v>0</v>
          </cell>
        </row>
        <row r="1569">
          <cell r="S1569">
            <v>13530</v>
          </cell>
          <cell r="T1569">
            <v>0.2</v>
          </cell>
          <cell r="U1569">
            <v>2</v>
          </cell>
        </row>
        <row r="1570">
          <cell r="E1570">
            <v>80</v>
          </cell>
        </row>
        <row r="1570">
          <cell r="P1570">
            <v>3214</v>
          </cell>
          <cell r="Q1570">
            <v>0</v>
          </cell>
        </row>
        <row r="1570">
          <cell r="S1570">
            <v>13530</v>
          </cell>
          <cell r="T1570">
            <v>0.2</v>
          </cell>
          <cell r="U1570">
            <v>2</v>
          </cell>
        </row>
        <row r="1571">
          <cell r="E1571">
            <v>80</v>
          </cell>
        </row>
        <row r="1571">
          <cell r="P1571">
            <v>3214</v>
          </cell>
          <cell r="Q1571">
            <v>0</v>
          </cell>
        </row>
        <row r="1571">
          <cell r="S1571">
            <v>13530</v>
          </cell>
          <cell r="T1571">
            <v>0.2</v>
          </cell>
          <cell r="U1571">
            <v>2</v>
          </cell>
        </row>
        <row r="1572">
          <cell r="E1572">
            <v>80</v>
          </cell>
        </row>
        <row r="1572">
          <cell r="P1572">
            <v>3214</v>
          </cell>
          <cell r="Q1572">
            <v>0</v>
          </cell>
        </row>
        <row r="1572">
          <cell r="S1572">
            <v>13530</v>
          </cell>
          <cell r="T1572">
            <v>0.2</v>
          </cell>
          <cell r="U1572">
            <v>2</v>
          </cell>
        </row>
        <row r="1573">
          <cell r="E1573">
            <v>80</v>
          </cell>
        </row>
        <row r="1573">
          <cell r="P1573">
            <v>3214</v>
          </cell>
          <cell r="Q1573">
            <v>0</v>
          </cell>
        </row>
        <row r="1573">
          <cell r="S1573">
            <v>13530</v>
          </cell>
          <cell r="T1573">
            <v>0.2</v>
          </cell>
          <cell r="U1573">
            <v>2</v>
          </cell>
        </row>
        <row r="1574">
          <cell r="E1574">
            <v>80</v>
          </cell>
        </row>
        <row r="1574">
          <cell r="P1574">
            <v>3214</v>
          </cell>
          <cell r="Q1574">
            <v>0</v>
          </cell>
        </row>
        <row r="1574">
          <cell r="S1574">
            <v>13530</v>
          </cell>
          <cell r="T1574">
            <v>0.2</v>
          </cell>
          <cell r="U1574">
            <v>2</v>
          </cell>
        </row>
        <row r="1575">
          <cell r="E1575">
            <v>80</v>
          </cell>
        </row>
        <row r="1575">
          <cell r="P1575">
            <v>3214</v>
          </cell>
          <cell r="Q1575">
            <v>0</v>
          </cell>
        </row>
        <row r="1575">
          <cell r="S1575">
            <v>13530</v>
          </cell>
          <cell r="T1575">
            <v>0.2</v>
          </cell>
          <cell r="U1575">
            <v>2</v>
          </cell>
        </row>
        <row r="1576">
          <cell r="E1576">
            <v>80</v>
          </cell>
        </row>
        <row r="1576">
          <cell r="P1576">
            <v>3214</v>
          </cell>
          <cell r="Q1576">
            <v>0</v>
          </cell>
        </row>
        <row r="1576">
          <cell r="S1576">
            <v>13530</v>
          </cell>
          <cell r="T1576">
            <v>0.2</v>
          </cell>
          <cell r="U1576">
            <v>2</v>
          </cell>
        </row>
        <row r="1577">
          <cell r="E1577">
            <v>80</v>
          </cell>
        </row>
        <row r="1577">
          <cell r="P1577">
            <v>3214</v>
          </cell>
          <cell r="Q1577">
            <v>0</v>
          </cell>
        </row>
        <row r="1577">
          <cell r="S1577">
            <v>13530</v>
          </cell>
          <cell r="T1577">
            <v>0.2</v>
          </cell>
          <cell r="U1577">
            <v>2</v>
          </cell>
        </row>
        <row r="1578">
          <cell r="E1578">
            <v>80</v>
          </cell>
        </row>
        <row r="1578">
          <cell r="P1578">
            <v>3214</v>
          </cell>
          <cell r="Q1578">
            <v>0</v>
          </cell>
        </row>
        <row r="1578">
          <cell r="S1578">
            <v>13530</v>
          </cell>
          <cell r="T1578">
            <v>0.2</v>
          </cell>
          <cell r="U1578">
            <v>2</v>
          </cell>
        </row>
        <row r="1579">
          <cell r="E1579">
            <v>80</v>
          </cell>
        </row>
        <row r="1579">
          <cell r="P1579">
            <v>3857</v>
          </cell>
          <cell r="Q1579">
            <v>0</v>
          </cell>
        </row>
        <row r="1579">
          <cell r="S1579">
            <v>135300</v>
          </cell>
          <cell r="T1579">
            <v>0.2</v>
          </cell>
          <cell r="U1579">
            <v>2</v>
          </cell>
        </row>
        <row r="1580">
          <cell r="E1580">
            <v>80</v>
          </cell>
        </row>
        <row r="1580">
          <cell r="P1580">
            <v>3857</v>
          </cell>
          <cell r="Q1580">
            <v>0</v>
          </cell>
        </row>
        <row r="1580">
          <cell r="S1580">
            <v>135300</v>
          </cell>
          <cell r="T1580">
            <v>0.2</v>
          </cell>
          <cell r="U1580">
            <v>2</v>
          </cell>
        </row>
        <row r="1581">
          <cell r="E1581">
            <v>80</v>
          </cell>
        </row>
        <row r="1581">
          <cell r="P1581">
            <v>3857</v>
          </cell>
          <cell r="Q1581">
            <v>0</v>
          </cell>
        </row>
        <row r="1581">
          <cell r="S1581">
            <v>135300</v>
          </cell>
          <cell r="T1581">
            <v>0.2</v>
          </cell>
          <cell r="U1581">
            <v>2</v>
          </cell>
        </row>
        <row r="1582">
          <cell r="E1582">
            <v>29</v>
          </cell>
        </row>
        <row r="1582">
          <cell r="P1582">
            <v>362</v>
          </cell>
          <cell r="Q1582">
            <v>0</v>
          </cell>
        </row>
        <row r="1582">
          <cell r="S1582">
            <v>1539</v>
          </cell>
          <cell r="T1582">
            <v>0.2</v>
          </cell>
          <cell r="U1582">
            <v>2</v>
          </cell>
        </row>
        <row r="1583">
          <cell r="E1583">
            <v>29</v>
          </cell>
        </row>
        <row r="1583">
          <cell r="P1583">
            <v>362</v>
          </cell>
          <cell r="Q1583">
            <v>0</v>
          </cell>
        </row>
        <row r="1583">
          <cell r="S1583">
            <v>1539</v>
          </cell>
          <cell r="T1583">
            <v>0.2</v>
          </cell>
          <cell r="U1583">
            <v>2</v>
          </cell>
        </row>
        <row r="1584">
          <cell r="E1584">
            <v>29</v>
          </cell>
        </row>
        <row r="1584">
          <cell r="P1584">
            <v>362</v>
          </cell>
          <cell r="Q1584">
            <v>0</v>
          </cell>
        </row>
        <row r="1584">
          <cell r="S1584">
            <v>1539</v>
          </cell>
          <cell r="T1584">
            <v>0.2</v>
          </cell>
          <cell r="U1584">
            <v>2</v>
          </cell>
        </row>
        <row r="1585">
          <cell r="E1585">
            <v>29</v>
          </cell>
        </row>
        <row r="1585">
          <cell r="P1585">
            <v>362</v>
          </cell>
          <cell r="Q1585">
            <v>0</v>
          </cell>
        </row>
        <row r="1585">
          <cell r="S1585">
            <v>1539</v>
          </cell>
          <cell r="T1585">
            <v>0.2</v>
          </cell>
          <cell r="U1585">
            <v>2</v>
          </cell>
        </row>
        <row r="1586">
          <cell r="E1586">
            <v>29</v>
          </cell>
        </row>
        <row r="1586">
          <cell r="P1586">
            <v>362</v>
          </cell>
          <cell r="Q1586">
            <v>0</v>
          </cell>
        </row>
        <row r="1586">
          <cell r="S1586">
            <v>1539</v>
          </cell>
          <cell r="T1586">
            <v>0.2</v>
          </cell>
          <cell r="U1586">
            <v>2</v>
          </cell>
        </row>
        <row r="1587">
          <cell r="E1587">
            <v>29</v>
          </cell>
        </row>
        <row r="1587">
          <cell r="P1587">
            <v>362</v>
          </cell>
          <cell r="Q1587">
            <v>0</v>
          </cell>
        </row>
        <row r="1587">
          <cell r="S1587">
            <v>1539</v>
          </cell>
          <cell r="T1587">
            <v>0.2</v>
          </cell>
          <cell r="U1587">
            <v>2</v>
          </cell>
        </row>
        <row r="1588">
          <cell r="E1588">
            <v>29</v>
          </cell>
        </row>
        <row r="1588">
          <cell r="P1588">
            <v>362</v>
          </cell>
          <cell r="Q1588">
            <v>0</v>
          </cell>
        </row>
        <row r="1588">
          <cell r="S1588">
            <v>1539</v>
          </cell>
          <cell r="T1588">
            <v>0.2</v>
          </cell>
          <cell r="U1588">
            <v>2</v>
          </cell>
        </row>
        <row r="1589">
          <cell r="E1589">
            <v>29</v>
          </cell>
        </row>
        <row r="1589">
          <cell r="P1589">
            <v>362</v>
          </cell>
          <cell r="Q1589">
            <v>0</v>
          </cell>
        </row>
        <row r="1589">
          <cell r="S1589">
            <v>1539</v>
          </cell>
          <cell r="T1589">
            <v>0.2</v>
          </cell>
          <cell r="U1589">
            <v>2</v>
          </cell>
        </row>
        <row r="1590">
          <cell r="E1590">
            <v>29</v>
          </cell>
        </row>
        <row r="1590">
          <cell r="P1590">
            <v>434</v>
          </cell>
          <cell r="Q1590">
            <v>0</v>
          </cell>
        </row>
        <row r="1590">
          <cell r="S1590">
            <v>15390</v>
          </cell>
          <cell r="T1590">
            <v>0.2</v>
          </cell>
          <cell r="U1590">
            <v>2</v>
          </cell>
        </row>
        <row r="1591">
          <cell r="E1591">
            <v>29</v>
          </cell>
        </row>
        <row r="1591">
          <cell r="P1591">
            <v>507</v>
          </cell>
          <cell r="Q1591">
            <v>0</v>
          </cell>
        </row>
        <row r="1591">
          <cell r="S1591">
            <v>30780</v>
          </cell>
          <cell r="T1591">
            <v>0.2</v>
          </cell>
          <cell r="U1591">
            <v>2</v>
          </cell>
        </row>
        <row r="1592">
          <cell r="E1592">
            <v>35</v>
          </cell>
        </row>
        <row r="1592">
          <cell r="P1592">
            <v>458</v>
          </cell>
          <cell r="Q1592">
            <v>0</v>
          </cell>
        </row>
        <row r="1592">
          <cell r="S1592">
            <v>1963</v>
          </cell>
          <cell r="T1592">
            <v>0.2</v>
          </cell>
          <cell r="U1592">
            <v>2</v>
          </cell>
        </row>
        <row r="1593">
          <cell r="E1593">
            <v>35</v>
          </cell>
        </row>
        <row r="1593">
          <cell r="P1593">
            <v>458</v>
          </cell>
          <cell r="Q1593">
            <v>0</v>
          </cell>
        </row>
        <row r="1593">
          <cell r="S1593">
            <v>1963</v>
          </cell>
          <cell r="T1593">
            <v>0.2</v>
          </cell>
          <cell r="U1593">
            <v>2</v>
          </cell>
        </row>
        <row r="1594">
          <cell r="E1594">
            <v>35</v>
          </cell>
        </row>
        <row r="1594">
          <cell r="P1594">
            <v>458</v>
          </cell>
          <cell r="Q1594">
            <v>0</v>
          </cell>
        </row>
        <row r="1594">
          <cell r="S1594">
            <v>1963</v>
          </cell>
          <cell r="T1594">
            <v>0.2</v>
          </cell>
          <cell r="U1594">
            <v>2</v>
          </cell>
        </row>
        <row r="1595">
          <cell r="E1595">
            <v>35</v>
          </cell>
        </row>
        <row r="1595">
          <cell r="P1595">
            <v>458</v>
          </cell>
          <cell r="Q1595">
            <v>0</v>
          </cell>
        </row>
        <row r="1595">
          <cell r="S1595">
            <v>1963</v>
          </cell>
          <cell r="T1595">
            <v>0.2</v>
          </cell>
          <cell r="U1595">
            <v>2</v>
          </cell>
        </row>
        <row r="1596">
          <cell r="E1596">
            <v>35</v>
          </cell>
        </row>
        <row r="1596">
          <cell r="P1596">
            <v>458</v>
          </cell>
          <cell r="Q1596">
            <v>0</v>
          </cell>
        </row>
        <row r="1596">
          <cell r="S1596">
            <v>1963</v>
          </cell>
          <cell r="T1596">
            <v>0.2</v>
          </cell>
          <cell r="U1596">
            <v>2</v>
          </cell>
        </row>
        <row r="1597">
          <cell r="E1597">
            <v>35</v>
          </cell>
        </row>
        <row r="1597">
          <cell r="P1597">
            <v>458</v>
          </cell>
          <cell r="Q1597">
            <v>0</v>
          </cell>
        </row>
        <row r="1597">
          <cell r="S1597">
            <v>1963</v>
          </cell>
          <cell r="T1597">
            <v>0.2</v>
          </cell>
          <cell r="U1597">
            <v>2</v>
          </cell>
        </row>
        <row r="1598">
          <cell r="E1598">
            <v>35</v>
          </cell>
        </row>
        <row r="1598">
          <cell r="P1598">
            <v>458</v>
          </cell>
          <cell r="Q1598">
            <v>0</v>
          </cell>
        </row>
        <row r="1598">
          <cell r="S1598">
            <v>1963</v>
          </cell>
          <cell r="T1598">
            <v>0.2</v>
          </cell>
          <cell r="U1598">
            <v>2</v>
          </cell>
        </row>
        <row r="1599">
          <cell r="E1599">
            <v>35</v>
          </cell>
        </row>
        <row r="1599">
          <cell r="P1599">
            <v>458</v>
          </cell>
          <cell r="Q1599">
            <v>0</v>
          </cell>
        </row>
        <row r="1599">
          <cell r="S1599">
            <v>1963</v>
          </cell>
          <cell r="T1599">
            <v>0.2</v>
          </cell>
          <cell r="U1599">
            <v>2</v>
          </cell>
        </row>
        <row r="1600">
          <cell r="E1600">
            <v>35</v>
          </cell>
        </row>
        <row r="1600">
          <cell r="P1600">
            <v>458</v>
          </cell>
          <cell r="Q1600">
            <v>0</v>
          </cell>
        </row>
        <row r="1600">
          <cell r="S1600">
            <v>1963</v>
          </cell>
          <cell r="T1600">
            <v>0.2</v>
          </cell>
          <cell r="U1600">
            <v>2</v>
          </cell>
        </row>
        <row r="1601">
          <cell r="E1601">
            <v>35</v>
          </cell>
        </row>
        <row r="1601">
          <cell r="P1601">
            <v>458</v>
          </cell>
          <cell r="Q1601">
            <v>0</v>
          </cell>
        </row>
        <row r="1601">
          <cell r="S1601">
            <v>1963</v>
          </cell>
          <cell r="T1601">
            <v>0.2</v>
          </cell>
          <cell r="U1601">
            <v>2</v>
          </cell>
        </row>
        <row r="1602">
          <cell r="E1602">
            <v>35</v>
          </cell>
        </row>
        <row r="1602">
          <cell r="P1602">
            <v>550</v>
          </cell>
          <cell r="Q1602">
            <v>0</v>
          </cell>
        </row>
        <row r="1602">
          <cell r="S1602">
            <v>19630</v>
          </cell>
          <cell r="T1602">
            <v>0.2</v>
          </cell>
          <cell r="U1602">
            <v>2</v>
          </cell>
        </row>
        <row r="1603">
          <cell r="E1603">
            <v>35</v>
          </cell>
        </row>
        <row r="1603">
          <cell r="P1603">
            <v>550</v>
          </cell>
          <cell r="Q1603">
            <v>0</v>
          </cell>
        </row>
        <row r="1603">
          <cell r="S1603">
            <v>19630</v>
          </cell>
          <cell r="T1603">
            <v>0.2</v>
          </cell>
          <cell r="U1603">
            <v>2</v>
          </cell>
        </row>
        <row r="1604">
          <cell r="E1604">
            <v>35</v>
          </cell>
        </row>
        <row r="1604">
          <cell r="P1604">
            <v>641</v>
          </cell>
          <cell r="Q1604">
            <v>0</v>
          </cell>
        </row>
        <row r="1604">
          <cell r="S1604">
            <v>39260</v>
          </cell>
          <cell r="T1604">
            <v>0.2</v>
          </cell>
          <cell r="U1604">
            <v>2</v>
          </cell>
        </row>
        <row r="1605">
          <cell r="E1605">
            <v>40</v>
          </cell>
        </row>
        <row r="1605">
          <cell r="P1605">
            <v>531</v>
          </cell>
          <cell r="Q1605">
            <v>0</v>
          </cell>
        </row>
        <row r="1605">
          <cell r="S1605">
            <v>2283</v>
          </cell>
          <cell r="T1605">
            <v>0.2</v>
          </cell>
          <cell r="U1605">
            <v>2</v>
          </cell>
        </row>
        <row r="1606">
          <cell r="E1606">
            <v>40</v>
          </cell>
        </row>
        <row r="1606">
          <cell r="P1606">
            <v>531</v>
          </cell>
          <cell r="Q1606">
            <v>0</v>
          </cell>
        </row>
        <row r="1606">
          <cell r="S1606">
            <v>2283</v>
          </cell>
          <cell r="T1606">
            <v>0.2</v>
          </cell>
          <cell r="U1606">
            <v>2</v>
          </cell>
        </row>
        <row r="1607">
          <cell r="E1607">
            <v>40</v>
          </cell>
        </row>
        <row r="1607">
          <cell r="P1607">
            <v>531</v>
          </cell>
          <cell r="Q1607">
            <v>0</v>
          </cell>
        </row>
        <row r="1607">
          <cell r="S1607">
            <v>2283</v>
          </cell>
          <cell r="T1607">
            <v>0.2</v>
          </cell>
          <cell r="U1607">
            <v>2</v>
          </cell>
        </row>
        <row r="1608">
          <cell r="E1608">
            <v>40</v>
          </cell>
        </row>
        <row r="1608">
          <cell r="P1608">
            <v>531</v>
          </cell>
          <cell r="Q1608">
            <v>0</v>
          </cell>
        </row>
        <row r="1608">
          <cell r="S1608">
            <v>2283</v>
          </cell>
          <cell r="T1608">
            <v>0.2</v>
          </cell>
          <cell r="U1608">
            <v>2</v>
          </cell>
        </row>
        <row r="1609">
          <cell r="E1609">
            <v>40</v>
          </cell>
        </row>
        <row r="1609">
          <cell r="P1609">
            <v>531</v>
          </cell>
          <cell r="Q1609">
            <v>0</v>
          </cell>
        </row>
        <row r="1609">
          <cell r="S1609">
            <v>2283</v>
          </cell>
          <cell r="T1609">
            <v>0.2</v>
          </cell>
          <cell r="U1609">
            <v>2</v>
          </cell>
        </row>
        <row r="1610">
          <cell r="E1610">
            <v>40</v>
          </cell>
        </row>
        <row r="1610">
          <cell r="P1610">
            <v>531</v>
          </cell>
          <cell r="Q1610">
            <v>0</v>
          </cell>
        </row>
        <row r="1610">
          <cell r="S1610">
            <v>2283</v>
          </cell>
          <cell r="T1610">
            <v>0.2</v>
          </cell>
          <cell r="U1610">
            <v>2</v>
          </cell>
        </row>
        <row r="1611">
          <cell r="E1611">
            <v>40</v>
          </cell>
        </row>
        <row r="1611">
          <cell r="P1611">
            <v>531</v>
          </cell>
          <cell r="Q1611">
            <v>0</v>
          </cell>
        </row>
        <row r="1611">
          <cell r="S1611">
            <v>2283</v>
          </cell>
          <cell r="T1611">
            <v>0.2</v>
          </cell>
          <cell r="U1611">
            <v>2</v>
          </cell>
        </row>
        <row r="1612">
          <cell r="E1612">
            <v>40</v>
          </cell>
        </row>
        <row r="1612">
          <cell r="P1612">
            <v>531</v>
          </cell>
          <cell r="Q1612">
            <v>0</v>
          </cell>
        </row>
        <row r="1612">
          <cell r="S1612">
            <v>2283</v>
          </cell>
          <cell r="T1612">
            <v>0.2</v>
          </cell>
          <cell r="U1612">
            <v>2</v>
          </cell>
        </row>
        <row r="1613">
          <cell r="E1613">
            <v>40</v>
          </cell>
        </row>
        <row r="1613">
          <cell r="P1613">
            <v>637</v>
          </cell>
          <cell r="Q1613">
            <v>0</v>
          </cell>
        </row>
        <row r="1613">
          <cell r="S1613">
            <v>22830</v>
          </cell>
          <cell r="T1613">
            <v>0.2</v>
          </cell>
          <cell r="U1613">
            <v>2</v>
          </cell>
        </row>
        <row r="1614">
          <cell r="E1614">
            <v>40</v>
          </cell>
        </row>
        <row r="1614">
          <cell r="P1614">
            <v>637</v>
          </cell>
          <cell r="Q1614">
            <v>0</v>
          </cell>
        </row>
        <row r="1614">
          <cell r="S1614">
            <v>22830</v>
          </cell>
          <cell r="T1614">
            <v>0.2</v>
          </cell>
          <cell r="U1614">
            <v>2</v>
          </cell>
        </row>
        <row r="1615">
          <cell r="E1615">
            <v>40</v>
          </cell>
        </row>
        <row r="1615">
          <cell r="P1615">
            <v>743</v>
          </cell>
          <cell r="Q1615">
            <v>0</v>
          </cell>
        </row>
        <row r="1615">
          <cell r="S1615">
            <v>45660</v>
          </cell>
          <cell r="T1615">
            <v>0.2</v>
          </cell>
          <cell r="U1615">
            <v>2</v>
          </cell>
        </row>
        <row r="1616">
          <cell r="E1616">
            <v>45</v>
          </cell>
        </row>
        <row r="1616">
          <cell r="P1616">
            <v>640</v>
          </cell>
          <cell r="Q1616">
            <v>0</v>
          </cell>
        </row>
        <row r="1616">
          <cell r="S1616">
            <v>2720</v>
          </cell>
          <cell r="T1616">
            <v>0.2</v>
          </cell>
          <cell r="U1616">
            <v>2</v>
          </cell>
        </row>
        <row r="1617">
          <cell r="E1617">
            <v>45</v>
          </cell>
        </row>
        <row r="1617">
          <cell r="P1617">
            <v>640</v>
          </cell>
          <cell r="Q1617">
            <v>0</v>
          </cell>
        </row>
        <row r="1617">
          <cell r="S1617">
            <v>2720</v>
          </cell>
          <cell r="T1617">
            <v>0.2</v>
          </cell>
          <cell r="U1617">
            <v>2</v>
          </cell>
        </row>
        <row r="1618">
          <cell r="E1618">
            <v>45</v>
          </cell>
        </row>
        <row r="1618">
          <cell r="P1618">
            <v>640</v>
          </cell>
          <cell r="Q1618">
            <v>0</v>
          </cell>
        </row>
        <row r="1618">
          <cell r="S1618">
            <v>2720</v>
          </cell>
          <cell r="T1618">
            <v>0.2</v>
          </cell>
          <cell r="U1618">
            <v>2</v>
          </cell>
        </row>
        <row r="1619">
          <cell r="E1619">
            <v>45</v>
          </cell>
        </row>
        <row r="1619">
          <cell r="P1619">
            <v>640</v>
          </cell>
          <cell r="Q1619">
            <v>0</v>
          </cell>
        </row>
        <row r="1619">
          <cell r="S1619">
            <v>2720</v>
          </cell>
          <cell r="T1619">
            <v>0.2</v>
          </cell>
          <cell r="U1619">
            <v>2</v>
          </cell>
        </row>
        <row r="1620">
          <cell r="E1620">
            <v>45</v>
          </cell>
        </row>
        <row r="1620">
          <cell r="P1620">
            <v>640</v>
          </cell>
          <cell r="Q1620">
            <v>0</v>
          </cell>
        </row>
        <row r="1620">
          <cell r="S1620">
            <v>2720</v>
          </cell>
          <cell r="T1620">
            <v>0.2</v>
          </cell>
          <cell r="U1620">
            <v>2</v>
          </cell>
        </row>
        <row r="1621">
          <cell r="E1621">
            <v>45</v>
          </cell>
        </row>
        <row r="1621">
          <cell r="P1621">
            <v>640</v>
          </cell>
          <cell r="Q1621">
            <v>0</v>
          </cell>
        </row>
        <row r="1621">
          <cell r="S1621">
            <v>2720</v>
          </cell>
          <cell r="T1621">
            <v>0.2</v>
          </cell>
          <cell r="U1621">
            <v>2</v>
          </cell>
        </row>
        <row r="1622">
          <cell r="E1622">
            <v>45</v>
          </cell>
        </row>
        <row r="1622">
          <cell r="P1622">
            <v>640</v>
          </cell>
          <cell r="Q1622">
            <v>0</v>
          </cell>
        </row>
        <row r="1622">
          <cell r="S1622">
            <v>2720</v>
          </cell>
          <cell r="T1622">
            <v>0.2</v>
          </cell>
          <cell r="U1622">
            <v>2</v>
          </cell>
        </row>
        <row r="1623">
          <cell r="E1623">
            <v>45</v>
          </cell>
        </row>
        <row r="1623">
          <cell r="P1623">
            <v>640</v>
          </cell>
          <cell r="Q1623">
            <v>0</v>
          </cell>
        </row>
        <row r="1623">
          <cell r="S1623">
            <v>2720</v>
          </cell>
          <cell r="T1623">
            <v>0.2</v>
          </cell>
          <cell r="U1623">
            <v>2</v>
          </cell>
        </row>
        <row r="1624">
          <cell r="E1624">
            <v>45</v>
          </cell>
        </row>
        <row r="1624">
          <cell r="P1624">
            <v>640</v>
          </cell>
          <cell r="Q1624">
            <v>0</v>
          </cell>
        </row>
        <row r="1624">
          <cell r="S1624">
            <v>2720</v>
          </cell>
          <cell r="T1624">
            <v>0.2</v>
          </cell>
          <cell r="U1624">
            <v>2</v>
          </cell>
        </row>
        <row r="1625">
          <cell r="E1625">
            <v>45</v>
          </cell>
        </row>
        <row r="1625">
          <cell r="P1625">
            <v>640</v>
          </cell>
          <cell r="Q1625">
            <v>0</v>
          </cell>
        </row>
        <row r="1625">
          <cell r="S1625">
            <v>2720</v>
          </cell>
          <cell r="T1625">
            <v>0.2</v>
          </cell>
          <cell r="U1625">
            <v>2</v>
          </cell>
        </row>
        <row r="1626">
          <cell r="E1626">
            <v>45</v>
          </cell>
        </row>
        <row r="1626">
          <cell r="P1626">
            <v>768</v>
          </cell>
          <cell r="Q1626">
            <v>0</v>
          </cell>
        </row>
        <row r="1626">
          <cell r="S1626">
            <v>27200</v>
          </cell>
          <cell r="T1626">
            <v>0.2</v>
          </cell>
          <cell r="U1626">
            <v>2</v>
          </cell>
        </row>
        <row r="1627">
          <cell r="E1627">
            <v>45</v>
          </cell>
        </row>
        <row r="1627">
          <cell r="P1627">
            <v>768</v>
          </cell>
          <cell r="Q1627">
            <v>0</v>
          </cell>
        </row>
        <row r="1627">
          <cell r="S1627">
            <v>27200</v>
          </cell>
          <cell r="T1627">
            <v>0.2</v>
          </cell>
          <cell r="U1627">
            <v>2</v>
          </cell>
        </row>
        <row r="1628">
          <cell r="E1628">
            <v>45</v>
          </cell>
        </row>
        <row r="1628">
          <cell r="P1628">
            <v>896</v>
          </cell>
          <cell r="Q1628">
            <v>0</v>
          </cell>
        </row>
        <row r="1628">
          <cell r="S1628">
            <v>54400</v>
          </cell>
          <cell r="T1628">
            <v>0.2</v>
          </cell>
          <cell r="U1628">
            <v>2</v>
          </cell>
        </row>
        <row r="1629">
          <cell r="E1629">
            <v>50</v>
          </cell>
        </row>
        <row r="1629">
          <cell r="P1629">
            <v>747</v>
          </cell>
          <cell r="Q1629">
            <v>0</v>
          </cell>
        </row>
        <row r="1629">
          <cell r="S1629">
            <v>3164</v>
          </cell>
          <cell r="T1629">
            <v>0.2</v>
          </cell>
          <cell r="U1629">
            <v>2</v>
          </cell>
        </row>
        <row r="1630">
          <cell r="E1630">
            <v>50</v>
          </cell>
        </row>
        <row r="1630">
          <cell r="P1630">
            <v>747</v>
          </cell>
          <cell r="Q1630">
            <v>0</v>
          </cell>
        </row>
        <row r="1630">
          <cell r="S1630">
            <v>3164</v>
          </cell>
          <cell r="T1630">
            <v>0.2</v>
          </cell>
          <cell r="U1630">
            <v>2</v>
          </cell>
        </row>
        <row r="1631">
          <cell r="E1631">
            <v>50</v>
          </cell>
        </row>
        <row r="1631">
          <cell r="P1631">
            <v>747</v>
          </cell>
          <cell r="Q1631">
            <v>0</v>
          </cell>
        </row>
        <row r="1631">
          <cell r="S1631">
            <v>3164</v>
          </cell>
          <cell r="T1631">
            <v>0.2</v>
          </cell>
          <cell r="U1631">
            <v>2</v>
          </cell>
        </row>
        <row r="1632">
          <cell r="E1632">
            <v>50</v>
          </cell>
        </row>
        <row r="1632">
          <cell r="P1632">
            <v>747</v>
          </cell>
          <cell r="Q1632">
            <v>0</v>
          </cell>
        </row>
        <row r="1632">
          <cell r="S1632">
            <v>3164</v>
          </cell>
          <cell r="T1632">
            <v>0.2</v>
          </cell>
          <cell r="U1632">
            <v>2</v>
          </cell>
        </row>
        <row r="1633">
          <cell r="E1633">
            <v>50</v>
          </cell>
        </row>
        <row r="1633">
          <cell r="P1633">
            <v>747</v>
          </cell>
          <cell r="Q1633">
            <v>0</v>
          </cell>
        </row>
        <row r="1633">
          <cell r="S1633">
            <v>3164</v>
          </cell>
          <cell r="T1633">
            <v>0.2</v>
          </cell>
          <cell r="U1633">
            <v>2</v>
          </cell>
        </row>
        <row r="1634">
          <cell r="E1634">
            <v>50</v>
          </cell>
        </row>
        <row r="1634">
          <cell r="P1634">
            <v>747</v>
          </cell>
          <cell r="Q1634">
            <v>0</v>
          </cell>
        </row>
        <row r="1634">
          <cell r="S1634">
            <v>3164</v>
          </cell>
          <cell r="T1634">
            <v>0.2</v>
          </cell>
          <cell r="U1634">
            <v>2</v>
          </cell>
        </row>
        <row r="1635">
          <cell r="E1635">
            <v>50</v>
          </cell>
        </row>
        <row r="1635">
          <cell r="P1635">
            <v>747</v>
          </cell>
          <cell r="Q1635">
            <v>0</v>
          </cell>
        </row>
        <row r="1635">
          <cell r="S1635">
            <v>3164</v>
          </cell>
          <cell r="T1635">
            <v>0.2</v>
          </cell>
          <cell r="U1635">
            <v>2</v>
          </cell>
        </row>
        <row r="1636">
          <cell r="E1636">
            <v>50</v>
          </cell>
        </row>
        <row r="1636">
          <cell r="P1636">
            <v>747</v>
          </cell>
          <cell r="Q1636">
            <v>0</v>
          </cell>
        </row>
        <row r="1636">
          <cell r="S1636">
            <v>3164</v>
          </cell>
          <cell r="T1636">
            <v>0.2</v>
          </cell>
          <cell r="U1636">
            <v>2</v>
          </cell>
        </row>
        <row r="1637">
          <cell r="E1637">
            <v>50</v>
          </cell>
        </row>
        <row r="1637">
          <cell r="P1637">
            <v>747</v>
          </cell>
          <cell r="Q1637">
            <v>0</v>
          </cell>
        </row>
        <row r="1637">
          <cell r="S1637">
            <v>3164</v>
          </cell>
          <cell r="T1637">
            <v>0.2</v>
          </cell>
          <cell r="U1637">
            <v>2</v>
          </cell>
        </row>
        <row r="1638">
          <cell r="E1638">
            <v>50</v>
          </cell>
        </row>
        <row r="1638">
          <cell r="P1638">
            <v>747</v>
          </cell>
          <cell r="Q1638">
            <v>0</v>
          </cell>
        </row>
        <row r="1638">
          <cell r="S1638">
            <v>3164</v>
          </cell>
          <cell r="T1638">
            <v>0.2</v>
          </cell>
          <cell r="U1638">
            <v>2</v>
          </cell>
        </row>
        <row r="1639">
          <cell r="E1639">
            <v>50</v>
          </cell>
        </row>
        <row r="1639">
          <cell r="P1639">
            <v>896</v>
          </cell>
          <cell r="Q1639">
            <v>0</v>
          </cell>
        </row>
        <row r="1639">
          <cell r="S1639">
            <v>31640</v>
          </cell>
          <cell r="T1639">
            <v>0.2</v>
          </cell>
          <cell r="U1639">
            <v>2</v>
          </cell>
        </row>
        <row r="1640">
          <cell r="E1640">
            <v>50</v>
          </cell>
        </row>
        <row r="1640">
          <cell r="P1640">
            <v>896</v>
          </cell>
          <cell r="Q1640">
            <v>0</v>
          </cell>
        </row>
        <row r="1640">
          <cell r="S1640">
            <v>31640</v>
          </cell>
          <cell r="T1640">
            <v>0.2</v>
          </cell>
          <cell r="U1640">
            <v>2</v>
          </cell>
        </row>
        <row r="1641">
          <cell r="E1641">
            <v>50</v>
          </cell>
        </row>
        <row r="1641">
          <cell r="P1641">
            <v>896</v>
          </cell>
          <cell r="Q1641">
            <v>0</v>
          </cell>
        </row>
        <row r="1641">
          <cell r="S1641">
            <v>31640</v>
          </cell>
          <cell r="T1641">
            <v>0.2</v>
          </cell>
          <cell r="U1641">
            <v>2</v>
          </cell>
        </row>
        <row r="1642">
          <cell r="E1642">
            <v>50</v>
          </cell>
        </row>
        <row r="1642">
          <cell r="P1642">
            <v>1046</v>
          </cell>
          <cell r="Q1642">
            <v>0</v>
          </cell>
        </row>
        <row r="1642">
          <cell r="S1642">
            <v>63280</v>
          </cell>
          <cell r="T1642">
            <v>0.2</v>
          </cell>
          <cell r="U1642">
            <v>2</v>
          </cell>
        </row>
        <row r="1643">
          <cell r="E1643">
            <v>55</v>
          </cell>
        </row>
        <row r="1643">
          <cell r="P1643">
            <v>977</v>
          </cell>
          <cell r="Q1643">
            <v>0</v>
          </cell>
        </row>
        <row r="1643">
          <cell r="S1643">
            <v>4177</v>
          </cell>
          <cell r="T1643">
            <v>0.2</v>
          </cell>
          <cell r="U1643">
            <v>2</v>
          </cell>
        </row>
        <row r="1644">
          <cell r="E1644">
            <v>55</v>
          </cell>
        </row>
        <row r="1644">
          <cell r="P1644">
            <v>977</v>
          </cell>
          <cell r="Q1644">
            <v>0</v>
          </cell>
        </row>
        <row r="1644">
          <cell r="S1644">
            <v>4177</v>
          </cell>
          <cell r="T1644">
            <v>0.2</v>
          </cell>
          <cell r="U1644">
            <v>2</v>
          </cell>
        </row>
        <row r="1645">
          <cell r="E1645">
            <v>55</v>
          </cell>
        </row>
        <row r="1645">
          <cell r="P1645">
            <v>977</v>
          </cell>
          <cell r="Q1645">
            <v>0</v>
          </cell>
        </row>
        <row r="1645">
          <cell r="S1645">
            <v>4177</v>
          </cell>
          <cell r="T1645">
            <v>0.2</v>
          </cell>
          <cell r="U1645">
            <v>2</v>
          </cell>
        </row>
        <row r="1646">
          <cell r="E1646">
            <v>55</v>
          </cell>
        </row>
        <row r="1646">
          <cell r="P1646">
            <v>977</v>
          </cell>
          <cell r="Q1646">
            <v>0</v>
          </cell>
        </row>
        <row r="1646">
          <cell r="S1646">
            <v>4177</v>
          </cell>
          <cell r="T1646">
            <v>0.2</v>
          </cell>
          <cell r="U1646">
            <v>2</v>
          </cell>
        </row>
        <row r="1647">
          <cell r="E1647">
            <v>55</v>
          </cell>
        </row>
        <row r="1647">
          <cell r="P1647">
            <v>977</v>
          </cell>
          <cell r="Q1647">
            <v>0</v>
          </cell>
        </row>
        <row r="1647">
          <cell r="S1647">
            <v>4177</v>
          </cell>
          <cell r="T1647">
            <v>0.2</v>
          </cell>
          <cell r="U1647">
            <v>2</v>
          </cell>
        </row>
        <row r="1648">
          <cell r="E1648">
            <v>55</v>
          </cell>
        </row>
        <row r="1648">
          <cell r="P1648">
            <v>977</v>
          </cell>
          <cell r="Q1648">
            <v>0</v>
          </cell>
        </row>
        <row r="1648">
          <cell r="S1648">
            <v>4177</v>
          </cell>
          <cell r="T1648">
            <v>0.2</v>
          </cell>
          <cell r="U1648">
            <v>2</v>
          </cell>
        </row>
        <row r="1649">
          <cell r="E1649">
            <v>55</v>
          </cell>
        </row>
        <row r="1649">
          <cell r="P1649">
            <v>977</v>
          </cell>
          <cell r="Q1649">
            <v>0</v>
          </cell>
        </row>
        <row r="1649">
          <cell r="S1649">
            <v>4177</v>
          </cell>
          <cell r="T1649">
            <v>0.2</v>
          </cell>
          <cell r="U1649">
            <v>2</v>
          </cell>
        </row>
        <row r="1650">
          <cell r="E1650">
            <v>55</v>
          </cell>
        </row>
        <row r="1650">
          <cell r="P1650">
            <v>977</v>
          </cell>
          <cell r="Q1650">
            <v>0</v>
          </cell>
        </row>
        <row r="1650">
          <cell r="S1650">
            <v>4177</v>
          </cell>
          <cell r="T1650">
            <v>0.2</v>
          </cell>
          <cell r="U1650">
            <v>2</v>
          </cell>
        </row>
        <row r="1651">
          <cell r="E1651">
            <v>55</v>
          </cell>
        </row>
        <row r="1651">
          <cell r="P1651">
            <v>977</v>
          </cell>
          <cell r="Q1651">
            <v>0</v>
          </cell>
        </row>
        <row r="1651">
          <cell r="S1651">
            <v>4177</v>
          </cell>
          <cell r="T1651">
            <v>0.2</v>
          </cell>
          <cell r="U1651">
            <v>2</v>
          </cell>
        </row>
        <row r="1652">
          <cell r="E1652">
            <v>55</v>
          </cell>
        </row>
        <row r="1652">
          <cell r="P1652">
            <v>977</v>
          </cell>
          <cell r="Q1652">
            <v>0</v>
          </cell>
        </row>
        <row r="1652">
          <cell r="S1652">
            <v>4177</v>
          </cell>
          <cell r="T1652">
            <v>0.2</v>
          </cell>
          <cell r="U1652">
            <v>2</v>
          </cell>
        </row>
        <row r="1653">
          <cell r="E1653">
            <v>55</v>
          </cell>
        </row>
        <row r="1653">
          <cell r="P1653">
            <v>977</v>
          </cell>
          <cell r="Q1653">
            <v>0</v>
          </cell>
        </row>
        <row r="1653">
          <cell r="S1653">
            <v>4177</v>
          </cell>
          <cell r="T1653">
            <v>0.2</v>
          </cell>
          <cell r="U1653">
            <v>2</v>
          </cell>
        </row>
        <row r="1654">
          <cell r="E1654">
            <v>55</v>
          </cell>
        </row>
        <row r="1654">
          <cell r="P1654">
            <v>977</v>
          </cell>
          <cell r="Q1654">
            <v>0</v>
          </cell>
        </row>
        <row r="1654">
          <cell r="S1654">
            <v>4177</v>
          </cell>
          <cell r="T1654">
            <v>0.2</v>
          </cell>
          <cell r="U1654">
            <v>2</v>
          </cell>
        </row>
        <row r="1655">
          <cell r="E1655">
            <v>55</v>
          </cell>
        </row>
        <row r="1655">
          <cell r="P1655">
            <v>977</v>
          </cell>
          <cell r="Q1655">
            <v>0</v>
          </cell>
        </row>
        <row r="1655">
          <cell r="S1655">
            <v>4177</v>
          </cell>
          <cell r="T1655">
            <v>0.2</v>
          </cell>
          <cell r="U1655">
            <v>2</v>
          </cell>
        </row>
        <row r="1656">
          <cell r="E1656">
            <v>55</v>
          </cell>
        </row>
        <row r="1656">
          <cell r="P1656">
            <v>977</v>
          </cell>
          <cell r="Q1656">
            <v>0</v>
          </cell>
        </row>
        <row r="1656">
          <cell r="S1656">
            <v>4177</v>
          </cell>
          <cell r="T1656">
            <v>0.2</v>
          </cell>
          <cell r="U1656">
            <v>2</v>
          </cell>
        </row>
        <row r="1657">
          <cell r="E1657">
            <v>55</v>
          </cell>
        </row>
        <row r="1657">
          <cell r="P1657">
            <v>1172</v>
          </cell>
          <cell r="Q1657">
            <v>0</v>
          </cell>
        </row>
        <row r="1657">
          <cell r="S1657">
            <v>41770</v>
          </cell>
          <cell r="T1657">
            <v>0.2</v>
          </cell>
          <cell r="U1657">
            <v>2</v>
          </cell>
        </row>
        <row r="1658">
          <cell r="E1658">
            <v>55</v>
          </cell>
        </row>
        <row r="1658">
          <cell r="P1658">
            <v>1172</v>
          </cell>
          <cell r="Q1658">
            <v>0</v>
          </cell>
        </row>
        <row r="1658">
          <cell r="S1658">
            <v>41770</v>
          </cell>
          <cell r="T1658">
            <v>0.2</v>
          </cell>
          <cell r="U1658">
            <v>2</v>
          </cell>
        </row>
        <row r="1659">
          <cell r="E1659">
            <v>55</v>
          </cell>
        </row>
        <row r="1659">
          <cell r="P1659">
            <v>1172</v>
          </cell>
          <cell r="Q1659">
            <v>0</v>
          </cell>
        </row>
        <row r="1659">
          <cell r="S1659">
            <v>41770</v>
          </cell>
          <cell r="T1659">
            <v>0.2</v>
          </cell>
          <cell r="U1659">
            <v>2</v>
          </cell>
        </row>
        <row r="1660">
          <cell r="E1660">
            <v>55</v>
          </cell>
        </row>
        <row r="1660">
          <cell r="P1660">
            <v>1368</v>
          </cell>
          <cell r="Q1660">
            <v>0</v>
          </cell>
        </row>
        <row r="1660">
          <cell r="S1660">
            <v>83540</v>
          </cell>
          <cell r="T1660">
            <v>0.2</v>
          </cell>
          <cell r="U1660">
            <v>2</v>
          </cell>
        </row>
        <row r="1661">
          <cell r="E1661">
            <v>60</v>
          </cell>
        </row>
        <row r="1661">
          <cell r="P1661">
            <v>1320</v>
          </cell>
          <cell r="Q1661">
            <v>0</v>
          </cell>
        </row>
        <row r="1661">
          <cell r="S1661">
            <v>5667</v>
          </cell>
          <cell r="T1661">
            <v>0.2</v>
          </cell>
          <cell r="U1661">
            <v>2</v>
          </cell>
        </row>
        <row r="1662">
          <cell r="E1662">
            <v>60</v>
          </cell>
        </row>
        <row r="1662">
          <cell r="P1662">
            <v>1320</v>
          </cell>
          <cell r="Q1662">
            <v>0</v>
          </cell>
        </row>
        <row r="1662">
          <cell r="S1662">
            <v>5667</v>
          </cell>
          <cell r="T1662">
            <v>0.2</v>
          </cell>
          <cell r="U1662">
            <v>2</v>
          </cell>
        </row>
        <row r="1663">
          <cell r="E1663">
            <v>60</v>
          </cell>
        </row>
        <row r="1663">
          <cell r="P1663">
            <v>1320</v>
          </cell>
          <cell r="Q1663">
            <v>0</v>
          </cell>
        </row>
        <row r="1663">
          <cell r="S1663">
            <v>5667</v>
          </cell>
          <cell r="T1663">
            <v>0.2</v>
          </cell>
          <cell r="U1663">
            <v>2</v>
          </cell>
        </row>
        <row r="1664">
          <cell r="E1664">
            <v>60</v>
          </cell>
        </row>
        <row r="1664">
          <cell r="P1664">
            <v>1320</v>
          </cell>
          <cell r="Q1664">
            <v>0</v>
          </cell>
        </row>
        <row r="1664">
          <cell r="S1664">
            <v>5667</v>
          </cell>
          <cell r="T1664">
            <v>0.2</v>
          </cell>
          <cell r="U1664">
            <v>2</v>
          </cell>
        </row>
        <row r="1665">
          <cell r="E1665">
            <v>60</v>
          </cell>
        </row>
        <row r="1665">
          <cell r="P1665">
            <v>1320</v>
          </cell>
          <cell r="Q1665">
            <v>0</v>
          </cell>
        </row>
        <row r="1665">
          <cell r="S1665">
            <v>5667</v>
          </cell>
          <cell r="T1665">
            <v>0.2</v>
          </cell>
          <cell r="U1665">
            <v>2</v>
          </cell>
        </row>
        <row r="1666">
          <cell r="E1666">
            <v>60</v>
          </cell>
        </row>
        <row r="1666">
          <cell r="P1666">
            <v>1320</v>
          </cell>
          <cell r="Q1666">
            <v>0</v>
          </cell>
        </row>
        <row r="1666">
          <cell r="S1666">
            <v>5667</v>
          </cell>
          <cell r="T1666">
            <v>0.2</v>
          </cell>
          <cell r="U1666">
            <v>2</v>
          </cell>
        </row>
        <row r="1667">
          <cell r="E1667">
            <v>60</v>
          </cell>
        </row>
        <row r="1667">
          <cell r="P1667">
            <v>1320</v>
          </cell>
          <cell r="Q1667">
            <v>0</v>
          </cell>
        </row>
        <row r="1667">
          <cell r="S1667">
            <v>5667</v>
          </cell>
          <cell r="T1667">
            <v>0.2</v>
          </cell>
          <cell r="U1667">
            <v>2</v>
          </cell>
        </row>
        <row r="1668">
          <cell r="E1668">
            <v>60</v>
          </cell>
        </row>
        <row r="1668">
          <cell r="P1668">
            <v>1320</v>
          </cell>
          <cell r="Q1668">
            <v>0</v>
          </cell>
        </row>
        <row r="1668">
          <cell r="S1668">
            <v>5667</v>
          </cell>
          <cell r="T1668">
            <v>0.2</v>
          </cell>
          <cell r="U1668">
            <v>2</v>
          </cell>
        </row>
        <row r="1669">
          <cell r="E1669">
            <v>60</v>
          </cell>
        </row>
        <row r="1669">
          <cell r="P1669">
            <v>1320</v>
          </cell>
          <cell r="Q1669">
            <v>0</v>
          </cell>
        </row>
        <row r="1669">
          <cell r="S1669">
            <v>5667</v>
          </cell>
          <cell r="T1669">
            <v>0.2</v>
          </cell>
          <cell r="U1669">
            <v>2</v>
          </cell>
        </row>
        <row r="1670">
          <cell r="E1670">
            <v>60</v>
          </cell>
        </row>
        <row r="1670">
          <cell r="P1670">
            <v>1584</v>
          </cell>
          <cell r="Q1670">
            <v>0</v>
          </cell>
        </row>
        <row r="1670">
          <cell r="S1670">
            <v>56670</v>
          </cell>
          <cell r="T1670">
            <v>0.2</v>
          </cell>
          <cell r="U1670">
            <v>2</v>
          </cell>
        </row>
        <row r="1671">
          <cell r="E1671">
            <v>60</v>
          </cell>
        </row>
        <row r="1671">
          <cell r="P1671">
            <v>1584</v>
          </cell>
          <cell r="Q1671">
            <v>0</v>
          </cell>
        </row>
        <row r="1671">
          <cell r="S1671">
            <v>56670</v>
          </cell>
          <cell r="T1671">
            <v>0.2</v>
          </cell>
          <cell r="U1671">
            <v>2</v>
          </cell>
        </row>
        <row r="1672">
          <cell r="E1672">
            <v>60</v>
          </cell>
        </row>
        <row r="1672">
          <cell r="P1672">
            <v>1584</v>
          </cell>
          <cell r="Q1672">
            <v>0</v>
          </cell>
        </row>
        <row r="1672">
          <cell r="S1672">
            <v>56670</v>
          </cell>
          <cell r="T1672">
            <v>0.2</v>
          </cell>
          <cell r="U1672">
            <v>2</v>
          </cell>
        </row>
        <row r="1673">
          <cell r="E1673">
            <v>60</v>
          </cell>
        </row>
        <row r="1673">
          <cell r="P1673">
            <v>1848</v>
          </cell>
          <cell r="Q1673">
            <v>0</v>
          </cell>
        </row>
        <row r="1673">
          <cell r="S1673">
            <v>113340</v>
          </cell>
          <cell r="T1673">
            <v>0.2</v>
          </cell>
          <cell r="U1673">
            <v>2</v>
          </cell>
        </row>
        <row r="1674">
          <cell r="E1674">
            <v>65</v>
          </cell>
        </row>
        <row r="1674">
          <cell r="P1674">
            <v>1695</v>
          </cell>
          <cell r="Q1674">
            <v>0</v>
          </cell>
        </row>
        <row r="1674">
          <cell r="S1674">
            <v>7254</v>
          </cell>
          <cell r="T1674">
            <v>0.2</v>
          </cell>
          <cell r="U1674">
            <v>2</v>
          </cell>
        </row>
        <row r="1675">
          <cell r="E1675">
            <v>65</v>
          </cell>
        </row>
        <row r="1675">
          <cell r="P1675">
            <v>1695</v>
          </cell>
          <cell r="Q1675">
            <v>0</v>
          </cell>
        </row>
        <row r="1675">
          <cell r="S1675">
            <v>7254</v>
          </cell>
          <cell r="T1675">
            <v>0.2</v>
          </cell>
          <cell r="U1675">
            <v>2</v>
          </cell>
        </row>
        <row r="1676">
          <cell r="E1676">
            <v>65</v>
          </cell>
        </row>
        <row r="1676">
          <cell r="P1676">
            <v>1695</v>
          </cell>
          <cell r="Q1676">
            <v>0</v>
          </cell>
        </row>
        <row r="1676">
          <cell r="S1676">
            <v>7254</v>
          </cell>
          <cell r="T1676">
            <v>0.2</v>
          </cell>
          <cell r="U1676">
            <v>2</v>
          </cell>
        </row>
        <row r="1677">
          <cell r="E1677">
            <v>65</v>
          </cell>
        </row>
        <row r="1677">
          <cell r="P1677">
            <v>1695</v>
          </cell>
          <cell r="Q1677">
            <v>0</v>
          </cell>
        </row>
        <row r="1677">
          <cell r="S1677">
            <v>7254</v>
          </cell>
          <cell r="T1677">
            <v>0.2</v>
          </cell>
          <cell r="U1677">
            <v>2</v>
          </cell>
        </row>
        <row r="1678">
          <cell r="E1678">
            <v>65</v>
          </cell>
        </row>
        <row r="1678">
          <cell r="P1678">
            <v>1695</v>
          </cell>
          <cell r="Q1678">
            <v>0</v>
          </cell>
        </row>
        <row r="1678">
          <cell r="S1678">
            <v>7254</v>
          </cell>
          <cell r="T1678">
            <v>0.2</v>
          </cell>
          <cell r="U1678">
            <v>2</v>
          </cell>
        </row>
        <row r="1679">
          <cell r="E1679">
            <v>65</v>
          </cell>
        </row>
        <row r="1679">
          <cell r="P1679">
            <v>1695</v>
          </cell>
          <cell r="Q1679">
            <v>0</v>
          </cell>
        </row>
        <row r="1679">
          <cell r="S1679">
            <v>7254</v>
          </cell>
          <cell r="T1679">
            <v>0.2</v>
          </cell>
          <cell r="U1679">
            <v>2</v>
          </cell>
        </row>
        <row r="1680">
          <cell r="E1680">
            <v>65</v>
          </cell>
        </row>
        <row r="1680">
          <cell r="P1680">
            <v>1695</v>
          </cell>
          <cell r="Q1680">
            <v>0</v>
          </cell>
        </row>
        <row r="1680">
          <cell r="S1680">
            <v>7254</v>
          </cell>
          <cell r="T1680">
            <v>0.2</v>
          </cell>
          <cell r="U1680">
            <v>2</v>
          </cell>
        </row>
        <row r="1681">
          <cell r="E1681">
            <v>65</v>
          </cell>
        </row>
        <row r="1681">
          <cell r="P1681">
            <v>1695</v>
          </cell>
          <cell r="Q1681">
            <v>0</v>
          </cell>
        </row>
        <row r="1681">
          <cell r="S1681">
            <v>7254</v>
          </cell>
          <cell r="T1681">
            <v>0.2</v>
          </cell>
          <cell r="U1681">
            <v>2</v>
          </cell>
        </row>
        <row r="1682">
          <cell r="E1682">
            <v>65</v>
          </cell>
        </row>
        <row r="1682">
          <cell r="P1682">
            <v>1695</v>
          </cell>
          <cell r="Q1682">
            <v>0</v>
          </cell>
        </row>
        <row r="1682">
          <cell r="S1682">
            <v>7254</v>
          </cell>
          <cell r="T1682">
            <v>0.2</v>
          </cell>
          <cell r="U1682">
            <v>2</v>
          </cell>
        </row>
        <row r="1683">
          <cell r="E1683">
            <v>65</v>
          </cell>
        </row>
        <row r="1683">
          <cell r="P1683">
            <v>1695</v>
          </cell>
          <cell r="Q1683">
            <v>0</v>
          </cell>
        </row>
        <row r="1683">
          <cell r="S1683">
            <v>7254</v>
          </cell>
          <cell r="T1683">
            <v>0.2</v>
          </cell>
          <cell r="U1683">
            <v>2</v>
          </cell>
        </row>
        <row r="1684">
          <cell r="E1684">
            <v>65</v>
          </cell>
        </row>
        <row r="1684">
          <cell r="P1684">
            <v>1695</v>
          </cell>
          <cell r="Q1684">
            <v>0</v>
          </cell>
        </row>
        <row r="1684">
          <cell r="S1684">
            <v>7254</v>
          </cell>
          <cell r="T1684">
            <v>0.2</v>
          </cell>
          <cell r="U1684">
            <v>2</v>
          </cell>
        </row>
        <row r="1685">
          <cell r="E1685">
            <v>65</v>
          </cell>
        </row>
        <row r="1685">
          <cell r="P1685">
            <v>1695</v>
          </cell>
          <cell r="Q1685">
            <v>0</v>
          </cell>
        </row>
        <row r="1685">
          <cell r="S1685">
            <v>7254</v>
          </cell>
          <cell r="T1685">
            <v>0.2</v>
          </cell>
          <cell r="U1685">
            <v>2</v>
          </cell>
        </row>
        <row r="1686">
          <cell r="E1686">
            <v>65</v>
          </cell>
        </row>
        <row r="1686">
          <cell r="P1686">
            <v>1695</v>
          </cell>
          <cell r="Q1686">
            <v>0</v>
          </cell>
        </row>
        <row r="1686">
          <cell r="S1686">
            <v>7254</v>
          </cell>
          <cell r="T1686">
            <v>0.2</v>
          </cell>
          <cell r="U1686">
            <v>2</v>
          </cell>
        </row>
        <row r="1687">
          <cell r="E1687">
            <v>65</v>
          </cell>
        </row>
        <row r="1687">
          <cell r="P1687">
            <v>1695</v>
          </cell>
          <cell r="Q1687">
            <v>0</v>
          </cell>
        </row>
        <row r="1687">
          <cell r="S1687">
            <v>7254</v>
          </cell>
          <cell r="T1687">
            <v>0.2</v>
          </cell>
          <cell r="U1687">
            <v>2</v>
          </cell>
        </row>
        <row r="1688">
          <cell r="E1688">
            <v>65</v>
          </cell>
        </row>
        <row r="1688">
          <cell r="P1688">
            <v>2034</v>
          </cell>
          <cell r="Q1688">
            <v>0</v>
          </cell>
        </row>
        <row r="1688">
          <cell r="S1688">
            <v>72540</v>
          </cell>
          <cell r="T1688">
            <v>0.2</v>
          </cell>
          <cell r="U1688">
            <v>2</v>
          </cell>
        </row>
        <row r="1689">
          <cell r="E1689">
            <v>65</v>
          </cell>
        </row>
        <row r="1689">
          <cell r="P1689">
            <v>2034</v>
          </cell>
          <cell r="Q1689">
            <v>0</v>
          </cell>
        </row>
        <row r="1689">
          <cell r="S1689">
            <v>72540</v>
          </cell>
          <cell r="T1689">
            <v>0.2</v>
          </cell>
          <cell r="U1689">
            <v>2</v>
          </cell>
        </row>
        <row r="1690">
          <cell r="E1690">
            <v>65</v>
          </cell>
        </row>
        <row r="1690">
          <cell r="P1690">
            <v>2034</v>
          </cell>
          <cell r="Q1690">
            <v>0</v>
          </cell>
        </row>
        <row r="1690">
          <cell r="S1690">
            <v>72540</v>
          </cell>
          <cell r="T1690">
            <v>0.2</v>
          </cell>
          <cell r="U1690">
            <v>2</v>
          </cell>
        </row>
        <row r="1691">
          <cell r="E1691">
            <v>65</v>
          </cell>
        </row>
        <row r="1691">
          <cell r="P1691">
            <v>2373</v>
          </cell>
          <cell r="Q1691">
            <v>0</v>
          </cell>
        </row>
        <row r="1691">
          <cell r="S1691">
            <v>145080</v>
          </cell>
          <cell r="T1691">
            <v>0.2</v>
          </cell>
          <cell r="U1691">
            <v>2</v>
          </cell>
        </row>
        <row r="1692">
          <cell r="E1692">
            <v>70</v>
          </cell>
        </row>
        <row r="1692">
          <cell r="P1692">
            <v>2120</v>
          </cell>
          <cell r="Q1692">
            <v>0</v>
          </cell>
        </row>
        <row r="1692">
          <cell r="S1692">
            <v>9018</v>
          </cell>
          <cell r="T1692">
            <v>0.2</v>
          </cell>
          <cell r="U1692">
            <v>2</v>
          </cell>
        </row>
        <row r="1693">
          <cell r="E1693">
            <v>70</v>
          </cell>
        </row>
        <row r="1693">
          <cell r="P1693">
            <v>2120</v>
          </cell>
          <cell r="Q1693">
            <v>0</v>
          </cell>
        </row>
        <row r="1693">
          <cell r="S1693">
            <v>9018</v>
          </cell>
          <cell r="T1693">
            <v>0.2</v>
          </cell>
          <cell r="U1693">
            <v>2</v>
          </cell>
        </row>
        <row r="1694">
          <cell r="E1694">
            <v>70</v>
          </cell>
        </row>
        <row r="1694">
          <cell r="P1694">
            <v>2120</v>
          </cell>
          <cell r="Q1694">
            <v>0</v>
          </cell>
        </row>
        <row r="1694">
          <cell r="S1694">
            <v>9018</v>
          </cell>
          <cell r="T1694">
            <v>0.2</v>
          </cell>
          <cell r="U1694">
            <v>2</v>
          </cell>
        </row>
        <row r="1695">
          <cell r="E1695">
            <v>70</v>
          </cell>
        </row>
        <row r="1695">
          <cell r="P1695">
            <v>2120</v>
          </cell>
          <cell r="Q1695">
            <v>0</v>
          </cell>
        </row>
        <row r="1695">
          <cell r="S1695">
            <v>9018</v>
          </cell>
          <cell r="T1695">
            <v>0.2</v>
          </cell>
          <cell r="U1695">
            <v>2</v>
          </cell>
        </row>
        <row r="1696">
          <cell r="E1696">
            <v>70</v>
          </cell>
        </row>
        <row r="1696">
          <cell r="P1696">
            <v>2120</v>
          </cell>
          <cell r="Q1696">
            <v>0</v>
          </cell>
        </row>
        <row r="1696">
          <cell r="S1696">
            <v>9018</v>
          </cell>
          <cell r="T1696">
            <v>0.2</v>
          </cell>
          <cell r="U1696">
            <v>2</v>
          </cell>
        </row>
        <row r="1697">
          <cell r="E1697">
            <v>70</v>
          </cell>
        </row>
        <row r="1697">
          <cell r="P1697">
            <v>2120</v>
          </cell>
          <cell r="Q1697">
            <v>0</v>
          </cell>
        </row>
        <row r="1697">
          <cell r="S1697">
            <v>9018</v>
          </cell>
          <cell r="T1697">
            <v>0.2</v>
          </cell>
          <cell r="U1697">
            <v>2</v>
          </cell>
        </row>
        <row r="1698">
          <cell r="E1698">
            <v>70</v>
          </cell>
        </row>
        <row r="1698">
          <cell r="P1698">
            <v>2120</v>
          </cell>
          <cell r="Q1698">
            <v>0</v>
          </cell>
        </row>
        <row r="1698">
          <cell r="S1698">
            <v>9018</v>
          </cell>
          <cell r="T1698">
            <v>0.2</v>
          </cell>
          <cell r="U1698">
            <v>2</v>
          </cell>
        </row>
        <row r="1699">
          <cell r="E1699">
            <v>70</v>
          </cell>
        </row>
        <row r="1699">
          <cell r="P1699">
            <v>2120</v>
          </cell>
          <cell r="Q1699">
            <v>0</v>
          </cell>
        </row>
        <row r="1699">
          <cell r="S1699">
            <v>9018</v>
          </cell>
          <cell r="T1699">
            <v>0.2</v>
          </cell>
          <cell r="U1699">
            <v>2</v>
          </cell>
        </row>
        <row r="1700">
          <cell r="E1700">
            <v>70</v>
          </cell>
        </row>
        <row r="1700">
          <cell r="P1700">
            <v>2120</v>
          </cell>
          <cell r="Q1700">
            <v>0</v>
          </cell>
        </row>
        <row r="1700">
          <cell r="S1700">
            <v>9018</v>
          </cell>
          <cell r="T1700">
            <v>0.2</v>
          </cell>
          <cell r="U1700">
            <v>2</v>
          </cell>
        </row>
        <row r="1701">
          <cell r="E1701">
            <v>70</v>
          </cell>
        </row>
        <row r="1701">
          <cell r="P1701">
            <v>2544</v>
          </cell>
          <cell r="Q1701">
            <v>0</v>
          </cell>
        </row>
        <row r="1701">
          <cell r="S1701">
            <v>90180</v>
          </cell>
          <cell r="T1701">
            <v>0.2</v>
          </cell>
          <cell r="U1701">
            <v>2</v>
          </cell>
        </row>
        <row r="1702">
          <cell r="E1702">
            <v>70</v>
          </cell>
        </row>
        <row r="1702">
          <cell r="P1702">
            <v>2544</v>
          </cell>
          <cell r="Q1702">
            <v>0</v>
          </cell>
        </row>
        <row r="1702">
          <cell r="S1702">
            <v>90180</v>
          </cell>
          <cell r="T1702">
            <v>0.2</v>
          </cell>
          <cell r="U1702">
            <v>2</v>
          </cell>
        </row>
        <row r="1703">
          <cell r="E1703">
            <v>70</v>
          </cell>
        </row>
        <row r="1703">
          <cell r="P1703">
            <v>2544</v>
          </cell>
          <cell r="Q1703">
            <v>0</v>
          </cell>
        </row>
        <row r="1703">
          <cell r="S1703">
            <v>90180</v>
          </cell>
          <cell r="T1703">
            <v>0.2</v>
          </cell>
          <cell r="U1703">
            <v>2</v>
          </cell>
        </row>
        <row r="1704">
          <cell r="E1704">
            <v>70</v>
          </cell>
        </row>
        <row r="1704">
          <cell r="P1704">
            <v>2544</v>
          </cell>
          <cell r="Q1704">
            <v>0</v>
          </cell>
        </row>
        <row r="1704">
          <cell r="S1704">
            <v>90180</v>
          </cell>
          <cell r="T1704">
            <v>0.2</v>
          </cell>
          <cell r="U1704">
            <v>2</v>
          </cell>
        </row>
        <row r="1705">
          <cell r="E1705">
            <v>70</v>
          </cell>
        </row>
        <row r="1705">
          <cell r="P1705">
            <v>2968</v>
          </cell>
          <cell r="Q1705">
            <v>0</v>
          </cell>
        </row>
        <row r="1705">
          <cell r="S1705">
            <v>180360</v>
          </cell>
          <cell r="T1705">
            <v>0.2</v>
          </cell>
          <cell r="U1705">
            <v>2</v>
          </cell>
        </row>
        <row r="1706">
          <cell r="E1706">
            <v>80</v>
          </cell>
        </row>
        <row r="1706">
          <cell r="P1706">
            <v>3214</v>
          </cell>
          <cell r="Q1706">
            <v>0</v>
          </cell>
        </row>
        <row r="1706">
          <cell r="S1706">
            <v>13530</v>
          </cell>
          <cell r="T1706">
            <v>0.2</v>
          </cell>
          <cell r="U1706">
            <v>2</v>
          </cell>
        </row>
        <row r="1707">
          <cell r="E1707">
            <v>80</v>
          </cell>
        </row>
        <row r="1707">
          <cell r="P1707">
            <v>3214</v>
          </cell>
          <cell r="Q1707">
            <v>0</v>
          </cell>
        </row>
        <row r="1707">
          <cell r="S1707">
            <v>13530</v>
          </cell>
          <cell r="T1707">
            <v>0.2</v>
          </cell>
          <cell r="U1707">
            <v>2</v>
          </cell>
        </row>
        <row r="1708">
          <cell r="E1708">
            <v>80</v>
          </cell>
        </row>
        <row r="1708">
          <cell r="P1708">
            <v>3214</v>
          </cell>
          <cell r="Q1708">
            <v>0</v>
          </cell>
        </row>
        <row r="1708">
          <cell r="S1708">
            <v>13530</v>
          </cell>
          <cell r="T1708">
            <v>0.2</v>
          </cell>
          <cell r="U1708">
            <v>2</v>
          </cell>
        </row>
        <row r="1709">
          <cell r="E1709">
            <v>80</v>
          </cell>
        </row>
        <row r="1709">
          <cell r="P1709">
            <v>3214</v>
          </cell>
          <cell r="Q1709">
            <v>0</v>
          </cell>
        </row>
        <row r="1709">
          <cell r="S1709">
            <v>13530</v>
          </cell>
          <cell r="T1709">
            <v>0.2</v>
          </cell>
          <cell r="U1709">
            <v>2</v>
          </cell>
        </row>
        <row r="1710">
          <cell r="E1710">
            <v>80</v>
          </cell>
        </row>
        <row r="1710">
          <cell r="P1710">
            <v>3214</v>
          </cell>
          <cell r="Q1710">
            <v>0</v>
          </cell>
        </row>
        <row r="1710">
          <cell r="S1710">
            <v>13530</v>
          </cell>
          <cell r="T1710">
            <v>0.2</v>
          </cell>
          <cell r="U1710">
            <v>2</v>
          </cell>
        </row>
        <row r="1711">
          <cell r="E1711">
            <v>80</v>
          </cell>
        </row>
        <row r="1711">
          <cell r="P1711">
            <v>3214</v>
          </cell>
          <cell r="Q1711">
            <v>0</v>
          </cell>
        </row>
        <row r="1711">
          <cell r="S1711">
            <v>13530</v>
          </cell>
          <cell r="T1711">
            <v>0.2</v>
          </cell>
          <cell r="U1711">
            <v>2</v>
          </cell>
        </row>
        <row r="1712">
          <cell r="E1712">
            <v>80</v>
          </cell>
        </row>
        <row r="1712">
          <cell r="P1712">
            <v>3214</v>
          </cell>
          <cell r="Q1712">
            <v>0</v>
          </cell>
        </row>
        <row r="1712">
          <cell r="S1712">
            <v>13530</v>
          </cell>
          <cell r="T1712">
            <v>0.2</v>
          </cell>
          <cell r="U1712">
            <v>2</v>
          </cell>
        </row>
        <row r="1713">
          <cell r="E1713">
            <v>80</v>
          </cell>
        </row>
        <row r="1713">
          <cell r="P1713">
            <v>3214</v>
          </cell>
          <cell r="Q1713">
            <v>0</v>
          </cell>
        </row>
        <row r="1713">
          <cell r="S1713">
            <v>13530</v>
          </cell>
          <cell r="T1713">
            <v>0.2</v>
          </cell>
          <cell r="U1713">
            <v>2</v>
          </cell>
        </row>
        <row r="1714">
          <cell r="E1714">
            <v>80</v>
          </cell>
        </row>
        <row r="1714">
          <cell r="P1714">
            <v>3214</v>
          </cell>
          <cell r="Q1714">
            <v>0</v>
          </cell>
        </row>
        <row r="1714">
          <cell r="S1714">
            <v>13530</v>
          </cell>
          <cell r="T1714">
            <v>0.2</v>
          </cell>
          <cell r="U1714">
            <v>2</v>
          </cell>
        </row>
        <row r="1715">
          <cell r="E1715">
            <v>80</v>
          </cell>
        </row>
        <row r="1715">
          <cell r="P1715">
            <v>3214</v>
          </cell>
          <cell r="Q1715">
            <v>0</v>
          </cell>
        </row>
        <row r="1715">
          <cell r="S1715">
            <v>13530</v>
          </cell>
          <cell r="T1715">
            <v>0.2</v>
          </cell>
          <cell r="U1715">
            <v>2</v>
          </cell>
        </row>
        <row r="1716">
          <cell r="E1716">
            <v>80</v>
          </cell>
        </row>
        <row r="1716">
          <cell r="P1716">
            <v>3214</v>
          </cell>
          <cell r="Q1716">
            <v>0</v>
          </cell>
        </row>
        <row r="1716">
          <cell r="S1716">
            <v>13530</v>
          </cell>
          <cell r="T1716">
            <v>0.2</v>
          </cell>
          <cell r="U1716">
            <v>2</v>
          </cell>
        </row>
        <row r="1717">
          <cell r="E1717">
            <v>80</v>
          </cell>
        </row>
        <row r="1717">
          <cell r="P1717">
            <v>3214</v>
          </cell>
          <cell r="Q1717">
            <v>0</v>
          </cell>
        </row>
        <row r="1717">
          <cell r="S1717">
            <v>13530</v>
          </cell>
          <cell r="T1717">
            <v>0.2</v>
          </cell>
          <cell r="U1717">
            <v>2</v>
          </cell>
        </row>
        <row r="1718">
          <cell r="E1718">
            <v>80</v>
          </cell>
        </row>
        <row r="1718">
          <cell r="P1718">
            <v>3214</v>
          </cell>
          <cell r="Q1718">
            <v>0</v>
          </cell>
        </row>
        <row r="1718">
          <cell r="S1718">
            <v>13530</v>
          </cell>
          <cell r="T1718">
            <v>0.2</v>
          </cell>
          <cell r="U1718">
            <v>2</v>
          </cell>
        </row>
        <row r="1719">
          <cell r="E1719">
            <v>80</v>
          </cell>
        </row>
        <row r="1719">
          <cell r="P1719">
            <v>3214</v>
          </cell>
          <cell r="Q1719">
            <v>0</v>
          </cell>
        </row>
        <row r="1719">
          <cell r="S1719">
            <v>13530</v>
          </cell>
          <cell r="T1719">
            <v>0.2</v>
          </cell>
          <cell r="U1719">
            <v>2</v>
          </cell>
        </row>
        <row r="1720">
          <cell r="E1720">
            <v>80</v>
          </cell>
        </row>
        <row r="1720">
          <cell r="P1720">
            <v>3857</v>
          </cell>
          <cell r="Q1720">
            <v>0</v>
          </cell>
        </row>
        <row r="1720">
          <cell r="S1720">
            <v>135300</v>
          </cell>
          <cell r="T1720">
            <v>0.2</v>
          </cell>
          <cell r="U1720">
            <v>2</v>
          </cell>
        </row>
        <row r="1721">
          <cell r="E1721">
            <v>80</v>
          </cell>
        </row>
        <row r="1721">
          <cell r="P1721">
            <v>3857</v>
          </cell>
          <cell r="Q1721">
            <v>0</v>
          </cell>
        </row>
        <row r="1721">
          <cell r="S1721">
            <v>135300</v>
          </cell>
          <cell r="T1721">
            <v>0.2</v>
          </cell>
          <cell r="U1721">
            <v>2</v>
          </cell>
        </row>
        <row r="1722">
          <cell r="E1722">
            <v>80</v>
          </cell>
        </row>
        <row r="1722">
          <cell r="P1722">
            <v>3857</v>
          </cell>
          <cell r="Q1722">
            <v>0</v>
          </cell>
        </row>
        <row r="1722">
          <cell r="S1722">
            <v>135300</v>
          </cell>
          <cell r="T1722">
            <v>0.2</v>
          </cell>
          <cell r="U1722">
            <v>2</v>
          </cell>
        </row>
        <row r="1723">
          <cell r="E1723">
            <v>80</v>
          </cell>
        </row>
        <row r="1723">
          <cell r="P1723">
            <v>3857</v>
          </cell>
          <cell r="Q1723">
            <v>0</v>
          </cell>
        </row>
        <row r="1723">
          <cell r="S1723">
            <v>135300</v>
          </cell>
          <cell r="T1723">
            <v>0.2</v>
          </cell>
          <cell r="U1723">
            <v>2</v>
          </cell>
        </row>
        <row r="1724">
          <cell r="E1724">
            <v>80</v>
          </cell>
        </row>
        <row r="1724">
          <cell r="P1724">
            <v>4500</v>
          </cell>
          <cell r="Q1724">
            <v>0</v>
          </cell>
        </row>
        <row r="1724">
          <cell r="S1724">
            <v>270600</v>
          </cell>
          <cell r="T1724">
            <v>0.2</v>
          </cell>
          <cell r="U1724">
            <v>2</v>
          </cell>
        </row>
        <row r="1725">
          <cell r="E1725">
            <v>25</v>
          </cell>
        </row>
        <row r="1725">
          <cell r="P1725">
            <v>316</v>
          </cell>
          <cell r="Q1725">
            <v>0</v>
          </cell>
        </row>
        <row r="1725">
          <cell r="S1725">
            <v>130600000</v>
          </cell>
          <cell r="T1725">
            <v>0.2</v>
          </cell>
          <cell r="U1725">
            <v>2</v>
          </cell>
        </row>
        <row r="1726">
          <cell r="E1726">
            <v>30</v>
          </cell>
        </row>
        <row r="1726">
          <cell r="P1726">
            <v>519</v>
          </cell>
          <cell r="Q1726">
            <v>0</v>
          </cell>
        </row>
        <row r="1726">
          <cell r="S1726">
            <v>157700000</v>
          </cell>
          <cell r="T1726">
            <v>0.2</v>
          </cell>
          <cell r="U1726">
            <v>2</v>
          </cell>
        </row>
        <row r="1727">
          <cell r="E1727">
            <v>35</v>
          </cell>
        </row>
        <row r="1727">
          <cell r="P1727">
            <v>641</v>
          </cell>
          <cell r="Q1727">
            <v>0</v>
          </cell>
        </row>
        <row r="1727">
          <cell r="S1727">
            <v>196300000</v>
          </cell>
          <cell r="T1727">
            <v>0.2</v>
          </cell>
          <cell r="U1727">
            <v>2</v>
          </cell>
        </row>
        <row r="1728">
          <cell r="E1728">
            <v>40</v>
          </cell>
        </row>
        <row r="1728">
          <cell r="P1728">
            <v>743</v>
          </cell>
          <cell r="Q1728">
            <v>0</v>
          </cell>
        </row>
        <row r="1728">
          <cell r="S1728">
            <v>228300000</v>
          </cell>
          <cell r="T1728">
            <v>0.2</v>
          </cell>
          <cell r="U1728">
            <v>2</v>
          </cell>
        </row>
        <row r="1729">
          <cell r="E1729">
            <v>45</v>
          </cell>
        </row>
        <row r="1729">
          <cell r="P1729">
            <v>896</v>
          </cell>
          <cell r="Q1729">
            <v>0</v>
          </cell>
        </row>
        <row r="1729">
          <cell r="S1729">
            <v>272000000</v>
          </cell>
          <cell r="T1729">
            <v>0.2</v>
          </cell>
          <cell r="U1729">
            <v>2</v>
          </cell>
        </row>
        <row r="1730">
          <cell r="E1730">
            <v>50</v>
          </cell>
        </row>
        <row r="1730">
          <cell r="P1730">
            <v>1046</v>
          </cell>
          <cell r="Q1730">
            <v>0</v>
          </cell>
        </row>
        <row r="1730">
          <cell r="S1730">
            <v>316400000</v>
          </cell>
          <cell r="T1730">
            <v>0.2</v>
          </cell>
          <cell r="U1730">
            <v>2</v>
          </cell>
        </row>
        <row r="1731">
          <cell r="E1731">
            <v>55</v>
          </cell>
        </row>
        <row r="1731">
          <cell r="P1731">
            <v>1368</v>
          </cell>
          <cell r="Q1731">
            <v>0</v>
          </cell>
        </row>
        <row r="1731">
          <cell r="S1731">
            <v>417700000</v>
          </cell>
          <cell r="T1731">
            <v>0.2</v>
          </cell>
          <cell r="U1731">
            <v>2</v>
          </cell>
        </row>
        <row r="1732">
          <cell r="E1732">
            <v>60</v>
          </cell>
        </row>
        <row r="1732">
          <cell r="P1732">
            <v>1848</v>
          </cell>
          <cell r="Q1732">
            <v>0</v>
          </cell>
        </row>
        <row r="1732">
          <cell r="S1732">
            <v>566700000</v>
          </cell>
          <cell r="T1732">
            <v>0.2</v>
          </cell>
          <cell r="U1732">
            <v>2</v>
          </cell>
        </row>
        <row r="1733">
          <cell r="E1733">
            <v>65</v>
          </cell>
        </row>
        <row r="1733">
          <cell r="P1733">
            <v>2373</v>
          </cell>
          <cell r="Q1733">
            <v>0</v>
          </cell>
        </row>
        <row r="1733">
          <cell r="S1733">
            <v>725400000</v>
          </cell>
          <cell r="T1733">
            <v>0.2</v>
          </cell>
          <cell r="U1733">
            <v>2</v>
          </cell>
        </row>
        <row r="1734">
          <cell r="E1734">
            <v>70</v>
          </cell>
        </row>
        <row r="1734">
          <cell r="P1734">
            <v>2968</v>
          </cell>
          <cell r="Q1734">
            <v>0</v>
          </cell>
        </row>
        <row r="1734">
          <cell r="S1734">
            <v>901800000</v>
          </cell>
          <cell r="T1734">
            <v>0.2</v>
          </cell>
          <cell r="U1734">
            <v>2</v>
          </cell>
        </row>
        <row r="1735">
          <cell r="E1735">
            <v>75</v>
          </cell>
        </row>
        <row r="1735">
          <cell r="P1735">
            <v>4120</v>
          </cell>
          <cell r="Q1735">
            <v>0</v>
          </cell>
        </row>
        <row r="1735">
          <cell r="S1735">
            <v>1239000000</v>
          </cell>
          <cell r="T1735">
            <v>0.2</v>
          </cell>
          <cell r="U1735">
            <v>2</v>
          </cell>
        </row>
        <row r="1736">
          <cell r="E1736">
            <v>80</v>
          </cell>
        </row>
        <row r="1736">
          <cell r="P1736">
            <v>4500</v>
          </cell>
          <cell r="Q1736">
            <v>0</v>
          </cell>
        </row>
        <row r="1736">
          <cell r="S1736">
            <v>1353000000</v>
          </cell>
          <cell r="T1736">
            <v>0.2</v>
          </cell>
          <cell r="U1736">
            <v>2</v>
          </cell>
        </row>
        <row r="1737">
          <cell r="E1737">
            <v>80</v>
          </cell>
        </row>
        <row r="1737">
          <cell r="P1737">
            <v>4500</v>
          </cell>
          <cell r="Q1737">
            <v>0</v>
          </cell>
        </row>
        <row r="1737">
          <cell r="S1737">
            <v>1353000000</v>
          </cell>
          <cell r="T1737">
            <v>0.2</v>
          </cell>
          <cell r="U1737">
            <v>2</v>
          </cell>
        </row>
        <row r="1738">
          <cell r="E1738">
            <v>80</v>
          </cell>
        </row>
        <row r="1738">
          <cell r="P1738">
            <v>4500</v>
          </cell>
          <cell r="Q1738">
            <v>0</v>
          </cell>
        </row>
        <row r="1738">
          <cell r="S1738">
            <v>1353000000</v>
          </cell>
          <cell r="T1738">
            <v>0.2</v>
          </cell>
          <cell r="U1738">
            <v>2</v>
          </cell>
        </row>
        <row r="1739">
          <cell r="E1739">
            <v>80</v>
          </cell>
        </row>
        <row r="1739">
          <cell r="P1739">
            <v>4500</v>
          </cell>
          <cell r="Q1739">
            <v>0</v>
          </cell>
        </row>
        <row r="1739">
          <cell r="S1739">
            <v>1353000000</v>
          </cell>
          <cell r="T1739">
            <v>0.2</v>
          </cell>
          <cell r="U1739">
            <v>2</v>
          </cell>
        </row>
        <row r="1740">
          <cell r="E1740">
            <v>80</v>
          </cell>
        </row>
        <row r="1740">
          <cell r="P1740">
            <v>4500</v>
          </cell>
          <cell r="Q1740">
            <v>0</v>
          </cell>
        </row>
        <row r="1740">
          <cell r="S1740">
            <v>1353000000</v>
          </cell>
          <cell r="T1740">
            <v>0.2</v>
          </cell>
          <cell r="U1740">
            <v>2</v>
          </cell>
        </row>
        <row r="1741">
          <cell r="E1741">
            <v>80</v>
          </cell>
        </row>
        <row r="1741">
          <cell r="P1741">
            <v>4500</v>
          </cell>
          <cell r="Q1741">
            <v>0</v>
          </cell>
        </row>
        <row r="1741">
          <cell r="S1741">
            <v>1353000000</v>
          </cell>
          <cell r="T1741">
            <v>0.2</v>
          </cell>
          <cell r="U1741">
            <v>2</v>
          </cell>
        </row>
        <row r="1742">
          <cell r="E1742">
            <v>80</v>
          </cell>
        </row>
        <row r="1742">
          <cell r="P1742">
            <v>4500</v>
          </cell>
          <cell r="Q1742">
            <v>0</v>
          </cell>
        </row>
        <row r="1742">
          <cell r="S1742">
            <v>1353000000</v>
          </cell>
          <cell r="T1742">
            <v>0.2</v>
          </cell>
          <cell r="U1742">
            <v>2</v>
          </cell>
        </row>
        <row r="1743">
          <cell r="E1743">
            <v>80</v>
          </cell>
        </row>
        <row r="1743">
          <cell r="P1743">
            <v>4500</v>
          </cell>
          <cell r="Q1743">
            <v>0</v>
          </cell>
        </row>
        <row r="1743">
          <cell r="S1743">
            <v>1353000000</v>
          </cell>
          <cell r="T1743">
            <v>0.2</v>
          </cell>
          <cell r="U1743">
            <v>2</v>
          </cell>
        </row>
        <row r="1744">
          <cell r="E1744">
            <v>80</v>
          </cell>
        </row>
        <row r="1744">
          <cell r="P1744">
            <v>4500</v>
          </cell>
          <cell r="Q1744">
            <v>0</v>
          </cell>
        </row>
        <row r="1744">
          <cell r="S1744">
            <v>1353000000</v>
          </cell>
          <cell r="T1744">
            <v>0.2</v>
          </cell>
          <cell r="U1744">
            <v>2</v>
          </cell>
        </row>
        <row r="1745">
          <cell r="E1745">
            <v>25</v>
          </cell>
        </row>
        <row r="1745">
          <cell r="P1745">
            <v>316</v>
          </cell>
          <cell r="Q1745">
            <v>0</v>
          </cell>
        </row>
        <row r="1745">
          <cell r="S1745">
            <v>130600000</v>
          </cell>
          <cell r="T1745">
            <v>0.2</v>
          </cell>
          <cell r="U1745">
            <v>2</v>
          </cell>
        </row>
        <row r="1746">
          <cell r="E1746">
            <v>30</v>
          </cell>
        </row>
        <row r="1746">
          <cell r="P1746">
            <v>519</v>
          </cell>
          <cell r="Q1746">
            <v>0</v>
          </cell>
        </row>
        <row r="1746">
          <cell r="S1746">
            <v>157700000</v>
          </cell>
          <cell r="T1746">
            <v>0.2</v>
          </cell>
          <cell r="U1746">
            <v>2</v>
          </cell>
        </row>
        <row r="1747">
          <cell r="E1747">
            <v>35</v>
          </cell>
        </row>
        <row r="1747">
          <cell r="P1747">
            <v>641</v>
          </cell>
          <cell r="Q1747">
            <v>0</v>
          </cell>
        </row>
        <row r="1747">
          <cell r="S1747">
            <v>196300000</v>
          </cell>
          <cell r="T1747">
            <v>0.2</v>
          </cell>
          <cell r="U1747">
            <v>2</v>
          </cell>
        </row>
        <row r="1748">
          <cell r="E1748">
            <v>40</v>
          </cell>
        </row>
        <row r="1748">
          <cell r="P1748">
            <v>743</v>
          </cell>
          <cell r="Q1748">
            <v>0</v>
          </cell>
        </row>
        <row r="1748">
          <cell r="S1748">
            <v>228300000</v>
          </cell>
          <cell r="T1748">
            <v>0.2</v>
          </cell>
          <cell r="U1748">
            <v>2</v>
          </cell>
        </row>
        <row r="1749">
          <cell r="E1749">
            <v>45</v>
          </cell>
        </row>
        <row r="1749">
          <cell r="P1749">
            <v>896</v>
          </cell>
          <cell r="Q1749">
            <v>0</v>
          </cell>
        </row>
        <row r="1749">
          <cell r="S1749">
            <v>272000000</v>
          </cell>
          <cell r="T1749">
            <v>0.2</v>
          </cell>
          <cell r="U1749">
            <v>2</v>
          </cell>
        </row>
        <row r="1750">
          <cell r="E1750">
            <v>50</v>
          </cell>
        </row>
        <row r="1750">
          <cell r="P1750">
            <v>1046</v>
          </cell>
          <cell r="Q1750">
            <v>0</v>
          </cell>
        </row>
        <row r="1750">
          <cell r="S1750">
            <v>316400000</v>
          </cell>
          <cell r="T1750">
            <v>0.2</v>
          </cell>
          <cell r="U1750">
            <v>2</v>
          </cell>
        </row>
        <row r="1751">
          <cell r="E1751">
            <v>55</v>
          </cell>
        </row>
        <row r="1751">
          <cell r="P1751">
            <v>1368</v>
          </cell>
          <cell r="Q1751">
            <v>0</v>
          </cell>
        </row>
        <row r="1751">
          <cell r="S1751">
            <v>417700000</v>
          </cell>
          <cell r="T1751">
            <v>0.2</v>
          </cell>
          <cell r="U1751">
            <v>2</v>
          </cell>
        </row>
        <row r="1752">
          <cell r="E1752">
            <v>60</v>
          </cell>
        </row>
        <row r="1752">
          <cell r="P1752">
            <v>1848</v>
          </cell>
          <cell r="Q1752">
            <v>0</v>
          </cell>
        </row>
        <row r="1752">
          <cell r="S1752">
            <v>566700000</v>
          </cell>
          <cell r="T1752">
            <v>0.2</v>
          </cell>
          <cell r="U1752">
            <v>2</v>
          </cell>
        </row>
        <row r="1753">
          <cell r="E1753">
            <v>65</v>
          </cell>
        </row>
        <row r="1753">
          <cell r="P1753">
            <v>2373</v>
          </cell>
          <cell r="Q1753">
            <v>0</v>
          </cell>
        </row>
        <row r="1753">
          <cell r="S1753">
            <v>725400000</v>
          </cell>
          <cell r="T1753">
            <v>0.2</v>
          </cell>
          <cell r="U1753">
            <v>2</v>
          </cell>
        </row>
        <row r="1754">
          <cell r="E1754">
            <v>70</v>
          </cell>
        </row>
        <row r="1754">
          <cell r="P1754">
            <v>2968</v>
          </cell>
          <cell r="Q1754">
            <v>0</v>
          </cell>
        </row>
        <row r="1754">
          <cell r="S1754">
            <v>901800000</v>
          </cell>
          <cell r="T1754">
            <v>0.2</v>
          </cell>
          <cell r="U1754">
            <v>2</v>
          </cell>
        </row>
        <row r="1755">
          <cell r="E1755">
            <v>75</v>
          </cell>
        </row>
        <row r="1755">
          <cell r="P1755">
            <v>4120</v>
          </cell>
          <cell r="Q1755">
            <v>0</v>
          </cell>
        </row>
        <row r="1755">
          <cell r="S1755">
            <v>1239000000</v>
          </cell>
          <cell r="T1755">
            <v>0.2</v>
          </cell>
          <cell r="U1755">
            <v>2</v>
          </cell>
        </row>
        <row r="1756">
          <cell r="E1756">
            <v>80</v>
          </cell>
        </row>
        <row r="1756">
          <cell r="P1756">
            <v>4500</v>
          </cell>
          <cell r="Q1756">
            <v>0</v>
          </cell>
        </row>
        <row r="1756">
          <cell r="S1756">
            <v>1353000000</v>
          </cell>
          <cell r="T1756">
            <v>0.2</v>
          </cell>
          <cell r="U1756">
            <v>2</v>
          </cell>
        </row>
        <row r="1757">
          <cell r="E1757">
            <v>80</v>
          </cell>
        </row>
        <row r="1757">
          <cell r="P1757">
            <v>4500</v>
          </cell>
          <cell r="Q1757">
            <v>0</v>
          </cell>
        </row>
        <row r="1757">
          <cell r="S1757">
            <v>1353000000</v>
          </cell>
          <cell r="T1757">
            <v>0.2</v>
          </cell>
          <cell r="U1757">
            <v>2</v>
          </cell>
        </row>
        <row r="1758">
          <cell r="E1758">
            <v>80</v>
          </cell>
        </row>
        <row r="1758">
          <cell r="P1758">
            <v>4500</v>
          </cell>
          <cell r="Q1758">
            <v>0</v>
          </cell>
        </row>
        <row r="1758">
          <cell r="S1758">
            <v>1353000000</v>
          </cell>
          <cell r="T1758">
            <v>0.2</v>
          </cell>
          <cell r="U1758">
            <v>2</v>
          </cell>
        </row>
        <row r="1759">
          <cell r="E1759">
            <v>80</v>
          </cell>
        </row>
        <row r="1759">
          <cell r="P1759">
            <v>4500</v>
          </cell>
          <cell r="Q1759">
            <v>0</v>
          </cell>
        </row>
        <row r="1759">
          <cell r="S1759">
            <v>1353000000</v>
          </cell>
          <cell r="T1759">
            <v>0.2</v>
          </cell>
          <cell r="U1759">
            <v>2</v>
          </cell>
        </row>
        <row r="1760">
          <cell r="E1760">
            <v>80</v>
          </cell>
        </row>
        <row r="1760">
          <cell r="P1760">
            <v>4500</v>
          </cell>
          <cell r="Q1760">
            <v>0</v>
          </cell>
        </row>
        <row r="1760">
          <cell r="S1760">
            <v>1353000000</v>
          </cell>
          <cell r="T1760">
            <v>0.2</v>
          </cell>
          <cell r="U1760">
            <v>2</v>
          </cell>
        </row>
        <row r="1761">
          <cell r="E1761">
            <v>80</v>
          </cell>
        </row>
        <row r="1761">
          <cell r="P1761">
            <v>4500</v>
          </cell>
          <cell r="Q1761">
            <v>0</v>
          </cell>
        </row>
        <row r="1761">
          <cell r="S1761">
            <v>1353000000</v>
          </cell>
          <cell r="T1761">
            <v>0.2</v>
          </cell>
          <cell r="U1761">
            <v>2</v>
          </cell>
        </row>
        <row r="1762">
          <cell r="E1762">
            <v>80</v>
          </cell>
        </row>
        <row r="1762">
          <cell r="P1762">
            <v>4500</v>
          </cell>
          <cell r="Q1762">
            <v>0</v>
          </cell>
        </row>
        <row r="1762">
          <cell r="S1762">
            <v>1353000000</v>
          </cell>
          <cell r="T1762">
            <v>0.2</v>
          </cell>
          <cell r="U1762">
            <v>2</v>
          </cell>
        </row>
        <row r="1763">
          <cell r="E1763">
            <v>80</v>
          </cell>
        </row>
        <row r="1763">
          <cell r="P1763">
            <v>4500</v>
          </cell>
          <cell r="Q1763">
            <v>0</v>
          </cell>
        </row>
        <row r="1763">
          <cell r="S1763">
            <v>1353000000</v>
          </cell>
          <cell r="T1763">
            <v>0.2</v>
          </cell>
          <cell r="U1763">
            <v>2</v>
          </cell>
        </row>
        <row r="1764">
          <cell r="E1764">
            <v>80</v>
          </cell>
        </row>
        <row r="1764">
          <cell r="P1764">
            <v>4500</v>
          </cell>
          <cell r="Q1764">
            <v>0</v>
          </cell>
        </row>
        <row r="1764">
          <cell r="S1764">
            <v>1353000000</v>
          </cell>
          <cell r="T1764">
            <v>0.2</v>
          </cell>
          <cell r="U1764">
            <v>2</v>
          </cell>
        </row>
        <row r="1765">
          <cell r="E1765">
            <v>25</v>
          </cell>
        </row>
        <row r="1765">
          <cell r="P1765">
            <v>316</v>
          </cell>
          <cell r="Q1765">
            <v>0</v>
          </cell>
        </row>
        <row r="1765">
          <cell r="S1765">
            <v>130600000</v>
          </cell>
          <cell r="T1765">
            <v>0.2</v>
          </cell>
          <cell r="U1765">
            <v>2</v>
          </cell>
        </row>
        <row r="1766">
          <cell r="E1766">
            <v>30</v>
          </cell>
        </row>
        <row r="1766">
          <cell r="P1766">
            <v>519</v>
          </cell>
          <cell r="Q1766">
            <v>0</v>
          </cell>
        </row>
        <row r="1766">
          <cell r="S1766">
            <v>157700000</v>
          </cell>
          <cell r="T1766">
            <v>0.2</v>
          </cell>
          <cell r="U1766">
            <v>2</v>
          </cell>
        </row>
        <row r="1767">
          <cell r="E1767">
            <v>35</v>
          </cell>
        </row>
        <row r="1767">
          <cell r="P1767">
            <v>641</v>
          </cell>
          <cell r="Q1767">
            <v>0</v>
          </cell>
        </row>
        <row r="1767">
          <cell r="S1767">
            <v>196300000</v>
          </cell>
          <cell r="T1767">
            <v>0.2</v>
          </cell>
          <cell r="U1767">
            <v>2</v>
          </cell>
        </row>
        <row r="1768">
          <cell r="E1768">
            <v>40</v>
          </cell>
        </row>
        <row r="1768">
          <cell r="P1768">
            <v>743</v>
          </cell>
          <cell r="Q1768">
            <v>0</v>
          </cell>
        </row>
        <row r="1768">
          <cell r="S1768">
            <v>228300000</v>
          </cell>
          <cell r="T1768">
            <v>0.2</v>
          </cell>
          <cell r="U1768">
            <v>2</v>
          </cell>
        </row>
        <row r="1769">
          <cell r="E1769">
            <v>45</v>
          </cell>
        </row>
        <row r="1769">
          <cell r="P1769">
            <v>896</v>
          </cell>
          <cell r="Q1769">
            <v>0</v>
          </cell>
        </row>
        <row r="1769">
          <cell r="S1769">
            <v>272000000</v>
          </cell>
          <cell r="T1769">
            <v>0.2</v>
          </cell>
          <cell r="U1769">
            <v>2</v>
          </cell>
        </row>
        <row r="1770">
          <cell r="E1770">
            <v>50</v>
          </cell>
        </row>
        <row r="1770">
          <cell r="P1770">
            <v>1046</v>
          </cell>
          <cell r="Q1770">
            <v>0</v>
          </cell>
        </row>
        <row r="1770">
          <cell r="S1770">
            <v>316400000</v>
          </cell>
          <cell r="T1770">
            <v>0.2</v>
          </cell>
          <cell r="U1770">
            <v>2</v>
          </cell>
        </row>
        <row r="1771">
          <cell r="E1771">
            <v>55</v>
          </cell>
        </row>
        <row r="1771">
          <cell r="P1771">
            <v>1368</v>
          </cell>
          <cell r="Q1771">
            <v>0</v>
          </cell>
        </row>
        <row r="1771">
          <cell r="S1771">
            <v>417700000</v>
          </cell>
          <cell r="T1771">
            <v>0.2</v>
          </cell>
          <cell r="U1771">
            <v>2</v>
          </cell>
        </row>
        <row r="1772">
          <cell r="E1772">
            <v>60</v>
          </cell>
        </row>
        <row r="1772">
          <cell r="P1772">
            <v>1848</v>
          </cell>
          <cell r="Q1772">
            <v>0</v>
          </cell>
        </row>
        <row r="1772">
          <cell r="S1772">
            <v>566700000</v>
          </cell>
          <cell r="T1772">
            <v>0.2</v>
          </cell>
          <cell r="U1772">
            <v>2</v>
          </cell>
        </row>
        <row r="1773">
          <cell r="E1773">
            <v>65</v>
          </cell>
        </row>
        <row r="1773">
          <cell r="P1773">
            <v>2373</v>
          </cell>
          <cell r="Q1773">
            <v>0</v>
          </cell>
        </row>
        <row r="1773">
          <cell r="S1773">
            <v>725400000</v>
          </cell>
          <cell r="T1773">
            <v>0.2</v>
          </cell>
          <cell r="U1773">
            <v>2</v>
          </cell>
        </row>
        <row r="1774">
          <cell r="E1774">
            <v>70</v>
          </cell>
        </row>
        <row r="1774">
          <cell r="P1774">
            <v>2968</v>
          </cell>
          <cell r="Q1774">
            <v>0</v>
          </cell>
        </row>
        <row r="1774">
          <cell r="S1774">
            <v>901800000</v>
          </cell>
          <cell r="T1774">
            <v>0.2</v>
          </cell>
          <cell r="U1774">
            <v>2</v>
          </cell>
        </row>
        <row r="1775">
          <cell r="E1775">
            <v>75</v>
          </cell>
        </row>
        <row r="1775">
          <cell r="P1775">
            <v>4120</v>
          </cell>
          <cell r="Q1775">
            <v>0</v>
          </cell>
        </row>
        <row r="1775">
          <cell r="S1775">
            <v>1239000000</v>
          </cell>
          <cell r="T1775">
            <v>0.2</v>
          </cell>
          <cell r="U1775">
            <v>2</v>
          </cell>
        </row>
        <row r="1776">
          <cell r="E1776">
            <v>80</v>
          </cell>
        </row>
        <row r="1776">
          <cell r="P1776">
            <v>4500</v>
          </cell>
          <cell r="Q1776">
            <v>0</v>
          </cell>
        </row>
        <row r="1776">
          <cell r="S1776">
            <v>1353000000</v>
          </cell>
          <cell r="T1776">
            <v>0.2</v>
          </cell>
          <cell r="U1776">
            <v>2</v>
          </cell>
        </row>
        <row r="1777">
          <cell r="E1777">
            <v>80</v>
          </cell>
        </row>
        <row r="1777">
          <cell r="P1777">
            <v>4500</v>
          </cell>
          <cell r="Q1777">
            <v>0</v>
          </cell>
        </row>
        <row r="1777">
          <cell r="S1777">
            <v>1353000000</v>
          </cell>
          <cell r="T1777">
            <v>0.2</v>
          </cell>
          <cell r="U1777">
            <v>2</v>
          </cell>
        </row>
        <row r="1778">
          <cell r="E1778">
            <v>80</v>
          </cell>
        </row>
        <row r="1778">
          <cell r="P1778">
            <v>4500</v>
          </cell>
          <cell r="Q1778">
            <v>0</v>
          </cell>
        </row>
        <row r="1778">
          <cell r="S1778">
            <v>1353000000</v>
          </cell>
          <cell r="T1778">
            <v>0.2</v>
          </cell>
          <cell r="U1778">
            <v>2</v>
          </cell>
        </row>
        <row r="1779">
          <cell r="E1779">
            <v>80</v>
          </cell>
        </row>
        <row r="1779">
          <cell r="P1779">
            <v>4500</v>
          </cell>
          <cell r="Q1779">
            <v>0</v>
          </cell>
        </row>
        <row r="1779">
          <cell r="S1779">
            <v>1353000000</v>
          </cell>
          <cell r="T1779">
            <v>0.2</v>
          </cell>
          <cell r="U1779">
            <v>2</v>
          </cell>
        </row>
        <row r="1780">
          <cell r="E1780">
            <v>80</v>
          </cell>
        </row>
        <row r="1780">
          <cell r="P1780">
            <v>4500</v>
          </cell>
          <cell r="Q1780">
            <v>0</v>
          </cell>
        </row>
        <row r="1780">
          <cell r="S1780">
            <v>1353000000</v>
          </cell>
          <cell r="T1780">
            <v>0.2</v>
          </cell>
          <cell r="U1780">
            <v>2</v>
          </cell>
        </row>
        <row r="1781">
          <cell r="E1781">
            <v>80</v>
          </cell>
        </row>
        <row r="1781">
          <cell r="P1781">
            <v>4500</v>
          </cell>
          <cell r="Q1781">
            <v>0</v>
          </cell>
        </row>
        <row r="1781">
          <cell r="S1781">
            <v>1353000000</v>
          </cell>
          <cell r="T1781">
            <v>0.2</v>
          </cell>
          <cell r="U1781">
            <v>2</v>
          </cell>
        </row>
        <row r="1782">
          <cell r="E1782">
            <v>80</v>
          </cell>
        </row>
        <row r="1782">
          <cell r="P1782">
            <v>4500</v>
          </cell>
          <cell r="Q1782">
            <v>0</v>
          </cell>
        </row>
        <row r="1782">
          <cell r="S1782">
            <v>1353000000</v>
          </cell>
          <cell r="T1782">
            <v>0.2</v>
          </cell>
          <cell r="U1782">
            <v>2</v>
          </cell>
        </row>
        <row r="1783">
          <cell r="E1783">
            <v>80</v>
          </cell>
        </row>
        <row r="1783">
          <cell r="P1783">
            <v>4500</v>
          </cell>
          <cell r="Q1783">
            <v>0</v>
          </cell>
        </row>
        <row r="1783">
          <cell r="S1783">
            <v>1353000000</v>
          </cell>
          <cell r="T1783">
            <v>0.2</v>
          </cell>
          <cell r="U1783">
            <v>2</v>
          </cell>
        </row>
        <row r="1784">
          <cell r="E1784">
            <v>80</v>
          </cell>
        </row>
        <row r="1784">
          <cell r="P1784">
            <v>4500</v>
          </cell>
          <cell r="Q1784">
            <v>0</v>
          </cell>
        </row>
        <row r="1784">
          <cell r="S1784">
            <v>1353000000</v>
          </cell>
          <cell r="T1784">
            <v>0.2</v>
          </cell>
          <cell r="U1784">
            <v>2</v>
          </cell>
        </row>
        <row r="1785">
          <cell r="E1785">
            <v>25</v>
          </cell>
        </row>
        <row r="1785">
          <cell r="P1785">
            <v>226</v>
          </cell>
          <cell r="Q1785">
            <v>0</v>
          </cell>
        </row>
        <row r="1785">
          <cell r="S1785">
            <v>1306</v>
          </cell>
          <cell r="T1785">
            <v>0.2</v>
          </cell>
          <cell r="U1785">
            <v>2</v>
          </cell>
        </row>
        <row r="1786">
          <cell r="E1786">
            <v>25</v>
          </cell>
        </row>
        <row r="1786">
          <cell r="P1786">
            <v>271</v>
          </cell>
          <cell r="Q1786">
            <v>0</v>
          </cell>
        </row>
        <row r="1786">
          <cell r="S1786">
            <v>13060</v>
          </cell>
          <cell r="T1786">
            <v>0.2</v>
          </cell>
          <cell r="U1786">
            <v>2</v>
          </cell>
        </row>
        <row r="1787">
          <cell r="E1787">
            <v>25</v>
          </cell>
        </row>
        <row r="1787">
          <cell r="P1787">
            <v>316</v>
          </cell>
          <cell r="Q1787">
            <v>0</v>
          </cell>
        </row>
        <row r="1787">
          <cell r="S1787">
            <v>26120</v>
          </cell>
          <cell r="T1787">
            <v>0.2</v>
          </cell>
          <cell r="U1787">
            <v>2</v>
          </cell>
        </row>
        <row r="1788">
          <cell r="E1788">
            <v>25</v>
          </cell>
        </row>
        <row r="1788">
          <cell r="P1788">
            <v>226</v>
          </cell>
          <cell r="Q1788">
            <v>0</v>
          </cell>
        </row>
        <row r="1788">
          <cell r="S1788">
            <v>1306</v>
          </cell>
          <cell r="T1788">
            <v>0.2</v>
          </cell>
          <cell r="U1788">
            <v>2</v>
          </cell>
        </row>
        <row r="1789">
          <cell r="E1789">
            <v>25</v>
          </cell>
        </row>
        <row r="1789">
          <cell r="P1789">
            <v>271</v>
          </cell>
          <cell r="Q1789">
            <v>0</v>
          </cell>
        </row>
        <row r="1789">
          <cell r="S1789">
            <v>13060</v>
          </cell>
          <cell r="T1789">
            <v>0.2</v>
          </cell>
          <cell r="U1789">
            <v>2</v>
          </cell>
        </row>
        <row r="1790">
          <cell r="E1790">
            <v>25</v>
          </cell>
        </row>
        <row r="1790">
          <cell r="P1790">
            <v>316</v>
          </cell>
          <cell r="Q1790">
            <v>0</v>
          </cell>
        </row>
        <row r="1790">
          <cell r="S1790">
            <v>26120</v>
          </cell>
          <cell r="T1790">
            <v>0.2</v>
          </cell>
          <cell r="U1790">
            <v>2</v>
          </cell>
        </row>
        <row r="1791">
          <cell r="E1791">
            <v>26</v>
          </cell>
        </row>
        <row r="1791">
          <cell r="P1791">
            <v>265</v>
          </cell>
          <cell r="Q1791">
            <v>0</v>
          </cell>
        </row>
        <row r="1791">
          <cell r="S1791">
            <v>1387</v>
          </cell>
          <cell r="T1791">
            <v>0.2</v>
          </cell>
          <cell r="U1791">
            <v>2</v>
          </cell>
        </row>
        <row r="1792">
          <cell r="E1792">
            <v>26</v>
          </cell>
        </row>
        <row r="1792">
          <cell r="P1792">
            <v>318</v>
          </cell>
          <cell r="Q1792">
            <v>0</v>
          </cell>
        </row>
        <row r="1792">
          <cell r="S1792">
            <v>13870</v>
          </cell>
          <cell r="T1792">
            <v>0.2</v>
          </cell>
          <cell r="U1792">
            <v>2</v>
          </cell>
        </row>
        <row r="1793">
          <cell r="E1793">
            <v>26</v>
          </cell>
        </row>
        <row r="1793">
          <cell r="P1793">
            <v>371</v>
          </cell>
          <cell r="Q1793">
            <v>0</v>
          </cell>
        </row>
        <row r="1793">
          <cell r="S1793">
            <v>27740</v>
          </cell>
          <cell r="T1793">
            <v>0.2</v>
          </cell>
          <cell r="U1793">
            <v>2</v>
          </cell>
        </row>
        <row r="1794">
          <cell r="E1794">
            <v>26</v>
          </cell>
        </row>
        <row r="1794">
          <cell r="P1794">
            <v>265</v>
          </cell>
          <cell r="Q1794">
            <v>0</v>
          </cell>
        </row>
        <row r="1794">
          <cell r="S1794">
            <v>1387</v>
          </cell>
          <cell r="T1794">
            <v>0.2</v>
          </cell>
          <cell r="U1794">
            <v>2</v>
          </cell>
        </row>
        <row r="1795">
          <cell r="E1795">
            <v>26</v>
          </cell>
        </row>
        <row r="1795">
          <cell r="P1795">
            <v>318</v>
          </cell>
          <cell r="Q1795">
            <v>0</v>
          </cell>
        </row>
        <row r="1795">
          <cell r="S1795">
            <v>13870</v>
          </cell>
          <cell r="T1795">
            <v>0.2</v>
          </cell>
          <cell r="U1795">
            <v>2</v>
          </cell>
        </row>
        <row r="1796">
          <cell r="E1796">
            <v>26</v>
          </cell>
        </row>
        <row r="1796">
          <cell r="P1796">
            <v>371</v>
          </cell>
          <cell r="Q1796">
            <v>0</v>
          </cell>
        </row>
        <row r="1796">
          <cell r="S1796">
            <v>27740</v>
          </cell>
          <cell r="T1796">
            <v>0.2</v>
          </cell>
          <cell r="U1796">
            <v>2</v>
          </cell>
        </row>
        <row r="1797">
          <cell r="E1797">
            <v>27</v>
          </cell>
        </row>
        <row r="1797">
          <cell r="P1797">
            <v>276</v>
          </cell>
          <cell r="Q1797">
            <v>0</v>
          </cell>
        </row>
        <row r="1797">
          <cell r="S1797">
            <v>1443</v>
          </cell>
          <cell r="T1797">
            <v>0.2</v>
          </cell>
          <cell r="U1797">
            <v>2</v>
          </cell>
        </row>
        <row r="1798">
          <cell r="E1798">
            <v>27</v>
          </cell>
        </row>
        <row r="1798">
          <cell r="P1798">
            <v>331</v>
          </cell>
          <cell r="Q1798">
            <v>0</v>
          </cell>
        </row>
        <row r="1798">
          <cell r="S1798">
            <v>14430</v>
          </cell>
          <cell r="T1798">
            <v>0.2</v>
          </cell>
          <cell r="U1798">
            <v>2</v>
          </cell>
        </row>
        <row r="1799">
          <cell r="E1799">
            <v>27</v>
          </cell>
        </row>
        <row r="1799">
          <cell r="P1799">
            <v>386</v>
          </cell>
          <cell r="Q1799">
            <v>0</v>
          </cell>
        </row>
        <row r="1799">
          <cell r="S1799">
            <v>28860</v>
          </cell>
          <cell r="T1799">
            <v>0.2</v>
          </cell>
          <cell r="U1799">
            <v>2</v>
          </cell>
        </row>
        <row r="1800">
          <cell r="E1800">
            <v>27</v>
          </cell>
        </row>
        <row r="1800">
          <cell r="P1800">
            <v>276</v>
          </cell>
          <cell r="Q1800">
            <v>0</v>
          </cell>
        </row>
        <row r="1800">
          <cell r="S1800">
            <v>1443</v>
          </cell>
          <cell r="T1800">
            <v>0.2</v>
          </cell>
          <cell r="U1800">
            <v>2</v>
          </cell>
        </row>
        <row r="1801">
          <cell r="E1801">
            <v>27</v>
          </cell>
        </row>
        <row r="1801">
          <cell r="P1801">
            <v>331</v>
          </cell>
          <cell r="Q1801">
            <v>0</v>
          </cell>
        </row>
        <row r="1801">
          <cell r="S1801">
            <v>14430</v>
          </cell>
          <cell r="T1801">
            <v>0.2</v>
          </cell>
          <cell r="U1801">
            <v>2</v>
          </cell>
        </row>
        <row r="1802">
          <cell r="E1802">
            <v>27</v>
          </cell>
        </row>
        <row r="1802">
          <cell r="P1802">
            <v>386</v>
          </cell>
          <cell r="Q1802">
            <v>0</v>
          </cell>
        </row>
        <row r="1802">
          <cell r="S1802">
            <v>28860</v>
          </cell>
          <cell r="T1802">
            <v>0.2</v>
          </cell>
          <cell r="U1802">
            <v>2</v>
          </cell>
        </row>
        <row r="1803">
          <cell r="E1803">
            <v>28</v>
          </cell>
        </row>
        <row r="1803">
          <cell r="P1803">
            <v>349</v>
          </cell>
          <cell r="Q1803">
            <v>0</v>
          </cell>
        </row>
        <row r="1803">
          <cell r="S1803">
            <v>1483</v>
          </cell>
          <cell r="T1803">
            <v>0.2</v>
          </cell>
          <cell r="U1803">
            <v>2</v>
          </cell>
        </row>
        <row r="1804">
          <cell r="E1804">
            <v>28</v>
          </cell>
        </row>
        <row r="1804">
          <cell r="P1804">
            <v>419</v>
          </cell>
          <cell r="Q1804">
            <v>0</v>
          </cell>
        </row>
        <row r="1804">
          <cell r="S1804">
            <v>14830</v>
          </cell>
          <cell r="T1804">
            <v>0.2</v>
          </cell>
          <cell r="U1804">
            <v>2</v>
          </cell>
        </row>
        <row r="1805">
          <cell r="E1805">
            <v>28</v>
          </cell>
        </row>
        <row r="1805">
          <cell r="P1805">
            <v>489</v>
          </cell>
          <cell r="Q1805">
            <v>0</v>
          </cell>
        </row>
        <row r="1805">
          <cell r="S1805">
            <v>29660</v>
          </cell>
          <cell r="T1805">
            <v>0.2</v>
          </cell>
          <cell r="U1805">
            <v>2</v>
          </cell>
        </row>
        <row r="1806">
          <cell r="E1806">
            <v>28</v>
          </cell>
        </row>
        <row r="1806">
          <cell r="P1806">
            <v>349</v>
          </cell>
          <cell r="Q1806">
            <v>0</v>
          </cell>
        </row>
        <row r="1806">
          <cell r="S1806">
            <v>1483</v>
          </cell>
          <cell r="T1806">
            <v>0.2</v>
          </cell>
          <cell r="U1806">
            <v>2</v>
          </cell>
        </row>
        <row r="1807">
          <cell r="E1807">
            <v>28</v>
          </cell>
        </row>
        <row r="1807">
          <cell r="P1807">
            <v>419</v>
          </cell>
          <cell r="Q1807">
            <v>0</v>
          </cell>
        </row>
        <row r="1807">
          <cell r="S1807">
            <v>14830</v>
          </cell>
          <cell r="T1807">
            <v>0.2</v>
          </cell>
          <cell r="U1807">
            <v>2</v>
          </cell>
        </row>
        <row r="1808">
          <cell r="E1808">
            <v>28</v>
          </cell>
        </row>
        <row r="1808">
          <cell r="P1808">
            <v>489</v>
          </cell>
          <cell r="Q1808">
            <v>0</v>
          </cell>
        </row>
        <row r="1808">
          <cell r="S1808">
            <v>29660</v>
          </cell>
          <cell r="T1808">
            <v>0.2</v>
          </cell>
          <cell r="U1808">
            <v>2</v>
          </cell>
        </row>
        <row r="1809">
          <cell r="E1809">
            <v>29</v>
          </cell>
        </row>
        <row r="1809">
          <cell r="P1809">
            <v>362</v>
          </cell>
          <cell r="Q1809">
            <v>0</v>
          </cell>
        </row>
        <row r="1809">
          <cell r="S1809">
            <v>1539</v>
          </cell>
          <cell r="T1809">
            <v>0.2</v>
          </cell>
          <cell r="U1809">
            <v>2</v>
          </cell>
        </row>
        <row r="1810">
          <cell r="E1810">
            <v>29</v>
          </cell>
        </row>
        <row r="1810">
          <cell r="P1810">
            <v>434</v>
          </cell>
          <cell r="Q1810">
            <v>0</v>
          </cell>
        </row>
        <row r="1810">
          <cell r="S1810">
            <v>15390</v>
          </cell>
          <cell r="T1810">
            <v>0.2</v>
          </cell>
          <cell r="U1810">
            <v>2</v>
          </cell>
        </row>
        <row r="1811">
          <cell r="E1811">
            <v>29</v>
          </cell>
        </row>
        <row r="1811">
          <cell r="P1811">
            <v>507</v>
          </cell>
          <cell r="Q1811">
            <v>0</v>
          </cell>
        </row>
        <row r="1811">
          <cell r="S1811">
            <v>30780</v>
          </cell>
          <cell r="T1811">
            <v>0.2</v>
          </cell>
          <cell r="U1811">
            <v>2</v>
          </cell>
        </row>
        <row r="1812">
          <cell r="E1812">
            <v>29</v>
          </cell>
        </row>
        <row r="1812">
          <cell r="P1812">
            <v>362</v>
          </cell>
          <cell r="Q1812">
            <v>0</v>
          </cell>
        </row>
        <row r="1812">
          <cell r="S1812">
            <v>1539</v>
          </cell>
          <cell r="T1812">
            <v>0.2</v>
          </cell>
          <cell r="U1812">
            <v>2</v>
          </cell>
        </row>
        <row r="1813">
          <cell r="E1813">
            <v>29</v>
          </cell>
        </row>
        <row r="1813">
          <cell r="P1813">
            <v>434</v>
          </cell>
          <cell r="Q1813">
            <v>0</v>
          </cell>
        </row>
        <row r="1813">
          <cell r="S1813">
            <v>15390</v>
          </cell>
          <cell r="T1813">
            <v>0.2</v>
          </cell>
          <cell r="U1813">
            <v>2</v>
          </cell>
        </row>
        <row r="1814">
          <cell r="E1814">
            <v>29</v>
          </cell>
        </row>
        <row r="1814">
          <cell r="P1814">
            <v>507</v>
          </cell>
          <cell r="Q1814">
            <v>0</v>
          </cell>
        </row>
        <row r="1814">
          <cell r="S1814">
            <v>30780</v>
          </cell>
          <cell r="T1814">
            <v>0.2</v>
          </cell>
          <cell r="U1814">
            <v>2</v>
          </cell>
        </row>
        <row r="1815">
          <cell r="E1815">
            <v>29</v>
          </cell>
        </row>
        <row r="1815">
          <cell r="P1815">
            <v>507</v>
          </cell>
          <cell r="Q1815">
            <v>0</v>
          </cell>
        </row>
        <row r="1815">
          <cell r="S1815">
            <v>30780</v>
          </cell>
          <cell r="T1815">
            <v>0.2</v>
          </cell>
          <cell r="U1815">
            <v>2</v>
          </cell>
        </row>
        <row r="1816">
          <cell r="E1816">
            <v>30</v>
          </cell>
        </row>
        <row r="1816">
          <cell r="P1816">
            <v>371</v>
          </cell>
          <cell r="Q1816">
            <v>0</v>
          </cell>
        </row>
        <row r="1816">
          <cell r="S1816">
            <v>1577</v>
          </cell>
          <cell r="T1816">
            <v>0.2</v>
          </cell>
          <cell r="U1816">
            <v>2</v>
          </cell>
        </row>
        <row r="1817">
          <cell r="E1817">
            <v>30</v>
          </cell>
        </row>
        <row r="1817">
          <cell r="P1817">
            <v>445</v>
          </cell>
          <cell r="Q1817">
            <v>0</v>
          </cell>
        </row>
        <row r="1817">
          <cell r="S1817">
            <v>15770</v>
          </cell>
          <cell r="T1817">
            <v>0.2</v>
          </cell>
          <cell r="U1817">
            <v>2</v>
          </cell>
        </row>
        <row r="1818">
          <cell r="E1818">
            <v>30</v>
          </cell>
        </row>
        <row r="1818">
          <cell r="P1818">
            <v>519</v>
          </cell>
          <cell r="Q1818">
            <v>0</v>
          </cell>
        </row>
        <row r="1818">
          <cell r="S1818">
            <v>31540</v>
          </cell>
          <cell r="T1818">
            <v>0.2</v>
          </cell>
          <cell r="U1818">
            <v>2</v>
          </cell>
        </row>
        <row r="1819">
          <cell r="E1819">
            <v>30</v>
          </cell>
        </row>
        <row r="1819">
          <cell r="P1819">
            <v>371</v>
          </cell>
          <cell r="Q1819">
            <v>0</v>
          </cell>
        </row>
        <row r="1819">
          <cell r="S1819">
            <v>1577</v>
          </cell>
          <cell r="T1819">
            <v>0.2</v>
          </cell>
          <cell r="U1819">
            <v>2</v>
          </cell>
        </row>
        <row r="1820">
          <cell r="E1820">
            <v>30</v>
          </cell>
        </row>
        <row r="1820">
          <cell r="P1820">
            <v>445</v>
          </cell>
          <cell r="Q1820">
            <v>0</v>
          </cell>
        </row>
        <row r="1820">
          <cell r="S1820">
            <v>15770</v>
          </cell>
          <cell r="T1820">
            <v>0.2</v>
          </cell>
          <cell r="U1820">
            <v>2</v>
          </cell>
        </row>
        <row r="1821">
          <cell r="E1821">
            <v>30</v>
          </cell>
        </row>
        <row r="1821">
          <cell r="P1821">
            <v>519</v>
          </cell>
          <cell r="Q1821">
            <v>0</v>
          </cell>
        </row>
        <row r="1821">
          <cell r="S1821">
            <v>31540</v>
          </cell>
          <cell r="T1821">
            <v>0.2</v>
          </cell>
          <cell r="U1821">
            <v>2</v>
          </cell>
        </row>
        <row r="1822">
          <cell r="E1822">
            <v>31</v>
          </cell>
        </row>
        <row r="1822">
          <cell r="P1822">
            <v>425</v>
          </cell>
          <cell r="Q1822">
            <v>0</v>
          </cell>
        </row>
        <row r="1822">
          <cell r="S1822">
            <v>1817</v>
          </cell>
          <cell r="T1822">
            <v>0.2</v>
          </cell>
          <cell r="U1822">
            <v>2</v>
          </cell>
        </row>
        <row r="1823">
          <cell r="E1823">
            <v>31</v>
          </cell>
        </row>
        <row r="1823">
          <cell r="P1823">
            <v>510</v>
          </cell>
          <cell r="Q1823">
            <v>0</v>
          </cell>
        </row>
        <row r="1823">
          <cell r="S1823">
            <v>18170</v>
          </cell>
          <cell r="T1823">
            <v>0.2</v>
          </cell>
          <cell r="U1823">
            <v>2</v>
          </cell>
        </row>
        <row r="1824">
          <cell r="E1824">
            <v>31</v>
          </cell>
        </row>
        <row r="1824">
          <cell r="P1824">
            <v>595</v>
          </cell>
          <cell r="Q1824">
            <v>0</v>
          </cell>
        </row>
        <row r="1824">
          <cell r="S1824">
            <v>36340</v>
          </cell>
          <cell r="T1824">
            <v>0.2</v>
          </cell>
          <cell r="U1824">
            <v>2</v>
          </cell>
        </row>
        <row r="1825">
          <cell r="E1825">
            <v>31</v>
          </cell>
        </row>
        <row r="1825">
          <cell r="P1825">
            <v>425</v>
          </cell>
          <cell r="Q1825">
            <v>0</v>
          </cell>
        </row>
        <row r="1825">
          <cell r="S1825">
            <v>1817</v>
          </cell>
          <cell r="T1825">
            <v>0.2</v>
          </cell>
          <cell r="U1825">
            <v>2</v>
          </cell>
        </row>
        <row r="1826">
          <cell r="E1826">
            <v>31</v>
          </cell>
        </row>
        <row r="1826">
          <cell r="P1826">
            <v>510</v>
          </cell>
          <cell r="Q1826">
            <v>0</v>
          </cell>
        </row>
        <row r="1826">
          <cell r="S1826">
            <v>18170</v>
          </cell>
          <cell r="T1826">
            <v>0.2</v>
          </cell>
          <cell r="U1826">
            <v>2</v>
          </cell>
        </row>
        <row r="1827">
          <cell r="E1827">
            <v>31</v>
          </cell>
        </row>
        <row r="1827">
          <cell r="P1827">
            <v>595</v>
          </cell>
          <cell r="Q1827">
            <v>0</v>
          </cell>
        </row>
        <row r="1827">
          <cell r="S1827">
            <v>36340</v>
          </cell>
          <cell r="T1827">
            <v>0.2</v>
          </cell>
          <cell r="U1827">
            <v>2</v>
          </cell>
        </row>
        <row r="1828">
          <cell r="E1828">
            <v>32</v>
          </cell>
        </row>
        <row r="1828">
          <cell r="P1828">
            <v>435</v>
          </cell>
          <cell r="Q1828">
            <v>0</v>
          </cell>
        </row>
        <row r="1828">
          <cell r="S1828">
            <v>1865</v>
          </cell>
          <cell r="T1828">
            <v>0.2</v>
          </cell>
          <cell r="U1828">
            <v>2</v>
          </cell>
        </row>
        <row r="1829">
          <cell r="E1829">
            <v>32</v>
          </cell>
        </row>
        <row r="1829">
          <cell r="P1829">
            <v>522</v>
          </cell>
          <cell r="Q1829">
            <v>0</v>
          </cell>
        </row>
        <row r="1829">
          <cell r="S1829">
            <v>18650</v>
          </cell>
          <cell r="T1829">
            <v>0.2</v>
          </cell>
          <cell r="U1829">
            <v>2</v>
          </cell>
        </row>
        <row r="1830">
          <cell r="E1830">
            <v>32</v>
          </cell>
        </row>
        <row r="1830">
          <cell r="P1830">
            <v>609</v>
          </cell>
          <cell r="Q1830">
            <v>0</v>
          </cell>
        </row>
        <row r="1830">
          <cell r="S1830">
            <v>37300</v>
          </cell>
          <cell r="T1830">
            <v>0.2</v>
          </cell>
          <cell r="U1830">
            <v>2</v>
          </cell>
        </row>
        <row r="1831">
          <cell r="E1831">
            <v>32</v>
          </cell>
        </row>
        <row r="1831">
          <cell r="P1831">
            <v>435</v>
          </cell>
          <cell r="Q1831">
            <v>0</v>
          </cell>
        </row>
        <row r="1831">
          <cell r="S1831">
            <v>1865</v>
          </cell>
          <cell r="T1831">
            <v>0.2</v>
          </cell>
          <cell r="U1831">
            <v>2</v>
          </cell>
        </row>
        <row r="1832">
          <cell r="E1832">
            <v>32</v>
          </cell>
        </row>
        <row r="1832">
          <cell r="P1832">
            <v>522</v>
          </cell>
          <cell r="Q1832">
            <v>0</v>
          </cell>
        </row>
        <row r="1832">
          <cell r="S1832">
            <v>18650</v>
          </cell>
          <cell r="T1832">
            <v>0.2</v>
          </cell>
          <cell r="U1832">
            <v>2</v>
          </cell>
        </row>
        <row r="1833">
          <cell r="E1833">
            <v>32</v>
          </cell>
        </row>
        <row r="1833">
          <cell r="P1833">
            <v>609</v>
          </cell>
          <cell r="Q1833">
            <v>0</v>
          </cell>
        </row>
        <row r="1833">
          <cell r="S1833">
            <v>37300</v>
          </cell>
          <cell r="T1833">
            <v>0.2</v>
          </cell>
          <cell r="U1833">
            <v>2</v>
          </cell>
        </row>
        <row r="1834">
          <cell r="E1834">
            <v>33</v>
          </cell>
        </row>
        <row r="1834">
          <cell r="P1834">
            <v>441</v>
          </cell>
          <cell r="Q1834">
            <v>0</v>
          </cell>
        </row>
        <row r="1834">
          <cell r="S1834">
            <v>1891</v>
          </cell>
          <cell r="T1834">
            <v>0.2</v>
          </cell>
          <cell r="U1834">
            <v>2</v>
          </cell>
        </row>
        <row r="1835">
          <cell r="E1835">
            <v>33</v>
          </cell>
        </row>
        <row r="1835">
          <cell r="P1835">
            <v>529</v>
          </cell>
          <cell r="Q1835">
            <v>0</v>
          </cell>
        </row>
        <row r="1835">
          <cell r="S1835">
            <v>18910</v>
          </cell>
          <cell r="T1835">
            <v>0.2</v>
          </cell>
          <cell r="U1835">
            <v>2</v>
          </cell>
        </row>
        <row r="1836">
          <cell r="E1836">
            <v>33</v>
          </cell>
        </row>
        <row r="1836">
          <cell r="P1836">
            <v>617</v>
          </cell>
          <cell r="Q1836">
            <v>0</v>
          </cell>
        </row>
        <row r="1836">
          <cell r="S1836">
            <v>37820</v>
          </cell>
          <cell r="T1836">
            <v>0.2</v>
          </cell>
          <cell r="U1836">
            <v>2</v>
          </cell>
        </row>
        <row r="1837">
          <cell r="E1837">
            <v>33</v>
          </cell>
        </row>
        <row r="1837">
          <cell r="P1837">
            <v>441</v>
          </cell>
          <cell r="Q1837">
            <v>0</v>
          </cell>
        </row>
        <row r="1837">
          <cell r="S1837">
            <v>1891</v>
          </cell>
          <cell r="T1837">
            <v>0.2</v>
          </cell>
          <cell r="U1837">
            <v>2</v>
          </cell>
        </row>
        <row r="1838">
          <cell r="E1838">
            <v>33</v>
          </cell>
        </row>
        <row r="1838">
          <cell r="P1838">
            <v>529</v>
          </cell>
          <cell r="Q1838">
            <v>0</v>
          </cell>
        </row>
        <row r="1838">
          <cell r="S1838">
            <v>18910</v>
          </cell>
          <cell r="T1838">
            <v>0.2</v>
          </cell>
          <cell r="U1838">
            <v>2</v>
          </cell>
        </row>
        <row r="1839">
          <cell r="E1839">
            <v>33</v>
          </cell>
        </row>
        <row r="1839">
          <cell r="P1839">
            <v>617</v>
          </cell>
          <cell r="Q1839">
            <v>0</v>
          </cell>
        </row>
        <row r="1839">
          <cell r="S1839">
            <v>37820</v>
          </cell>
          <cell r="T1839">
            <v>0.2</v>
          </cell>
          <cell r="U1839">
            <v>2</v>
          </cell>
        </row>
        <row r="1840">
          <cell r="E1840">
            <v>34</v>
          </cell>
        </row>
        <row r="1840">
          <cell r="P1840">
            <v>904</v>
          </cell>
          <cell r="Q1840">
            <v>0</v>
          </cell>
        </row>
        <row r="1840">
          <cell r="S1840" t="str">
            <v>63921|65858|63921</v>
          </cell>
          <cell r="T1840">
            <v>0.2</v>
          </cell>
          <cell r="U1840">
            <v>2</v>
          </cell>
        </row>
        <row r="1841">
          <cell r="E1841">
            <v>35</v>
          </cell>
        </row>
        <row r="1841">
          <cell r="P1841">
            <v>458</v>
          </cell>
          <cell r="Q1841">
            <v>0</v>
          </cell>
        </row>
        <row r="1841">
          <cell r="S1841">
            <v>1963</v>
          </cell>
          <cell r="T1841">
            <v>0.2</v>
          </cell>
          <cell r="U1841">
            <v>2</v>
          </cell>
        </row>
        <row r="1842">
          <cell r="E1842">
            <v>35</v>
          </cell>
        </row>
        <row r="1842">
          <cell r="P1842">
            <v>550</v>
          </cell>
          <cell r="Q1842">
            <v>0</v>
          </cell>
        </row>
        <row r="1842">
          <cell r="S1842">
            <v>19630</v>
          </cell>
          <cell r="T1842">
            <v>0.2</v>
          </cell>
          <cell r="U1842">
            <v>2</v>
          </cell>
        </row>
        <row r="1843">
          <cell r="E1843">
            <v>35</v>
          </cell>
        </row>
        <row r="1843">
          <cell r="P1843">
            <v>641</v>
          </cell>
          <cell r="Q1843">
            <v>0</v>
          </cell>
        </row>
        <row r="1843">
          <cell r="S1843">
            <v>39260</v>
          </cell>
          <cell r="T1843">
            <v>0.2</v>
          </cell>
          <cell r="U1843">
            <v>2</v>
          </cell>
        </row>
        <row r="1844">
          <cell r="E1844">
            <v>35</v>
          </cell>
        </row>
        <row r="1844">
          <cell r="P1844">
            <v>458</v>
          </cell>
          <cell r="Q1844">
            <v>0</v>
          </cell>
        </row>
        <row r="1844">
          <cell r="S1844">
            <v>1963</v>
          </cell>
          <cell r="T1844">
            <v>0.2</v>
          </cell>
          <cell r="U1844">
            <v>2</v>
          </cell>
        </row>
        <row r="1845">
          <cell r="E1845">
            <v>35</v>
          </cell>
        </row>
        <row r="1845">
          <cell r="P1845">
            <v>550</v>
          </cell>
          <cell r="Q1845">
            <v>0</v>
          </cell>
        </row>
        <row r="1845">
          <cell r="S1845">
            <v>19630</v>
          </cell>
          <cell r="T1845">
            <v>0.2</v>
          </cell>
          <cell r="U1845">
            <v>2</v>
          </cell>
        </row>
        <row r="1846">
          <cell r="E1846">
            <v>35</v>
          </cell>
        </row>
        <row r="1846">
          <cell r="P1846">
            <v>641</v>
          </cell>
          <cell r="Q1846">
            <v>0</v>
          </cell>
        </row>
        <row r="1846">
          <cell r="S1846">
            <v>39260</v>
          </cell>
          <cell r="T1846">
            <v>0.2</v>
          </cell>
          <cell r="U1846">
            <v>2</v>
          </cell>
        </row>
        <row r="1847">
          <cell r="E1847">
            <v>36</v>
          </cell>
        </row>
        <row r="1847">
          <cell r="P1847">
            <v>469</v>
          </cell>
          <cell r="Q1847">
            <v>0</v>
          </cell>
        </row>
        <row r="1847">
          <cell r="S1847">
            <v>2011</v>
          </cell>
          <cell r="T1847">
            <v>0.2</v>
          </cell>
          <cell r="U1847">
            <v>2</v>
          </cell>
        </row>
        <row r="1848">
          <cell r="E1848">
            <v>36</v>
          </cell>
        </row>
        <row r="1848">
          <cell r="P1848">
            <v>563</v>
          </cell>
          <cell r="Q1848">
            <v>0</v>
          </cell>
        </row>
        <row r="1848">
          <cell r="S1848">
            <v>20110</v>
          </cell>
          <cell r="T1848">
            <v>0.2</v>
          </cell>
          <cell r="U1848">
            <v>2</v>
          </cell>
        </row>
        <row r="1849">
          <cell r="E1849">
            <v>36</v>
          </cell>
        </row>
        <row r="1849">
          <cell r="P1849">
            <v>657</v>
          </cell>
          <cell r="Q1849">
            <v>0</v>
          </cell>
        </row>
        <row r="1849">
          <cell r="S1849">
            <v>40220</v>
          </cell>
          <cell r="T1849">
            <v>0.2</v>
          </cell>
          <cell r="U1849">
            <v>2</v>
          </cell>
        </row>
        <row r="1850">
          <cell r="E1850">
            <v>36</v>
          </cell>
        </row>
        <row r="1850">
          <cell r="P1850">
            <v>469</v>
          </cell>
          <cell r="Q1850">
            <v>0</v>
          </cell>
        </row>
        <row r="1850">
          <cell r="S1850">
            <v>2011</v>
          </cell>
          <cell r="T1850">
            <v>0.2</v>
          </cell>
          <cell r="U1850">
            <v>2</v>
          </cell>
        </row>
        <row r="1851">
          <cell r="E1851">
            <v>36</v>
          </cell>
        </row>
        <row r="1851">
          <cell r="P1851">
            <v>563</v>
          </cell>
          <cell r="Q1851">
            <v>0</v>
          </cell>
        </row>
        <row r="1851">
          <cell r="S1851">
            <v>20110</v>
          </cell>
          <cell r="T1851">
            <v>0.2</v>
          </cell>
          <cell r="U1851">
            <v>2</v>
          </cell>
        </row>
        <row r="1852">
          <cell r="E1852">
            <v>36</v>
          </cell>
        </row>
        <row r="1852">
          <cell r="P1852">
            <v>657</v>
          </cell>
          <cell r="Q1852">
            <v>0</v>
          </cell>
        </row>
        <row r="1852">
          <cell r="S1852">
            <v>40220</v>
          </cell>
          <cell r="T1852">
            <v>0.2</v>
          </cell>
          <cell r="U1852">
            <v>2</v>
          </cell>
        </row>
        <row r="1853">
          <cell r="E1853">
            <v>37</v>
          </cell>
        </row>
        <row r="1853">
          <cell r="P1853">
            <v>475</v>
          </cell>
          <cell r="Q1853">
            <v>0</v>
          </cell>
        </row>
        <row r="1853">
          <cell r="S1853">
            <v>2035</v>
          </cell>
          <cell r="T1853">
            <v>0.2</v>
          </cell>
          <cell r="U1853">
            <v>2</v>
          </cell>
        </row>
        <row r="1854">
          <cell r="E1854">
            <v>37</v>
          </cell>
        </row>
        <row r="1854">
          <cell r="P1854">
            <v>570</v>
          </cell>
          <cell r="Q1854">
            <v>0</v>
          </cell>
        </row>
        <row r="1854">
          <cell r="S1854">
            <v>20350</v>
          </cell>
          <cell r="T1854">
            <v>0.2</v>
          </cell>
          <cell r="U1854">
            <v>2</v>
          </cell>
        </row>
        <row r="1855">
          <cell r="E1855">
            <v>37</v>
          </cell>
        </row>
        <row r="1855">
          <cell r="P1855">
            <v>665</v>
          </cell>
          <cell r="Q1855">
            <v>0</v>
          </cell>
        </row>
        <row r="1855">
          <cell r="S1855">
            <v>40700</v>
          </cell>
          <cell r="T1855">
            <v>0.2</v>
          </cell>
          <cell r="U1855">
            <v>2</v>
          </cell>
        </row>
        <row r="1856">
          <cell r="E1856">
            <v>37</v>
          </cell>
        </row>
        <row r="1856">
          <cell r="P1856">
            <v>475</v>
          </cell>
          <cell r="Q1856">
            <v>0</v>
          </cell>
        </row>
        <row r="1856">
          <cell r="S1856">
            <v>2035</v>
          </cell>
          <cell r="T1856">
            <v>0.2</v>
          </cell>
          <cell r="U1856">
            <v>2</v>
          </cell>
        </row>
        <row r="1857">
          <cell r="E1857">
            <v>37</v>
          </cell>
        </row>
        <row r="1857">
          <cell r="P1857">
            <v>570</v>
          </cell>
          <cell r="Q1857">
            <v>0</v>
          </cell>
        </row>
        <row r="1857">
          <cell r="S1857">
            <v>20350</v>
          </cell>
          <cell r="T1857">
            <v>0.2</v>
          </cell>
          <cell r="U1857">
            <v>2</v>
          </cell>
        </row>
        <row r="1858">
          <cell r="E1858">
            <v>37</v>
          </cell>
        </row>
        <row r="1858">
          <cell r="P1858">
            <v>665</v>
          </cell>
          <cell r="Q1858">
            <v>0</v>
          </cell>
        </row>
        <row r="1858">
          <cell r="S1858">
            <v>40700</v>
          </cell>
          <cell r="T1858">
            <v>0.2</v>
          </cell>
          <cell r="U1858">
            <v>2</v>
          </cell>
        </row>
        <row r="1859">
          <cell r="E1859">
            <v>38</v>
          </cell>
        </row>
        <row r="1859">
          <cell r="P1859">
            <v>486</v>
          </cell>
          <cell r="Q1859">
            <v>0</v>
          </cell>
        </row>
        <row r="1859">
          <cell r="S1859">
            <v>2083</v>
          </cell>
          <cell r="T1859">
            <v>0.2</v>
          </cell>
          <cell r="U1859">
            <v>2</v>
          </cell>
        </row>
        <row r="1860">
          <cell r="E1860">
            <v>38</v>
          </cell>
        </row>
        <row r="1860">
          <cell r="P1860">
            <v>583</v>
          </cell>
          <cell r="Q1860">
            <v>0</v>
          </cell>
        </row>
        <row r="1860">
          <cell r="S1860">
            <v>20830</v>
          </cell>
          <cell r="T1860">
            <v>0.2</v>
          </cell>
          <cell r="U1860">
            <v>2</v>
          </cell>
        </row>
        <row r="1861">
          <cell r="E1861">
            <v>38</v>
          </cell>
        </row>
        <row r="1861">
          <cell r="P1861">
            <v>680</v>
          </cell>
          <cell r="Q1861">
            <v>0</v>
          </cell>
        </row>
        <row r="1861">
          <cell r="S1861">
            <v>41660</v>
          </cell>
          <cell r="T1861">
            <v>0.2</v>
          </cell>
          <cell r="U1861">
            <v>2</v>
          </cell>
        </row>
        <row r="1862">
          <cell r="E1862">
            <v>38</v>
          </cell>
        </row>
        <row r="1862">
          <cell r="P1862">
            <v>486</v>
          </cell>
          <cell r="Q1862">
            <v>0</v>
          </cell>
        </row>
        <row r="1862">
          <cell r="S1862">
            <v>2083</v>
          </cell>
          <cell r="T1862">
            <v>0.2</v>
          </cell>
          <cell r="U1862">
            <v>2</v>
          </cell>
        </row>
        <row r="1863">
          <cell r="E1863">
            <v>38</v>
          </cell>
        </row>
        <row r="1863">
          <cell r="P1863">
            <v>583</v>
          </cell>
          <cell r="Q1863">
            <v>0</v>
          </cell>
        </row>
        <row r="1863">
          <cell r="S1863">
            <v>20830</v>
          </cell>
          <cell r="T1863">
            <v>0.2</v>
          </cell>
          <cell r="U1863">
            <v>2</v>
          </cell>
        </row>
        <row r="1864">
          <cell r="E1864">
            <v>38</v>
          </cell>
        </row>
        <row r="1864">
          <cell r="P1864">
            <v>680</v>
          </cell>
          <cell r="Q1864">
            <v>0</v>
          </cell>
        </row>
        <row r="1864">
          <cell r="S1864">
            <v>41660</v>
          </cell>
          <cell r="T1864">
            <v>0.2</v>
          </cell>
          <cell r="U1864">
            <v>2</v>
          </cell>
        </row>
        <row r="1865">
          <cell r="E1865">
            <v>39</v>
          </cell>
        </row>
        <row r="1865">
          <cell r="P1865">
            <v>493</v>
          </cell>
          <cell r="Q1865">
            <v>0</v>
          </cell>
        </row>
        <row r="1865">
          <cell r="S1865">
            <v>2110</v>
          </cell>
          <cell r="T1865">
            <v>0.2</v>
          </cell>
          <cell r="U1865">
            <v>2</v>
          </cell>
        </row>
        <row r="1866">
          <cell r="E1866">
            <v>39</v>
          </cell>
        </row>
        <row r="1866">
          <cell r="P1866">
            <v>592</v>
          </cell>
          <cell r="Q1866">
            <v>0</v>
          </cell>
        </row>
        <row r="1866">
          <cell r="S1866">
            <v>21100</v>
          </cell>
          <cell r="T1866">
            <v>0.2</v>
          </cell>
          <cell r="U1866">
            <v>2</v>
          </cell>
        </row>
        <row r="1867">
          <cell r="E1867">
            <v>39</v>
          </cell>
        </row>
        <row r="1867">
          <cell r="P1867">
            <v>690</v>
          </cell>
          <cell r="Q1867">
            <v>0</v>
          </cell>
        </row>
        <row r="1867">
          <cell r="S1867">
            <v>42200</v>
          </cell>
          <cell r="T1867">
            <v>0.2</v>
          </cell>
          <cell r="U1867">
            <v>2</v>
          </cell>
        </row>
        <row r="1868">
          <cell r="E1868">
            <v>39</v>
          </cell>
        </row>
        <row r="1868">
          <cell r="P1868">
            <v>493</v>
          </cell>
          <cell r="Q1868">
            <v>0</v>
          </cell>
        </row>
        <row r="1868">
          <cell r="S1868">
            <v>2110</v>
          </cell>
          <cell r="T1868">
            <v>0.2</v>
          </cell>
          <cell r="U1868">
            <v>2</v>
          </cell>
        </row>
        <row r="1869">
          <cell r="E1869">
            <v>39</v>
          </cell>
        </row>
        <row r="1869">
          <cell r="P1869">
            <v>592</v>
          </cell>
          <cell r="Q1869">
            <v>0</v>
          </cell>
        </row>
        <row r="1869">
          <cell r="S1869">
            <v>21100</v>
          </cell>
          <cell r="T1869">
            <v>0.2</v>
          </cell>
          <cell r="U1869">
            <v>2</v>
          </cell>
        </row>
        <row r="1870">
          <cell r="E1870">
            <v>39</v>
          </cell>
        </row>
        <row r="1870">
          <cell r="P1870">
            <v>690</v>
          </cell>
          <cell r="Q1870">
            <v>0</v>
          </cell>
        </row>
        <row r="1870">
          <cell r="S1870">
            <v>42200</v>
          </cell>
          <cell r="T1870">
            <v>0.2</v>
          </cell>
          <cell r="U1870">
            <v>2</v>
          </cell>
        </row>
        <row r="1871">
          <cell r="E1871">
            <v>39</v>
          </cell>
        </row>
        <row r="1871">
          <cell r="P1871">
            <v>690</v>
          </cell>
          <cell r="Q1871">
            <v>0</v>
          </cell>
        </row>
        <row r="1871">
          <cell r="S1871">
            <v>42200</v>
          </cell>
          <cell r="T1871">
            <v>0.2</v>
          </cell>
          <cell r="U1871">
            <v>2</v>
          </cell>
        </row>
        <row r="1872">
          <cell r="E1872">
            <v>39</v>
          </cell>
        </row>
        <row r="1872">
          <cell r="P1872">
            <v>493</v>
          </cell>
          <cell r="Q1872">
            <v>0</v>
          </cell>
        </row>
        <row r="1872">
          <cell r="S1872">
            <v>2110</v>
          </cell>
          <cell r="T1872">
            <v>0.2</v>
          </cell>
          <cell r="U1872">
            <v>2</v>
          </cell>
        </row>
        <row r="1873">
          <cell r="E1873">
            <v>39</v>
          </cell>
        </row>
        <row r="1873">
          <cell r="P1873">
            <v>592</v>
          </cell>
          <cell r="Q1873">
            <v>0</v>
          </cell>
        </row>
        <row r="1873">
          <cell r="S1873">
            <v>21100</v>
          </cell>
          <cell r="T1873">
            <v>0.2</v>
          </cell>
          <cell r="U1873">
            <v>2</v>
          </cell>
        </row>
        <row r="1874">
          <cell r="E1874">
            <v>39</v>
          </cell>
        </row>
        <row r="1874">
          <cell r="P1874">
            <v>690</v>
          </cell>
          <cell r="Q1874">
            <v>0</v>
          </cell>
        </row>
        <row r="1874">
          <cell r="S1874">
            <v>42200</v>
          </cell>
          <cell r="T1874">
            <v>0.2</v>
          </cell>
          <cell r="U1874">
            <v>2</v>
          </cell>
        </row>
        <row r="1875">
          <cell r="E1875">
            <v>39</v>
          </cell>
        </row>
        <row r="1875">
          <cell r="P1875">
            <v>493</v>
          </cell>
          <cell r="Q1875">
            <v>0</v>
          </cell>
        </row>
        <row r="1875">
          <cell r="S1875">
            <v>2110</v>
          </cell>
          <cell r="T1875">
            <v>0.2</v>
          </cell>
          <cell r="U1875">
            <v>2</v>
          </cell>
        </row>
        <row r="1876">
          <cell r="E1876">
            <v>39</v>
          </cell>
        </row>
        <row r="1876">
          <cell r="P1876">
            <v>592</v>
          </cell>
          <cell r="Q1876">
            <v>0</v>
          </cell>
        </row>
        <row r="1876">
          <cell r="S1876">
            <v>21100</v>
          </cell>
          <cell r="T1876">
            <v>0.2</v>
          </cell>
          <cell r="U1876">
            <v>2</v>
          </cell>
        </row>
        <row r="1877">
          <cell r="E1877">
            <v>39</v>
          </cell>
        </row>
        <row r="1877">
          <cell r="P1877">
            <v>690</v>
          </cell>
          <cell r="Q1877">
            <v>0</v>
          </cell>
        </row>
        <row r="1877">
          <cell r="S1877">
            <v>42200</v>
          </cell>
          <cell r="T1877">
            <v>0.2</v>
          </cell>
          <cell r="U1877">
            <v>2</v>
          </cell>
        </row>
        <row r="1878">
          <cell r="E1878">
            <v>39</v>
          </cell>
        </row>
        <row r="1878">
          <cell r="P1878">
            <v>493</v>
          </cell>
          <cell r="Q1878">
            <v>0</v>
          </cell>
        </row>
        <row r="1878">
          <cell r="S1878">
            <v>2110</v>
          </cell>
          <cell r="T1878">
            <v>0.2</v>
          </cell>
          <cell r="U1878">
            <v>2</v>
          </cell>
        </row>
        <row r="1879">
          <cell r="E1879">
            <v>39</v>
          </cell>
        </row>
        <row r="1879">
          <cell r="P1879">
            <v>592</v>
          </cell>
          <cell r="Q1879">
            <v>0</v>
          </cell>
        </row>
        <row r="1879">
          <cell r="S1879">
            <v>21100</v>
          </cell>
          <cell r="T1879">
            <v>0.2</v>
          </cell>
          <cell r="U1879">
            <v>2</v>
          </cell>
        </row>
        <row r="1880">
          <cell r="E1880">
            <v>39</v>
          </cell>
        </row>
        <row r="1880">
          <cell r="P1880">
            <v>690</v>
          </cell>
          <cell r="Q1880">
            <v>0</v>
          </cell>
        </row>
        <row r="1880">
          <cell r="S1880">
            <v>42200</v>
          </cell>
          <cell r="T1880">
            <v>0.2</v>
          </cell>
          <cell r="U1880">
            <v>2</v>
          </cell>
        </row>
        <row r="1881">
          <cell r="E1881">
            <v>39</v>
          </cell>
        </row>
        <row r="1881">
          <cell r="P1881">
            <v>493</v>
          </cell>
          <cell r="Q1881">
            <v>0</v>
          </cell>
        </row>
        <row r="1881">
          <cell r="S1881">
            <v>2110</v>
          </cell>
          <cell r="T1881">
            <v>0.2</v>
          </cell>
          <cell r="U1881">
            <v>2</v>
          </cell>
        </row>
        <row r="1882">
          <cell r="E1882">
            <v>39</v>
          </cell>
        </row>
        <row r="1882">
          <cell r="P1882">
            <v>592</v>
          </cell>
          <cell r="Q1882">
            <v>0</v>
          </cell>
        </row>
        <row r="1882">
          <cell r="S1882">
            <v>21100</v>
          </cell>
          <cell r="T1882">
            <v>0.2</v>
          </cell>
          <cell r="U1882">
            <v>2</v>
          </cell>
        </row>
        <row r="1883">
          <cell r="E1883">
            <v>39</v>
          </cell>
        </row>
        <row r="1883">
          <cell r="P1883">
            <v>690</v>
          </cell>
          <cell r="Q1883">
            <v>0</v>
          </cell>
        </row>
        <row r="1883">
          <cell r="S1883">
            <v>42200</v>
          </cell>
          <cell r="T1883">
            <v>0.2</v>
          </cell>
          <cell r="U1883">
            <v>2</v>
          </cell>
        </row>
        <row r="1884">
          <cell r="E1884">
            <v>40</v>
          </cell>
        </row>
        <row r="1884">
          <cell r="P1884">
            <v>531</v>
          </cell>
          <cell r="Q1884">
            <v>0</v>
          </cell>
        </row>
        <row r="1884">
          <cell r="S1884">
            <v>2283</v>
          </cell>
          <cell r="T1884">
            <v>0.2</v>
          </cell>
          <cell r="U1884">
            <v>2</v>
          </cell>
        </row>
        <row r="1885">
          <cell r="E1885">
            <v>40</v>
          </cell>
        </row>
        <row r="1885">
          <cell r="P1885">
            <v>637</v>
          </cell>
          <cell r="Q1885">
            <v>0</v>
          </cell>
        </row>
        <row r="1885">
          <cell r="S1885">
            <v>22830</v>
          </cell>
          <cell r="T1885">
            <v>0.2</v>
          </cell>
          <cell r="U1885">
            <v>2</v>
          </cell>
        </row>
        <row r="1886">
          <cell r="E1886">
            <v>40</v>
          </cell>
        </row>
        <row r="1886">
          <cell r="P1886">
            <v>743</v>
          </cell>
          <cell r="Q1886">
            <v>0</v>
          </cell>
        </row>
        <row r="1886">
          <cell r="S1886">
            <v>45660</v>
          </cell>
          <cell r="T1886">
            <v>0.2</v>
          </cell>
          <cell r="U1886">
            <v>2</v>
          </cell>
        </row>
        <row r="1887">
          <cell r="E1887">
            <v>40</v>
          </cell>
        </row>
        <row r="1887">
          <cell r="P1887">
            <v>531</v>
          </cell>
          <cell r="Q1887">
            <v>0</v>
          </cell>
        </row>
        <row r="1887">
          <cell r="S1887">
            <v>2283</v>
          </cell>
          <cell r="T1887">
            <v>0.2</v>
          </cell>
          <cell r="U1887">
            <v>2</v>
          </cell>
        </row>
        <row r="1888">
          <cell r="E1888">
            <v>40</v>
          </cell>
        </row>
        <row r="1888">
          <cell r="P1888">
            <v>637</v>
          </cell>
          <cell r="Q1888">
            <v>0</v>
          </cell>
        </row>
        <row r="1888">
          <cell r="S1888">
            <v>22830</v>
          </cell>
          <cell r="T1888">
            <v>0.2</v>
          </cell>
          <cell r="U1888">
            <v>2</v>
          </cell>
        </row>
        <row r="1889">
          <cell r="E1889">
            <v>40</v>
          </cell>
        </row>
        <row r="1889">
          <cell r="P1889">
            <v>743</v>
          </cell>
          <cell r="Q1889">
            <v>0</v>
          </cell>
        </row>
        <row r="1889">
          <cell r="S1889">
            <v>45660</v>
          </cell>
          <cell r="T1889">
            <v>0.2</v>
          </cell>
          <cell r="U1889">
            <v>2</v>
          </cell>
        </row>
        <row r="1890">
          <cell r="E1890">
            <v>40</v>
          </cell>
        </row>
        <row r="1890">
          <cell r="P1890">
            <v>531</v>
          </cell>
          <cell r="Q1890">
            <v>0</v>
          </cell>
        </row>
        <row r="1890">
          <cell r="S1890">
            <v>2283</v>
          </cell>
          <cell r="T1890">
            <v>0.2</v>
          </cell>
          <cell r="U1890">
            <v>2</v>
          </cell>
        </row>
        <row r="1891">
          <cell r="E1891">
            <v>40</v>
          </cell>
        </row>
        <row r="1891">
          <cell r="P1891">
            <v>637</v>
          </cell>
          <cell r="Q1891">
            <v>0</v>
          </cell>
        </row>
        <row r="1891">
          <cell r="S1891">
            <v>22830</v>
          </cell>
          <cell r="T1891">
            <v>0.2</v>
          </cell>
          <cell r="U1891">
            <v>2</v>
          </cell>
        </row>
        <row r="1892">
          <cell r="E1892">
            <v>40</v>
          </cell>
        </row>
        <row r="1892">
          <cell r="P1892">
            <v>743</v>
          </cell>
          <cell r="Q1892">
            <v>0</v>
          </cell>
        </row>
        <row r="1892">
          <cell r="S1892">
            <v>45660</v>
          </cell>
          <cell r="T1892">
            <v>0.2</v>
          </cell>
          <cell r="U1892">
            <v>2</v>
          </cell>
        </row>
        <row r="1893">
          <cell r="E1893">
            <v>40</v>
          </cell>
        </row>
        <row r="1893">
          <cell r="P1893">
            <v>531</v>
          </cell>
          <cell r="Q1893">
            <v>0</v>
          </cell>
        </row>
        <row r="1893">
          <cell r="S1893">
            <v>2283</v>
          </cell>
          <cell r="T1893">
            <v>0.2</v>
          </cell>
          <cell r="U1893">
            <v>2</v>
          </cell>
        </row>
        <row r="1894">
          <cell r="E1894">
            <v>40</v>
          </cell>
        </row>
        <row r="1894">
          <cell r="P1894">
            <v>637</v>
          </cell>
          <cell r="Q1894">
            <v>0</v>
          </cell>
        </row>
        <row r="1894">
          <cell r="S1894">
            <v>22830</v>
          </cell>
          <cell r="T1894">
            <v>0.2</v>
          </cell>
          <cell r="U1894">
            <v>2</v>
          </cell>
        </row>
        <row r="1895">
          <cell r="E1895">
            <v>40</v>
          </cell>
        </row>
        <row r="1895">
          <cell r="P1895">
            <v>743</v>
          </cell>
          <cell r="Q1895">
            <v>0</v>
          </cell>
        </row>
        <row r="1895">
          <cell r="S1895">
            <v>45660</v>
          </cell>
          <cell r="T1895">
            <v>0.2</v>
          </cell>
          <cell r="U1895">
            <v>2</v>
          </cell>
        </row>
        <row r="1896">
          <cell r="E1896">
            <v>40</v>
          </cell>
        </row>
        <row r="1896">
          <cell r="P1896">
            <v>1062</v>
          </cell>
          <cell r="Q1896">
            <v>0</v>
          </cell>
        </row>
        <row r="1896">
          <cell r="S1896" t="str">
            <v>75339|77622|75339</v>
          </cell>
          <cell r="T1896">
            <v>0.2</v>
          </cell>
          <cell r="U1896">
            <v>2</v>
          </cell>
        </row>
        <row r="1897">
          <cell r="E1897">
            <v>41</v>
          </cell>
        </row>
        <row r="1897">
          <cell r="P1897">
            <v>555</v>
          </cell>
          <cell r="Q1897">
            <v>0</v>
          </cell>
        </row>
        <row r="1897">
          <cell r="S1897">
            <v>2376</v>
          </cell>
          <cell r="T1897">
            <v>0.2</v>
          </cell>
          <cell r="U1897">
            <v>2</v>
          </cell>
        </row>
        <row r="1898">
          <cell r="E1898">
            <v>41</v>
          </cell>
        </row>
        <row r="1898">
          <cell r="P1898">
            <v>666</v>
          </cell>
          <cell r="Q1898">
            <v>0</v>
          </cell>
        </row>
        <row r="1898">
          <cell r="S1898">
            <v>23760</v>
          </cell>
          <cell r="T1898">
            <v>0.2</v>
          </cell>
          <cell r="U1898">
            <v>2</v>
          </cell>
        </row>
        <row r="1899">
          <cell r="E1899">
            <v>41</v>
          </cell>
        </row>
        <row r="1899">
          <cell r="P1899">
            <v>777</v>
          </cell>
          <cell r="Q1899">
            <v>0</v>
          </cell>
        </row>
        <row r="1899">
          <cell r="S1899">
            <v>47520</v>
          </cell>
          <cell r="T1899">
            <v>0.2</v>
          </cell>
          <cell r="U1899">
            <v>2</v>
          </cell>
        </row>
        <row r="1900">
          <cell r="E1900">
            <v>41</v>
          </cell>
        </row>
        <row r="1900">
          <cell r="P1900">
            <v>555</v>
          </cell>
          <cell r="Q1900">
            <v>0</v>
          </cell>
        </row>
        <row r="1900">
          <cell r="S1900">
            <v>2376</v>
          </cell>
          <cell r="T1900">
            <v>0.2</v>
          </cell>
          <cell r="U1900">
            <v>2</v>
          </cell>
        </row>
        <row r="1901">
          <cell r="E1901">
            <v>41</v>
          </cell>
        </row>
        <row r="1901">
          <cell r="P1901">
            <v>666</v>
          </cell>
          <cell r="Q1901">
            <v>0</v>
          </cell>
        </row>
        <row r="1901">
          <cell r="S1901">
            <v>23760</v>
          </cell>
          <cell r="T1901">
            <v>0.2</v>
          </cell>
          <cell r="U1901">
            <v>2</v>
          </cell>
        </row>
        <row r="1902">
          <cell r="E1902">
            <v>41</v>
          </cell>
        </row>
        <row r="1902">
          <cell r="P1902">
            <v>777</v>
          </cell>
          <cell r="Q1902">
            <v>0</v>
          </cell>
        </row>
        <row r="1902">
          <cell r="S1902">
            <v>47520</v>
          </cell>
          <cell r="T1902">
            <v>0.2</v>
          </cell>
          <cell r="U1902">
            <v>2</v>
          </cell>
        </row>
        <row r="1903">
          <cell r="E1903">
            <v>41</v>
          </cell>
        </row>
        <row r="1903">
          <cell r="P1903">
            <v>555</v>
          </cell>
          <cell r="Q1903">
            <v>0</v>
          </cell>
        </row>
        <row r="1903">
          <cell r="S1903">
            <v>2376</v>
          </cell>
          <cell r="T1903">
            <v>0.2</v>
          </cell>
          <cell r="U1903">
            <v>2</v>
          </cell>
        </row>
        <row r="1904">
          <cell r="E1904">
            <v>41</v>
          </cell>
        </row>
        <row r="1904">
          <cell r="P1904">
            <v>666</v>
          </cell>
          <cell r="Q1904">
            <v>0</v>
          </cell>
        </row>
        <row r="1904">
          <cell r="S1904">
            <v>23760</v>
          </cell>
          <cell r="T1904">
            <v>0.2</v>
          </cell>
          <cell r="U1904">
            <v>2</v>
          </cell>
        </row>
        <row r="1905">
          <cell r="E1905">
            <v>41</v>
          </cell>
        </row>
        <row r="1905">
          <cell r="P1905">
            <v>777</v>
          </cell>
          <cell r="Q1905">
            <v>0</v>
          </cell>
        </row>
        <row r="1905">
          <cell r="S1905">
            <v>47520</v>
          </cell>
          <cell r="T1905">
            <v>0.2</v>
          </cell>
          <cell r="U1905">
            <v>2</v>
          </cell>
        </row>
        <row r="1906">
          <cell r="E1906">
            <v>41</v>
          </cell>
        </row>
        <row r="1906">
          <cell r="P1906">
            <v>555</v>
          </cell>
          <cell r="Q1906">
            <v>0</v>
          </cell>
        </row>
        <row r="1906">
          <cell r="S1906">
            <v>2376</v>
          </cell>
          <cell r="T1906">
            <v>0.2</v>
          </cell>
          <cell r="U1906">
            <v>2</v>
          </cell>
        </row>
        <row r="1907">
          <cell r="E1907">
            <v>41</v>
          </cell>
        </row>
        <row r="1907">
          <cell r="P1907">
            <v>666</v>
          </cell>
          <cell r="Q1907">
            <v>0</v>
          </cell>
        </row>
        <row r="1907">
          <cell r="S1907">
            <v>23760</v>
          </cell>
          <cell r="T1907">
            <v>0.2</v>
          </cell>
          <cell r="U1907">
            <v>2</v>
          </cell>
        </row>
        <row r="1908">
          <cell r="E1908">
            <v>41</v>
          </cell>
        </row>
        <row r="1908">
          <cell r="P1908">
            <v>777</v>
          </cell>
          <cell r="Q1908">
            <v>0</v>
          </cell>
        </row>
        <row r="1908">
          <cell r="S1908">
            <v>47520</v>
          </cell>
          <cell r="T1908">
            <v>0.2</v>
          </cell>
          <cell r="U1908">
            <v>2</v>
          </cell>
        </row>
        <row r="1909">
          <cell r="E1909">
            <v>41</v>
          </cell>
        </row>
        <row r="1909">
          <cell r="P1909">
            <v>555</v>
          </cell>
          <cell r="Q1909">
            <v>0</v>
          </cell>
        </row>
        <row r="1909">
          <cell r="S1909">
            <v>2376</v>
          </cell>
          <cell r="T1909">
            <v>0.2</v>
          </cell>
          <cell r="U1909">
            <v>2</v>
          </cell>
        </row>
        <row r="1910">
          <cell r="E1910">
            <v>41</v>
          </cell>
        </row>
        <row r="1910">
          <cell r="P1910">
            <v>666</v>
          </cell>
          <cell r="Q1910">
            <v>0</v>
          </cell>
        </row>
        <row r="1910">
          <cell r="S1910">
            <v>23760</v>
          </cell>
          <cell r="T1910">
            <v>0.2</v>
          </cell>
          <cell r="U1910">
            <v>2</v>
          </cell>
        </row>
        <row r="1911">
          <cell r="E1911">
            <v>41</v>
          </cell>
        </row>
        <row r="1911">
          <cell r="P1911">
            <v>777</v>
          </cell>
          <cell r="Q1911">
            <v>0</v>
          </cell>
        </row>
        <row r="1911">
          <cell r="S1911">
            <v>47520</v>
          </cell>
          <cell r="T1911">
            <v>0.2</v>
          </cell>
          <cell r="U1911">
            <v>2</v>
          </cell>
        </row>
        <row r="1912">
          <cell r="E1912">
            <v>41</v>
          </cell>
        </row>
        <row r="1912">
          <cell r="P1912">
            <v>555</v>
          </cell>
          <cell r="Q1912">
            <v>0</v>
          </cell>
        </row>
        <row r="1912">
          <cell r="S1912">
            <v>2376</v>
          </cell>
          <cell r="T1912">
            <v>0.2</v>
          </cell>
          <cell r="U1912">
            <v>2</v>
          </cell>
        </row>
        <row r="1913">
          <cell r="E1913">
            <v>41</v>
          </cell>
        </row>
        <row r="1913">
          <cell r="P1913">
            <v>666</v>
          </cell>
          <cell r="Q1913">
            <v>0</v>
          </cell>
        </row>
        <row r="1913">
          <cell r="S1913">
            <v>23760</v>
          </cell>
          <cell r="T1913">
            <v>0.2</v>
          </cell>
          <cell r="U1913">
            <v>2</v>
          </cell>
        </row>
        <row r="1914">
          <cell r="E1914">
            <v>41</v>
          </cell>
        </row>
        <row r="1914">
          <cell r="P1914">
            <v>777</v>
          </cell>
          <cell r="Q1914">
            <v>0</v>
          </cell>
        </row>
        <row r="1914">
          <cell r="S1914">
            <v>47520</v>
          </cell>
          <cell r="T1914">
            <v>0.2</v>
          </cell>
          <cell r="U1914">
            <v>2</v>
          </cell>
        </row>
        <row r="1915">
          <cell r="E1915">
            <v>41</v>
          </cell>
        </row>
        <row r="1915">
          <cell r="P1915">
            <v>555</v>
          </cell>
          <cell r="Q1915">
            <v>0</v>
          </cell>
        </row>
        <row r="1915">
          <cell r="S1915">
            <v>2376</v>
          </cell>
          <cell r="T1915">
            <v>0.2</v>
          </cell>
          <cell r="U1915">
            <v>2</v>
          </cell>
        </row>
        <row r="1916">
          <cell r="E1916">
            <v>41</v>
          </cell>
        </row>
        <row r="1916">
          <cell r="P1916">
            <v>666</v>
          </cell>
          <cell r="Q1916">
            <v>0</v>
          </cell>
        </row>
        <row r="1916">
          <cell r="S1916">
            <v>23760</v>
          </cell>
          <cell r="T1916">
            <v>0.2</v>
          </cell>
          <cell r="U1916">
            <v>2</v>
          </cell>
        </row>
        <row r="1917">
          <cell r="E1917">
            <v>41</v>
          </cell>
        </row>
        <row r="1917">
          <cell r="P1917">
            <v>777</v>
          </cell>
          <cell r="Q1917">
            <v>0</v>
          </cell>
        </row>
        <row r="1917">
          <cell r="S1917">
            <v>47520</v>
          </cell>
          <cell r="T1917">
            <v>0.2</v>
          </cell>
          <cell r="U1917">
            <v>2</v>
          </cell>
        </row>
        <row r="1918">
          <cell r="E1918">
            <v>41</v>
          </cell>
        </row>
        <row r="1918">
          <cell r="P1918">
            <v>555</v>
          </cell>
          <cell r="Q1918">
            <v>0</v>
          </cell>
        </row>
        <row r="1918">
          <cell r="S1918">
            <v>2376</v>
          </cell>
          <cell r="T1918">
            <v>0.2</v>
          </cell>
          <cell r="U1918">
            <v>2</v>
          </cell>
        </row>
        <row r="1919">
          <cell r="E1919">
            <v>41</v>
          </cell>
        </row>
        <row r="1919">
          <cell r="P1919">
            <v>666</v>
          </cell>
          <cell r="Q1919">
            <v>0</v>
          </cell>
        </row>
        <row r="1919">
          <cell r="S1919">
            <v>23760</v>
          </cell>
          <cell r="T1919">
            <v>0.2</v>
          </cell>
          <cell r="U1919">
            <v>2</v>
          </cell>
        </row>
        <row r="1920">
          <cell r="E1920">
            <v>41</v>
          </cell>
        </row>
        <row r="1920">
          <cell r="P1920">
            <v>777</v>
          </cell>
          <cell r="Q1920">
            <v>0</v>
          </cell>
        </row>
        <row r="1920">
          <cell r="S1920">
            <v>47520</v>
          </cell>
          <cell r="T1920">
            <v>0.2</v>
          </cell>
          <cell r="U1920">
            <v>2</v>
          </cell>
        </row>
        <row r="1921">
          <cell r="E1921">
            <v>42</v>
          </cell>
        </row>
        <row r="1921">
          <cell r="P1921">
            <v>566</v>
          </cell>
          <cell r="Q1921">
            <v>0</v>
          </cell>
        </row>
        <row r="1921">
          <cell r="S1921">
            <v>2424</v>
          </cell>
          <cell r="T1921">
            <v>0.2</v>
          </cell>
          <cell r="U1921">
            <v>2</v>
          </cell>
        </row>
        <row r="1922">
          <cell r="E1922">
            <v>42</v>
          </cell>
        </row>
        <row r="1922">
          <cell r="P1922">
            <v>679</v>
          </cell>
          <cell r="Q1922">
            <v>0</v>
          </cell>
        </row>
        <row r="1922">
          <cell r="S1922">
            <v>24240</v>
          </cell>
          <cell r="T1922">
            <v>0.2</v>
          </cell>
          <cell r="U1922">
            <v>2</v>
          </cell>
        </row>
        <row r="1923">
          <cell r="E1923">
            <v>42</v>
          </cell>
        </row>
        <row r="1923">
          <cell r="P1923">
            <v>792</v>
          </cell>
          <cell r="Q1923">
            <v>0</v>
          </cell>
        </row>
        <row r="1923">
          <cell r="S1923">
            <v>48480</v>
          </cell>
          <cell r="T1923">
            <v>0.2</v>
          </cell>
          <cell r="U1923">
            <v>2</v>
          </cell>
        </row>
        <row r="1924">
          <cell r="E1924">
            <v>42</v>
          </cell>
        </row>
        <row r="1924">
          <cell r="P1924">
            <v>566</v>
          </cell>
          <cell r="Q1924">
            <v>0</v>
          </cell>
        </row>
        <row r="1924">
          <cell r="S1924">
            <v>2424</v>
          </cell>
          <cell r="T1924">
            <v>0.2</v>
          </cell>
          <cell r="U1924">
            <v>2</v>
          </cell>
        </row>
        <row r="1925">
          <cell r="E1925">
            <v>42</v>
          </cell>
        </row>
        <row r="1925">
          <cell r="P1925">
            <v>679</v>
          </cell>
          <cell r="Q1925">
            <v>0</v>
          </cell>
        </row>
        <row r="1925">
          <cell r="S1925">
            <v>24240</v>
          </cell>
          <cell r="T1925">
            <v>0.2</v>
          </cell>
          <cell r="U1925">
            <v>2</v>
          </cell>
        </row>
        <row r="1926">
          <cell r="E1926">
            <v>42</v>
          </cell>
        </row>
        <row r="1926">
          <cell r="P1926">
            <v>792</v>
          </cell>
          <cell r="Q1926">
            <v>0</v>
          </cell>
        </row>
        <row r="1926">
          <cell r="S1926">
            <v>48480</v>
          </cell>
          <cell r="T1926">
            <v>0.2</v>
          </cell>
          <cell r="U1926">
            <v>2</v>
          </cell>
        </row>
        <row r="1927">
          <cell r="E1927">
            <v>42</v>
          </cell>
        </row>
        <row r="1927">
          <cell r="P1927">
            <v>792</v>
          </cell>
          <cell r="Q1927">
            <v>0</v>
          </cell>
        </row>
        <row r="1927">
          <cell r="S1927">
            <v>48480</v>
          </cell>
          <cell r="T1927">
            <v>0.2</v>
          </cell>
          <cell r="U1927">
            <v>2</v>
          </cell>
        </row>
        <row r="1928">
          <cell r="E1928">
            <v>42</v>
          </cell>
        </row>
        <row r="1928">
          <cell r="P1928">
            <v>566</v>
          </cell>
          <cell r="Q1928">
            <v>0</v>
          </cell>
        </row>
        <row r="1928">
          <cell r="S1928">
            <v>2424</v>
          </cell>
          <cell r="T1928">
            <v>0.2</v>
          </cell>
          <cell r="U1928">
            <v>2</v>
          </cell>
        </row>
        <row r="1929">
          <cell r="E1929">
            <v>42</v>
          </cell>
        </row>
        <row r="1929">
          <cell r="P1929">
            <v>679</v>
          </cell>
          <cell r="Q1929">
            <v>0</v>
          </cell>
        </row>
        <row r="1929">
          <cell r="S1929">
            <v>24240</v>
          </cell>
          <cell r="T1929">
            <v>0.2</v>
          </cell>
          <cell r="U1929">
            <v>2</v>
          </cell>
        </row>
        <row r="1930">
          <cell r="E1930">
            <v>42</v>
          </cell>
        </row>
        <row r="1930">
          <cell r="P1930">
            <v>792</v>
          </cell>
          <cell r="Q1930">
            <v>0</v>
          </cell>
        </row>
        <row r="1930">
          <cell r="S1930">
            <v>48480</v>
          </cell>
          <cell r="T1930">
            <v>0.2</v>
          </cell>
          <cell r="U1930">
            <v>2</v>
          </cell>
        </row>
        <row r="1931">
          <cell r="E1931">
            <v>42</v>
          </cell>
        </row>
        <row r="1931">
          <cell r="P1931">
            <v>566</v>
          </cell>
          <cell r="Q1931">
            <v>0</v>
          </cell>
        </row>
        <row r="1931">
          <cell r="S1931">
            <v>2424</v>
          </cell>
          <cell r="T1931">
            <v>0.2</v>
          </cell>
          <cell r="U1931">
            <v>2</v>
          </cell>
        </row>
        <row r="1932">
          <cell r="E1932">
            <v>42</v>
          </cell>
        </row>
        <row r="1932">
          <cell r="P1932">
            <v>679</v>
          </cell>
          <cell r="Q1932">
            <v>0</v>
          </cell>
        </row>
        <row r="1932">
          <cell r="S1932">
            <v>24240</v>
          </cell>
          <cell r="T1932">
            <v>0.2</v>
          </cell>
          <cell r="U1932">
            <v>2</v>
          </cell>
        </row>
        <row r="1933">
          <cell r="E1933">
            <v>42</v>
          </cell>
        </row>
        <row r="1933">
          <cell r="P1933">
            <v>792</v>
          </cell>
          <cell r="Q1933">
            <v>0</v>
          </cell>
        </row>
        <row r="1933">
          <cell r="S1933">
            <v>48480</v>
          </cell>
          <cell r="T1933">
            <v>0.2</v>
          </cell>
          <cell r="U1933">
            <v>2</v>
          </cell>
        </row>
        <row r="1934">
          <cell r="E1934">
            <v>42</v>
          </cell>
        </row>
        <row r="1934">
          <cell r="P1934">
            <v>566</v>
          </cell>
          <cell r="Q1934">
            <v>0</v>
          </cell>
        </row>
        <row r="1934">
          <cell r="S1934">
            <v>2424</v>
          </cell>
          <cell r="T1934">
            <v>0.2</v>
          </cell>
          <cell r="U1934">
            <v>2</v>
          </cell>
        </row>
        <row r="1935">
          <cell r="E1935">
            <v>42</v>
          </cell>
        </row>
        <row r="1935">
          <cell r="P1935">
            <v>679</v>
          </cell>
          <cell r="Q1935">
            <v>0</v>
          </cell>
        </row>
        <row r="1935">
          <cell r="S1935">
            <v>24240</v>
          </cell>
          <cell r="T1935">
            <v>0.2</v>
          </cell>
          <cell r="U1935">
            <v>2</v>
          </cell>
        </row>
        <row r="1936">
          <cell r="E1936">
            <v>42</v>
          </cell>
        </row>
        <row r="1936">
          <cell r="P1936">
            <v>792</v>
          </cell>
          <cell r="Q1936">
            <v>0</v>
          </cell>
        </row>
        <row r="1936">
          <cell r="S1936">
            <v>48480</v>
          </cell>
          <cell r="T1936">
            <v>0.2</v>
          </cell>
          <cell r="U1936">
            <v>2</v>
          </cell>
        </row>
        <row r="1937">
          <cell r="E1937">
            <v>42</v>
          </cell>
        </row>
        <row r="1937">
          <cell r="P1937">
            <v>566</v>
          </cell>
          <cell r="Q1937">
            <v>0</v>
          </cell>
        </row>
        <row r="1937">
          <cell r="S1937">
            <v>2424</v>
          </cell>
          <cell r="T1937">
            <v>0.2</v>
          </cell>
          <cell r="U1937">
            <v>2</v>
          </cell>
        </row>
        <row r="1938">
          <cell r="E1938">
            <v>42</v>
          </cell>
        </row>
        <row r="1938">
          <cell r="P1938">
            <v>679</v>
          </cell>
          <cell r="Q1938">
            <v>0</v>
          </cell>
        </row>
        <row r="1938">
          <cell r="S1938">
            <v>24240</v>
          </cell>
          <cell r="T1938">
            <v>0.2</v>
          </cell>
          <cell r="U1938">
            <v>2</v>
          </cell>
        </row>
        <row r="1939">
          <cell r="E1939">
            <v>42</v>
          </cell>
        </row>
        <row r="1939">
          <cell r="P1939">
            <v>792</v>
          </cell>
          <cell r="Q1939">
            <v>0</v>
          </cell>
        </row>
        <row r="1939">
          <cell r="S1939">
            <v>48480</v>
          </cell>
          <cell r="T1939">
            <v>0.2</v>
          </cell>
          <cell r="U1939">
            <v>2</v>
          </cell>
        </row>
        <row r="1940">
          <cell r="E1940">
            <v>43</v>
          </cell>
        </row>
        <row r="1940">
          <cell r="P1940">
            <v>576</v>
          </cell>
          <cell r="Q1940">
            <v>0</v>
          </cell>
        </row>
        <row r="1940">
          <cell r="S1940">
            <v>2465</v>
          </cell>
          <cell r="T1940">
            <v>0.2</v>
          </cell>
          <cell r="U1940">
            <v>2</v>
          </cell>
        </row>
        <row r="1941">
          <cell r="E1941">
            <v>43</v>
          </cell>
        </row>
        <row r="1941">
          <cell r="P1941">
            <v>691</v>
          </cell>
          <cell r="Q1941">
            <v>0</v>
          </cell>
        </row>
        <row r="1941">
          <cell r="S1941">
            <v>24650</v>
          </cell>
          <cell r="T1941">
            <v>0.2</v>
          </cell>
          <cell r="U1941">
            <v>2</v>
          </cell>
        </row>
        <row r="1942">
          <cell r="E1942">
            <v>43</v>
          </cell>
        </row>
        <row r="1942">
          <cell r="P1942">
            <v>806</v>
          </cell>
          <cell r="Q1942">
            <v>0</v>
          </cell>
        </row>
        <row r="1942">
          <cell r="S1942">
            <v>49300</v>
          </cell>
          <cell r="T1942">
            <v>0.2</v>
          </cell>
          <cell r="U1942">
            <v>2</v>
          </cell>
        </row>
        <row r="1943">
          <cell r="E1943">
            <v>43</v>
          </cell>
        </row>
        <row r="1943">
          <cell r="P1943">
            <v>576</v>
          </cell>
          <cell r="Q1943">
            <v>0</v>
          </cell>
        </row>
        <row r="1943">
          <cell r="S1943">
            <v>2465</v>
          </cell>
          <cell r="T1943">
            <v>0.2</v>
          </cell>
          <cell r="U1943">
            <v>2</v>
          </cell>
        </row>
        <row r="1944">
          <cell r="E1944">
            <v>43</v>
          </cell>
        </row>
        <row r="1944">
          <cell r="P1944">
            <v>691</v>
          </cell>
          <cell r="Q1944">
            <v>0</v>
          </cell>
        </row>
        <row r="1944">
          <cell r="S1944">
            <v>24650</v>
          </cell>
          <cell r="T1944">
            <v>0.2</v>
          </cell>
          <cell r="U1944">
            <v>2</v>
          </cell>
        </row>
        <row r="1945">
          <cell r="E1945">
            <v>43</v>
          </cell>
        </row>
        <row r="1945">
          <cell r="P1945">
            <v>806</v>
          </cell>
          <cell r="Q1945">
            <v>0</v>
          </cell>
        </row>
        <row r="1945">
          <cell r="S1945">
            <v>49300</v>
          </cell>
          <cell r="T1945">
            <v>0.2</v>
          </cell>
          <cell r="U1945">
            <v>2</v>
          </cell>
        </row>
        <row r="1946">
          <cell r="E1946">
            <v>43</v>
          </cell>
        </row>
        <row r="1946">
          <cell r="P1946">
            <v>576</v>
          </cell>
          <cell r="Q1946">
            <v>0</v>
          </cell>
        </row>
        <row r="1946">
          <cell r="S1946">
            <v>2465</v>
          </cell>
          <cell r="T1946">
            <v>0.2</v>
          </cell>
          <cell r="U1946">
            <v>2</v>
          </cell>
        </row>
        <row r="1947">
          <cell r="E1947">
            <v>43</v>
          </cell>
        </row>
        <row r="1947">
          <cell r="P1947">
            <v>691</v>
          </cell>
          <cell r="Q1947">
            <v>0</v>
          </cell>
        </row>
        <row r="1947">
          <cell r="S1947">
            <v>24650</v>
          </cell>
          <cell r="T1947">
            <v>0.2</v>
          </cell>
          <cell r="U1947">
            <v>2</v>
          </cell>
        </row>
        <row r="1948">
          <cell r="E1948">
            <v>43</v>
          </cell>
        </row>
        <row r="1948">
          <cell r="P1948">
            <v>806</v>
          </cell>
          <cell r="Q1948">
            <v>0</v>
          </cell>
        </row>
        <row r="1948">
          <cell r="S1948">
            <v>49300</v>
          </cell>
          <cell r="T1948">
            <v>0.2</v>
          </cell>
          <cell r="U1948">
            <v>2</v>
          </cell>
        </row>
        <row r="1949">
          <cell r="E1949">
            <v>43</v>
          </cell>
        </row>
        <row r="1949">
          <cell r="P1949">
            <v>576</v>
          </cell>
          <cell r="Q1949">
            <v>0</v>
          </cell>
        </row>
        <row r="1949">
          <cell r="S1949">
            <v>2465</v>
          </cell>
          <cell r="T1949">
            <v>0.2</v>
          </cell>
          <cell r="U1949">
            <v>2</v>
          </cell>
        </row>
        <row r="1950">
          <cell r="E1950">
            <v>43</v>
          </cell>
        </row>
        <row r="1950">
          <cell r="P1950">
            <v>691</v>
          </cell>
          <cell r="Q1950">
            <v>0</v>
          </cell>
        </row>
        <row r="1950">
          <cell r="S1950">
            <v>24650</v>
          </cell>
          <cell r="T1950">
            <v>0.2</v>
          </cell>
          <cell r="U1950">
            <v>2</v>
          </cell>
        </row>
        <row r="1951">
          <cell r="E1951">
            <v>43</v>
          </cell>
        </row>
        <row r="1951">
          <cell r="P1951">
            <v>806</v>
          </cell>
          <cell r="Q1951">
            <v>0</v>
          </cell>
        </row>
        <row r="1951">
          <cell r="S1951">
            <v>49300</v>
          </cell>
          <cell r="T1951">
            <v>0.2</v>
          </cell>
          <cell r="U1951">
            <v>2</v>
          </cell>
        </row>
        <row r="1952">
          <cell r="E1952">
            <v>43</v>
          </cell>
        </row>
        <row r="1952">
          <cell r="P1952">
            <v>1152</v>
          </cell>
          <cell r="Q1952">
            <v>0</v>
          </cell>
        </row>
        <row r="1952">
          <cell r="S1952" t="str">
            <v>81345|83810|81345</v>
          </cell>
          <cell r="T1952">
            <v>0.2</v>
          </cell>
          <cell r="U1952">
            <v>2</v>
          </cell>
        </row>
        <row r="1953">
          <cell r="E1953">
            <v>43</v>
          </cell>
        </row>
        <row r="1953">
          <cell r="P1953">
            <v>576</v>
          </cell>
          <cell r="Q1953">
            <v>0</v>
          </cell>
        </row>
        <row r="1953">
          <cell r="S1953">
            <v>2465</v>
          </cell>
          <cell r="T1953">
            <v>0.2</v>
          </cell>
          <cell r="U1953">
            <v>2</v>
          </cell>
        </row>
        <row r="1954">
          <cell r="E1954">
            <v>43</v>
          </cell>
        </row>
        <row r="1954">
          <cell r="P1954">
            <v>691</v>
          </cell>
          <cell r="Q1954">
            <v>0</v>
          </cell>
        </row>
        <row r="1954">
          <cell r="S1954">
            <v>24650</v>
          </cell>
          <cell r="T1954">
            <v>0.2</v>
          </cell>
          <cell r="U1954">
            <v>2</v>
          </cell>
        </row>
        <row r="1955">
          <cell r="E1955">
            <v>43</v>
          </cell>
        </row>
        <row r="1955">
          <cell r="P1955">
            <v>806</v>
          </cell>
          <cell r="Q1955">
            <v>0</v>
          </cell>
        </row>
        <row r="1955">
          <cell r="S1955">
            <v>49300</v>
          </cell>
          <cell r="T1955">
            <v>0.2</v>
          </cell>
          <cell r="U1955">
            <v>2</v>
          </cell>
        </row>
        <row r="1956">
          <cell r="E1956">
            <v>43</v>
          </cell>
        </row>
        <row r="1956">
          <cell r="P1956">
            <v>576</v>
          </cell>
          <cell r="Q1956">
            <v>0</v>
          </cell>
        </row>
        <row r="1956">
          <cell r="S1956">
            <v>2465</v>
          </cell>
          <cell r="T1956">
            <v>0.2</v>
          </cell>
          <cell r="U1956">
            <v>2</v>
          </cell>
        </row>
        <row r="1957">
          <cell r="E1957">
            <v>43</v>
          </cell>
        </row>
        <row r="1957">
          <cell r="P1957">
            <v>691</v>
          </cell>
          <cell r="Q1957">
            <v>0</v>
          </cell>
        </row>
        <row r="1957">
          <cell r="S1957">
            <v>24650</v>
          </cell>
          <cell r="T1957">
            <v>0.2</v>
          </cell>
          <cell r="U1957">
            <v>2</v>
          </cell>
        </row>
        <row r="1958">
          <cell r="E1958">
            <v>43</v>
          </cell>
        </row>
        <row r="1958">
          <cell r="P1958">
            <v>806</v>
          </cell>
          <cell r="Q1958">
            <v>0</v>
          </cell>
        </row>
        <row r="1958">
          <cell r="S1958">
            <v>49300</v>
          </cell>
          <cell r="T1958">
            <v>0.2</v>
          </cell>
          <cell r="U1958">
            <v>2</v>
          </cell>
        </row>
        <row r="1959">
          <cell r="E1959">
            <v>43</v>
          </cell>
        </row>
        <row r="1959">
          <cell r="P1959">
            <v>576</v>
          </cell>
          <cell r="Q1959">
            <v>0</v>
          </cell>
        </row>
        <row r="1959">
          <cell r="S1959">
            <v>2465</v>
          </cell>
          <cell r="T1959">
            <v>0.2</v>
          </cell>
          <cell r="U1959">
            <v>2</v>
          </cell>
        </row>
        <row r="1960">
          <cell r="E1960">
            <v>43</v>
          </cell>
        </row>
        <row r="1960">
          <cell r="P1960">
            <v>691</v>
          </cell>
          <cell r="Q1960">
            <v>0</v>
          </cell>
        </row>
        <row r="1960">
          <cell r="S1960">
            <v>24650</v>
          </cell>
          <cell r="T1960">
            <v>0.2</v>
          </cell>
          <cell r="U1960">
            <v>2</v>
          </cell>
        </row>
        <row r="1961">
          <cell r="E1961">
            <v>43</v>
          </cell>
        </row>
        <row r="1961">
          <cell r="P1961">
            <v>806</v>
          </cell>
          <cell r="Q1961">
            <v>0</v>
          </cell>
        </row>
        <row r="1961">
          <cell r="S1961">
            <v>49300</v>
          </cell>
          <cell r="T1961">
            <v>0.2</v>
          </cell>
          <cell r="U1961">
            <v>2</v>
          </cell>
        </row>
        <row r="1962">
          <cell r="E1962">
            <v>43</v>
          </cell>
        </row>
        <row r="1962">
          <cell r="P1962">
            <v>576</v>
          </cell>
          <cell r="Q1962">
            <v>0</v>
          </cell>
        </row>
        <row r="1962">
          <cell r="S1962">
            <v>2465</v>
          </cell>
          <cell r="T1962">
            <v>0.2</v>
          </cell>
          <cell r="U1962">
            <v>2</v>
          </cell>
        </row>
        <row r="1963">
          <cell r="E1963">
            <v>43</v>
          </cell>
        </row>
        <row r="1963">
          <cell r="P1963">
            <v>691</v>
          </cell>
          <cell r="Q1963">
            <v>0</v>
          </cell>
        </row>
        <row r="1963">
          <cell r="S1963">
            <v>24650</v>
          </cell>
          <cell r="T1963">
            <v>0.2</v>
          </cell>
          <cell r="U1963">
            <v>2</v>
          </cell>
        </row>
        <row r="1964">
          <cell r="E1964">
            <v>43</v>
          </cell>
        </row>
        <row r="1964">
          <cell r="P1964">
            <v>806</v>
          </cell>
          <cell r="Q1964">
            <v>0</v>
          </cell>
        </row>
        <row r="1964">
          <cell r="S1964">
            <v>49300</v>
          </cell>
          <cell r="T1964">
            <v>0.2</v>
          </cell>
          <cell r="U1964">
            <v>2</v>
          </cell>
        </row>
        <row r="1965">
          <cell r="E1965">
            <v>44</v>
          </cell>
        </row>
        <row r="1965">
          <cell r="P1965">
            <v>587</v>
          </cell>
          <cell r="Q1965">
            <v>0</v>
          </cell>
        </row>
        <row r="1965">
          <cell r="S1965">
            <v>2513</v>
          </cell>
          <cell r="T1965">
            <v>0.2</v>
          </cell>
          <cell r="U1965">
            <v>2</v>
          </cell>
        </row>
        <row r="1966">
          <cell r="E1966">
            <v>44</v>
          </cell>
        </row>
        <row r="1966">
          <cell r="P1966">
            <v>704</v>
          </cell>
          <cell r="Q1966">
            <v>0</v>
          </cell>
        </row>
        <row r="1966">
          <cell r="S1966">
            <v>25130</v>
          </cell>
          <cell r="T1966">
            <v>0.2</v>
          </cell>
          <cell r="U1966">
            <v>2</v>
          </cell>
        </row>
        <row r="1967">
          <cell r="E1967">
            <v>44</v>
          </cell>
        </row>
        <row r="1967">
          <cell r="P1967">
            <v>822</v>
          </cell>
          <cell r="Q1967">
            <v>0</v>
          </cell>
        </row>
        <row r="1967">
          <cell r="S1967">
            <v>50260</v>
          </cell>
          <cell r="T1967">
            <v>0.2</v>
          </cell>
          <cell r="U1967">
            <v>2</v>
          </cell>
        </row>
        <row r="1968">
          <cell r="E1968">
            <v>44</v>
          </cell>
        </row>
        <row r="1968">
          <cell r="P1968">
            <v>587</v>
          </cell>
          <cell r="Q1968">
            <v>0</v>
          </cell>
        </row>
        <row r="1968">
          <cell r="S1968">
            <v>2513</v>
          </cell>
          <cell r="T1968">
            <v>0.2</v>
          </cell>
          <cell r="U1968">
            <v>2</v>
          </cell>
        </row>
        <row r="1969">
          <cell r="E1969">
            <v>44</v>
          </cell>
        </row>
        <row r="1969">
          <cell r="P1969">
            <v>704</v>
          </cell>
          <cell r="Q1969">
            <v>0</v>
          </cell>
        </row>
        <row r="1969">
          <cell r="S1969">
            <v>25130</v>
          </cell>
          <cell r="T1969">
            <v>0.2</v>
          </cell>
          <cell r="U1969">
            <v>2</v>
          </cell>
        </row>
        <row r="1970">
          <cell r="E1970">
            <v>44</v>
          </cell>
        </row>
        <row r="1970">
          <cell r="P1970">
            <v>822</v>
          </cell>
          <cell r="Q1970">
            <v>0</v>
          </cell>
        </row>
        <row r="1970">
          <cell r="S1970">
            <v>50260</v>
          </cell>
          <cell r="T1970">
            <v>0.2</v>
          </cell>
          <cell r="U1970">
            <v>2</v>
          </cell>
        </row>
        <row r="1971">
          <cell r="E1971">
            <v>44</v>
          </cell>
        </row>
        <row r="1971">
          <cell r="P1971">
            <v>587</v>
          </cell>
          <cell r="Q1971">
            <v>0</v>
          </cell>
        </row>
        <row r="1971">
          <cell r="S1971">
            <v>2513</v>
          </cell>
          <cell r="T1971">
            <v>0.2</v>
          </cell>
          <cell r="U1971">
            <v>2</v>
          </cell>
        </row>
        <row r="1972">
          <cell r="E1972">
            <v>44</v>
          </cell>
        </row>
        <row r="1972">
          <cell r="P1972">
            <v>704</v>
          </cell>
          <cell r="Q1972">
            <v>0</v>
          </cell>
        </row>
        <row r="1972">
          <cell r="S1972">
            <v>25130</v>
          </cell>
          <cell r="T1972">
            <v>0.2</v>
          </cell>
          <cell r="U1972">
            <v>2</v>
          </cell>
        </row>
        <row r="1973">
          <cell r="E1973">
            <v>44</v>
          </cell>
        </row>
        <row r="1973">
          <cell r="P1973">
            <v>822</v>
          </cell>
          <cell r="Q1973">
            <v>0</v>
          </cell>
        </row>
        <row r="1973">
          <cell r="S1973">
            <v>50260</v>
          </cell>
          <cell r="T1973">
            <v>0.2</v>
          </cell>
          <cell r="U1973">
            <v>2</v>
          </cell>
        </row>
        <row r="1974">
          <cell r="E1974">
            <v>44</v>
          </cell>
        </row>
        <row r="1974">
          <cell r="P1974">
            <v>587</v>
          </cell>
          <cell r="Q1974">
            <v>0</v>
          </cell>
        </row>
        <row r="1974">
          <cell r="S1974">
            <v>2513</v>
          </cell>
          <cell r="T1974">
            <v>0.2</v>
          </cell>
          <cell r="U1974">
            <v>2</v>
          </cell>
        </row>
        <row r="1975">
          <cell r="E1975">
            <v>44</v>
          </cell>
        </row>
        <row r="1975">
          <cell r="P1975">
            <v>704</v>
          </cell>
          <cell r="Q1975">
            <v>0</v>
          </cell>
        </row>
        <row r="1975">
          <cell r="S1975">
            <v>25130</v>
          </cell>
          <cell r="T1975">
            <v>0.2</v>
          </cell>
          <cell r="U1975">
            <v>2</v>
          </cell>
        </row>
        <row r="1976">
          <cell r="E1976">
            <v>44</v>
          </cell>
        </row>
        <row r="1976">
          <cell r="P1976">
            <v>822</v>
          </cell>
          <cell r="Q1976">
            <v>0</v>
          </cell>
        </row>
        <row r="1976">
          <cell r="S1976">
            <v>50260</v>
          </cell>
          <cell r="T1976">
            <v>0.2</v>
          </cell>
          <cell r="U1976">
            <v>2</v>
          </cell>
        </row>
        <row r="1977">
          <cell r="E1977">
            <v>45</v>
          </cell>
        </row>
        <row r="1977">
          <cell r="P1977">
            <v>640</v>
          </cell>
          <cell r="Q1977">
            <v>0</v>
          </cell>
        </row>
        <row r="1977">
          <cell r="S1977">
            <v>2720</v>
          </cell>
          <cell r="T1977">
            <v>0.2</v>
          </cell>
          <cell r="U1977">
            <v>2</v>
          </cell>
        </row>
        <row r="1978">
          <cell r="E1978">
            <v>45</v>
          </cell>
        </row>
        <row r="1978">
          <cell r="P1978">
            <v>768</v>
          </cell>
          <cell r="Q1978">
            <v>0</v>
          </cell>
        </row>
        <row r="1978">
          <cell r="S1978">
            <v>27200</v>
          </cell>
          <cell r="T1978">
            <v>0.2</v>
          </cell>
          <cell r="U1978">
            <v>2</v>
          </cell>
        </row>
        <row r="1979">
          <cell r="E1979">
            <v>45</v>
          </cell>
        </row>
        <row r="1979">
          <cell r="P1979">
            <v>896</v>
          </cell>
          <cell r="Q1979">
            <v>0</v>
          </cell>
        </row>
        <row r="1979">
          <cell r="S1979">
            <v>54400</v>
          </cell>
          <cell r="T1979">
            <v>0.2</v>
          </cell>
          <cell r="U1979">
            <v>2</v>
          </cell>
        </row>
        <row r="1980">
          <cell r="E1980">
            <v>45</v>
          </cell>
        </row>
        <row r="1980">
          <cell r="P1980">
            <v>640</v>
          </cell>
          <cell r="Q1980">
            <v>0</v>
          </cell>
        </row>
        <row r="1980">
          <cell r="S1980">
            <v>2720</v>
          </cell>
          <cell r="T1980">
            <v>0.2</v>
          </cell>
          <cell r="U1980">
            <v>2</v>
          </cell>
        </row>
        <row r="1981">
          <cell r="E1981">
            <v>45</v>
          </cell>
        </row>
        <row r="1981">
          <cell r="P1981">
            <v>768</v>
          </cell>
          <cell r="Q1981">
            <v>0</v>
          </cell>
        </row>
        <row r="1981">
          <cell r="S1981">
            <v>27200</v>
          </cell>
          <cell r="T1981">
            <v>0.2</v>
          </cell>
          <cell r="U1981">
            <v>2</v>
          </cell>
        </row>
        <row r="1982">
          <cell r="E1982">
            <v>45</v>
          </cell>
        </row>
        <row r="1982">
          <cell r="P1982">
            <v>896</v>
          </cell>
          <cell r="Q1982">
            <v>0</v>
          </cell>
        </row>
        <row r="1982">
          <cell r="S1982">
            <v>54400</v>
          </cell>
          <cell r="T1982">
            <v>0.2</v>
          </cell>
          <cell r="U1982">
            <v>2</v>
          </cell>
        </row>
        <row r="1983">
          <cell r="E1983">
            <v>45</v>
          </cell>
        </row>
        <row r="1983">
          <cell r="P1983">
            <v>896</v>
          </cell>
          <cell r="Q1983">
            <v>0</v>
          </cell>
        </row>
        <row r="1983">
          <cell r="S1983">
            <v>54400</v>
          </cell>
          <cell r="T1983">
            <v>0.2</v>
          </cell>
          <cell r="U1983">
            <v>2</v>
          </cell>
        </row>
        <row r="1984">
          <cell r="E1984">
            <v>45</v>
          </cell>
        </row>
        <row r="1984">
          <cell r="P1984">
            <v>640</v>
          </cell>
          <cell r="Q1984">
            <v>0</v>
          </cell>
        </row>
        <row r="1984">
          <cell r="S1984">
            <v>2720</v>
          </cell>
          <cell r="T1984">
            <v>0.2</v>
          </cell>
          <cell r="U1984">
            <v>2</v>
          </cell>
        </row>
        <row r="1985">
          <cell r="E1985">
            <v>45</v>
          </cell>
        </row>
        <row r="1985">
          <cell r="P1985">
            <v>768</v>
          </cell>
          <cell r="Q1985">
            <v>0</v>
          </cell>
        </row>
        <row r="1985">
          <cell r="S1985">
            <v>27200</v>
          </cell>
          <cell r="T1985">
            <v>0.2</v>
          </cell>
          <cell r="U1985">
            <v>2</v>
          </cell>
        </row>
        <row r="1986">
          <cell r="E1986">
            <v>45</v>
          </cell>
        </row>
        <row r="1986">
          <cell r="P1986">
            <v>896</v>
          </cell>
          <cell r="Q1986">
            <v>0</v>
          </cell>
        </row>
        <row r="1986">
          <cell r="S1986">
            <v>54400</v>
          </cell>
          <cell r="T1986">
            <v>0.2</v>
          </cell>
          <cell r="U1986">
            <v>2</v>
          </cell>
        </row>
        <row r="1987">
          <cell r="E1987">
            <v>45</v>
          </cell>
        </row>
        <row r="1987">
          <cell r="P1987">
            <v>640</v>
          </cell>
          <cell r="Q1987">
            <v>0</v>
          </cell>
        </row>
        <row r="1987">
          <cell r="S1987">
            <v>2720</v>
          </cell>
          <cell r="T1987">
            <v>0.2</v>
          </cell>
          <cell r="U1987">
            <v>2</v>
          </cell>
        </row>
        <row r="1988">
          <cell r="E1988">
            <v>45</v>
          </cell>
        </row>
        <row r="1988">
          <cell r="P1988">
            <v>768</v>
          </cell>
          <cell r="Q1988">
            <v>0</v>
          </cell>
        </row>
        <row r="1988">
          <cell r="S1988">
            <v>27200</v>
          </cell>
          <cell r="T1988">
            <v>0.2</v>
          </cell>
          <cell r="U1988">
            <v>2</v>
          </cell>
        </row>
        <row r="1989">
          <cell r="E1989">
            <v>45</v>
          </cell>
        </row>
        <row r="1989">
          <cell r="P1989">
            <v>896</v>
          </cell>
          <cell r="Q1989">
            <v>0</v>
          </cell>
        </row>
        <row r="1989">
          <cell r="S1989">
            <v>54400</v>
          </cell>
          <cell r="T1989">
            <v>0.2</v>
          </cell>
          <cell r="U1989">
            <v>2</v>
          </cell>
        </row>
        <row r="1990">
          <cell r="E1990">
            <v>45</v>
          </cell>
        </row>
        <row r="1990">
          <cell r="P1990">
            <v>640</v>
          </cell>
          <cell r="Q1990">
            <v>0</v>
          </cell>
        </row>
        <row r="1990">
          <cell r="S1990">
            <v>2720</v>
          </cell>
          <cell r="T1990">
            <v>0.2</v>
          </cell>
          <cell r="U1990">
            <v>2</v>
          </cell>
        </row>
        <row r="1991">
          <cell r="E1991">
            <v>45</v>
          </cell>
        </row>
        <row r="1991">
          <cell r="P1991">
            <v>768</v>
          </cell>
          <cell r="Q1991">
            <v>0</v>
          </cell>
        </row>
        <row r="1991">
          <cell r="S1991">
            <v>27200</v>
          </cell>
          <cell r="T1991">
            <v>0.2</v>
          </cell>
          <cell r="U1991">
            <v>2</v>
          </cell>
        </row>
        <row r="1992">
          <cell r="E1992">
            <v>45</v>
          </cell>
        </row>
        <row r="1992">
          <cell r="P1992">
            <v>896</v>
          </cell>
          <cell r="Q1992">
            <v>0</v>
          </cell>
        </row>
        <row r="1992">
          <cell r="S1992">
            <v>54400</v>
          </cell>
          <cell r="T1992">
            <v>0.2</v>
          </cell>
          <cell r="U1992">
            <v>2</v>
          </cell>
        </row>
        <row r="1993">
          <cell r="E1993">
            <v>45</v>
          </cell>
        </row>
        <row r="1993">
          <cell r="P1993">
            <v>640</v>
          </cell>
          <cell r="Q1993">
            <v>0</v>
          </cell>
        </row>
        <row r="1993">
          <cell r="S1993">
            <v>2720</v>
          </cell>
          <cell r="T1993">
            <v>0.2</v>
          </cell>
          <cell r="U1993">
            <v>2</v>
          </cell>
        </row>
        <row r="1994">
          <cell r="E1994">
            <v>45</v>
          </cell>
        </row>
        <row r="1994">
          <cell r="P1994">
            <v>768</v>
          </cell>
          <cell r="Q1994">
            <v>0</v>
          </cell>
        </row>
        <row r="1994">
          <cell r="S1994">
            <v>27200</v>
          </cell>
          <cell r="T1994">
            <v>0.2</v>
          </cell>
          <cell r="U1994">
            <v>2</v>
          </cell>
        </row>
        <row r="1995">
          <cell r="E1995">
            <v>45</v>
          </cell>
        </row>
        <row r="1995">
          <cell r="P1995">
            <v>896</v>
          </cell>
          <cell r="Q1995">
            <v>0</v>
          </cell>
        </row>
        <row r="1995">
          <cell r="S1995">
            <v>54400</v>
          </cell>
          <cell r="T1995">
            <v>0.2</v>
          </cell>
          <cell r="U1995">
            <v>2</v>
          </cell>
        </row>
        <row r="1996">
          <cell r="E1996">
            <v>46</v>
          </cell>
        </row>
        <row r="1996">
          <cell r="P1996">
            <v>651</v>
          </cell>
          <cell r="Q1996">
            <v>0</v>
          </cell>
        </row>
        <row r="1996">
          <cell r="S1996">
            <v>2768</v>
          </cell>
          <cell r="T1996">
            <v>0.2</v>
          </cell>
          <cell r="U1996">
            <v>2</v>
          </cell>
        </row>
        <row r="1997">
          <cell r="E1997">
            <v>46</v>
          </cell>
        </row>
        <row r="1997">
          <cell r="P1997">
            <v>781</v>
          </cell>
          <cell r="Q1997">
            <v>0</v>
          </cell>
        </row>
        <row r="1997">
          <cell r="S1997">
            <v>27680</v>
          </cell>
          <cell r="T1997">
            <v>0.2</v>
          </cell>
          <cell r="U1997">
            <v>2</v>
          </cell>
        </row>
        <row r="1998">
          <cell r="E1998">
            <v>46</v>
          </cell>
        </row>
        <row r="1998">
          <cell r="P1998">
            <v>911</v>
          </cell>
          <cell r="Q1998">
            <v>0</v>
          </cell>
        </row>
        <row r="1998">
          <cell r="S1998">
            <v>55360</v>
          </cell>
          <cell r="T1998">
            <v>0.2</v>
          </cell>
          <cell r="U1998">
            <v>2</v>
          </cell>
        </row>
        <row r="1999">
          <cell r="E1999">
            <v>46</v>
          </cell>
        </row>
        <row r="1999">
          <cell r="P1999">
            <v>651</v>
          </cell>
          <cell r="Q1999">
            <v>0</v>
          </cell>
        </row>
        <row r="1999">
          <cell r="S1999">
            <v>2768</v>
          </cell>
          <cell r="T1999">
            <v>0.2</v>
          </cell>
          <cell r="U1999">
            <v>2</v>
          </cell>
        </row>
        <row r="2000">
          <cell r="E2000">
            <v>46</v>
          </cell>
        </row>
        <row r="2000">
          <cell r="P2000">
            <v>781</v>
          </cell>
          <cell r="Q2000">
            <v>0</v>
          </cell>
        </row>
        <row r="2000">
          <cell r="S2000">
            <v>27680</v>
          </cell>
          <cell r="T2000">
            <v>0.2</v>
          </cell>
          <cell r="U2000">
            <v>2</v>
          </cell>
        </row>
        <row r="2001">
          <cell r="E2001">
            <v>46</v>
          </cell>
        </row>
        <row r="2001">
          <cell r="P2001">
            <v>911</v>
          </cell>
          <cell r="Q2001">
            <v>0</v>
          </cell>
        </row>
        <row r="2001">
          <cell r="S2001">
            <v>55360</v>
          </cell>
          <cell r="T2001">
            <v>0.2</v>
          </cell>
          <cell r="U2001">
            <v>2</v>
          </cell>
        </row>
        <row r="2002">
          <cell r="E2002">
            <v>46</v>
          </cell>
        </row>
        <row r="2002">
          <cell r="P2002">
            <v>651</v>
          </cell>
          <cell r="Q2002">
            <v>0</v>
          </cell>
        </row>
        <row r="2002">
          <cell r="S2002">
            <v>2768</v>
          </cell>
          <cell r="T2002">
            <v>0.2</v>
          </cell>
          <cell r="U2002">
            <v>2</v>
          </cell>
        </row>
        <row r="2003">
          <cell r="E2003">
            <v>46</v>
          </cell>
        </row>
        <row r="2003">
          <cell r="P2003">
            <v>781</v>
          </cell>
          <cell r="Q2003">
            <v>0</v>
          </cell>
        </row>
        <row r="2003">
          <cell r="S2003">
            <v>27680</v>
          </cell>
          <cell r="T2003">
            <v>0.2</v>
          </cell>
          <cell r="U2003">
            <v>2</v>
          </cell>
        </row>
        <row r="2004">
          <cell r="E2004">
            <v>46</v>
          </cell>
        </row>
        <row r="2004">
          <cell r="P2004">
            <v>911</v>
          </cell>
          <cell r="Q2004">
            <v>0</v>
          </cell>
        </row>
        <row r="2004">
          <cell r="S2004">
            <v>55360</v>
          </cell>
          <cell r="T2004">
            <v>0.2</v>
          </cell>
          <cell r="U2004">
            <v>2</v>
          </cell>
        </row>
        <row r="2005">
          <cell r="E2005">
            <v>46</v>
          </cell>
        </row>
        <row r="2005">
          <cell r="P2005">
            <v>651</v>
          </cell>
          <cell r="Q2005">
            <v>0</v>
          </cell>
        </row>
        <row r="2005">
          <cell r="S2005">
            <v>2768</v>
          </cell>
          <cell r="T2005">
            <v>0.2</v>
          </cell>
          <cell r="U2005">
            <v>2</v>
          </cell>
        </row>
        <row r="2006">
          <cell r="E2006">
            <v>46</v>
          </cell>
        </row>
        <row r="2006">
          <cell r="P2006">
            <v>781</v>
          </cell>
          <cell r="Q2006">
            <v>0</v>
          </cell>
        </row>
        <row r="2006">
          <cell r="S2006">
            <v>27680</v>
          </cell>
          <cell r="T2006">
            <v>0.2</v>
          </cell>
          <cell r="U2006">
            <v>2</v>
          </cell>
        </row>
        <row r="2007">
          <cell r="E2007">
            <v>46</v>
          </cell>
        </row>
        <row r="2007">
          <cell r="P2007">
            <v>911</v>
          </cell>
          <cell r="Q2007">
            <v>0</v>
          </cell>
        </row>
        <row r="2007">
          <cell r="S2007">
            <v>55360</v>
          </cell>
          <cell r="T2007">
            <v>0.2</v>
          </cell>
          <cell r="U2007">
            <v>2</v>
          </cell>
        </row>
        <row r="2008">
          <cell r="E2008">
            <v>46</v>
          </cell>
        </row>
        <row r="2008">
          <cell r="P2008">
            <v>1302</v>
          </cell>
          <cell r="Q2008">
            <v>0</v>
          </cell>
        </row>
        <row r="2008">
          <cell r="S2008" t="str">
            <v>91344|94112|91344</v>
          </cell>
          <cell r="T2008">
            <v>0.2</v>
          </cell>
          <cell r="U2008">
            <v>2</v>
          </cell>
        </row>
        <row r="2009">
          <cell r="E2009">
            <v>47</v>
          </cell>
        </row>
        <row r="2009">
          <cell r="P2009">
            <v>662</v>
          </cell>
          <cell r="Q2009">
            <v>0</v>
          </cell>
        </row>
        <row r="2009">
          <cell r="S2009">
            <v>2818</v>
          </cell>
          <cell r="T2009">
            <v>0.2</v>
          </cell>
          <cell r="U2009">
            <v>2</v>
          </cell>
        </row>
        <row r="2010">
          <cell r="E2010">
            <v>47</v>
          </cell>
        </row>
        <row r="2010">
          <cell r="P2010">
            <v>794</v>
          </cell>
          <cell r="Q2010">
            <v>0</v>
          </cell>
        </row>
        <row r="2010">
          <cell r="S2010">
            <v>28180</v>
          </cell>
          <cell r="T2010">
            <v>0.2</v>
          </cell>
          <cell r="U2010">
            <v>2</v>
          </cell>
        </row>
        <row r="2011">
          <cell r="E2011">
            <v>47</v>
          </cell>
        </row>
        <row r="2011">
          <cell r="P2011">
            <v>927</v>
          </cell>
          <cell r="Q2011">
            <v>0</v>
          </cell>
        </row>
        <row r="2011">
          <cell r="S2011">
            <v>56360</v>
          </cell>
          <cell r="T2011">
            <v>0.2</v>
          </cell>
          <cell r="U2011">
            <v>2</v>
          </cell>
        </row>
        <row r="2012">
          <cell r="E2012">
            <v>47</v>
          </cell>
        </row>
        <row r="2012">
          <cell r="P2012">
            <v>662</v>
          </cell>
          <cell r="Q2012">
            <v>0</v>
          </cell>
        </row>
        <row r="2012">
          <cell r="S2012">
            <v>2818</v>
          </cell>
          <cell r="T2012">
            <v>0.2</v>
          </cell>
          <cell r="U2012">
            <v>2</v>
          </cell>
        </row>
        <row r="2013">
          <cell r="E2013">
            <v>47</v>
          </cell>
        </row>
        <row r="2013">
          <cell r="P2013">
            <v>794</v>
          </cell>
          <cell r="Q2013">
            <v>0</v>
          </cell>
        </row>
        <row r="2013">
          <cell r="S2013">
            <v>28180</v>
          </cell>
          <cell r="T2013">
            <v>0.2</v>
          </cell>
          <cell r="U2013">
            <v>2</v>
          </cell>
        </row>
        <row r="2014">
          <cell r="E2014">
            <v>47</v>
          </cell>
        </row>
        <row r="2014">
          <cell r="P2014">
            <v>927</v>
          </cell>
          <cell r="Q2014">
            <v>0</v>
          </cell>
        </row>
        <row r="2014">
          <cell r="S2014">
            <v>56360</v>
          </cell>
          <cell r="T2014">
            <v>0.2</v>
          </cell>
          <cell r="U2014">
            <v>2</v>
          </cell>
        </row>
        <row r="2015">
          <cell r="E2015">
            <v>47</v>
          </cell>
        </row>
        <row r="2015">
          <cell r="P2015">
            <v>662</v>
          </cell>
          <cell r="Q2015">
            <v>0</v>
          </cell>
        </row>
        <row r="2015">
          <cell r="S2015">
            <v>2818</v>
          </cell>
          <cell r="T2015">
            <v>0.2</v>
          </cell>
          <cell r="U2015">
            <v>2</v>
          </cell>
        </row>
        <row r="2016">
          <cell r="E2016">
            <v>47</v>
          </cell>
        </row>
        <row r="2016">
          <cell r="P2016">
            <v>794</v>
          </cell>
          <cell r="Q2016">
            <v>0</v>
          </cell>
        </row>
        <row r="2016">
          <cell r="S2016">
            <v>28180</v>
          </cell>
          <cell r="T2016">
            <v>0.2</v>
          </cell>
          <cell r="U2016">
            <v>2</v>
          </cell>
        </row>
        <row r="2017">
          <cell r="E2017">
            <v>47</v>
          </cell>
        </row>
        <row r="2017">
          <cell r="P2017">
            <v>927</v>
          </cell>
          <cell r="Q2017">
            <v>0</v>
          </cell>
        </row>
        <row r="2017">
          <cell r="S2017">
            <v>56360</v>
          </cell>
          <cell r="T2017">
            <v>0.2</v>
          </cell>
          <cell r="U2017">
            <v>2</v>
          </cell>
        </row>
        <row r="2018">
          <cell r="E2018">
            <v>47</v>
          </cell>
        </row>
        <row r="2018">
          <cell r="P2018">
            <v>662</v>
          </cell>
          <cell r="Q2018">
            <v>0</v>
          </cell>
        </row>
        <row r="2018">
          <cell r="S2018">
            <v>2818</v>
          </cell>
          <cell r="T2018">
            <v>0.2</v>
          </cell>
          <cell r="U2018">
            <v>2</v>
          </cell>
        </row>
        <row r="2019">
          <cell r="E2019">
            <v>47</v>
          </cell>
        </row>
        <row r="2019">
          <cell r="P2019">
            <v>794</v>
          </cell>
          <cell r="Q2019">
            <v>0</v>
          </cell>
        </row>
        <row r="2019">
          <cell r="S2019">
            <v>28180</v>
          </cell>
          <cell r="T2019">
            <v>0.2</v>
          </cell>
          <cell r="U2019">
            <v>2</v>
          </cell>
        </row>
        <row r="2020">
          <cell r="E2020">
            <v>47</v>
          </cell>
        </row>
        <row r="2020">
          <cell r="P2020">
            <v>927</v>
          </cell>
          <cell r="Q2020">
            <v>0</v>
          </cell>
        </row>
        <row r="2020">
          <cell r="S2020">
            <v>56360</v>
          </cell>
          <cell r="T2020">
            <v>0.2</v>
          </cell>
          <cell r="U2020">
            <v>2</v>
          </cell>
        </row>
        <row r="2021">
          <cell r="E2021">
            <v>47</v>
          </cell>
        </row>
        <row r="2021">
          <cell r="P2021">
            <v>662</v>
          </cell>
          <cell r="Q2021">
            <v>0</v>
          </cell>
        </row>
        <row r="2021">
          <cell r="S2021">
            <v>2818</v>
          </cell>
          <cell r="T2021">
            <v>0.2</v>
          </cell>
          <cell r="U2021">
            <v>2</v>
          </cell>
        </row>
        <row r="2022">
          <cell r="E2022">
            <v>47</v>
          </cell>
        </row>
        <row r="2022">
          <cell r="P2022">
            <v>794</v>
          </cell>
          <cell r="Q2022">
            <v>0</v>
          </cell>
        </row>
        <row r="2022">
          <cell r="S2022">
            <v>28180</v>
          </cell>
          <cell r="T2022">
            <v>0.2</v>
          </cell>
          <cell r="U2022">
            <v>2</v>
          </cell>
        </row>
        <row r="2023">
          <cell r="E2023">
            <v>47</v>
          </cell>
        </row>
        <row r="2023">
          <cell r="P2023">
            <v>927</v>
          </cell>
          <cell r="Q2023">
            <v>0</v>
          </cell>
        </row>
        <row r="2023">
          <cell r="S2023">
            <v>56360</v>
          </cell>
          <cell r="T2023">
            <v>0.2</v>
          </cell>
          <cell r="U2023">
            <v>2</v>
          </cell>
        </row>
        <row r="2024">
          <cell r="E2024">
            <v>47</v>
          </cell>
        </row>
        <row r="2024">
          <cell r="P2024">
            <v>662</v>
          </cell>
          <cell r="Q2024">
            <v>0</v>
          </cell>
        </row>
        <row r="2024">
          <cell r="S2024">
            <v>2818</v>
          </cell>
          <cell r="T2024">
            <v>0.2</v>
          </cell>
          <cell r="U2024">
            <v>2</v>
          </cell>
        </row>
        <row r="2025">
          <cell r="E2025">
            <v>47</v>
          </cell>
        </row>
        <row r="2025">
          <cell r="P2025">
            <v>794</v>
          </cell>
          <cell r="Q2025">
            <v>0</v>
          </cell>
        </row>
        <row r="2025">
          <cell r="S2025">
            <v>28180</v>
          </cell>
          <cell r="T2025">
            <v>0.2</v>
          </cell>
          <cell r="U2025">
            <v>2</v>
          </cell>
        </row>
        <row r="2026">
          <cell r="E2026">
            <v>47</v>
          </cell>
        </row>
        <row r="2026">
          <cell r="P2026">
            <v>927</v>
          </cell>
          <cell r="Q2026">
            <v>0</v>
          </cell>
        </row>
        <row r="2026">
          <cell r="S2026">
            <v>56360</v>
          </cell>
          <cell r="T2026">
            <v>0.2</v>
          </cell>
          <cell r="U2026">
            <v>2</v>
          </cell>
        </row>
        <row r="2027">
          <cell r="E2027">
            <v>47</v>
          </cell>
        </row>
        <row r="2027">
          <cell r="P2027">
            <v>662</v>
          </cell>
          <cell r="Q2027">
            <v>0</v>
          </cell>
        </row>
        <row r="2027">
          <cell r="S2027">
            <v>2818</v>
          </cell>
          <cell r="T2027">
            <v>0.2</v>
          </cell>
          <cell r="U2027">
            <v>2</v>
          </cell>
        </row>
        <row r="2028">
          <cell r="E2028">
            <v>47</v>
          </cell>
        </row>
        <row r="2028">
          <cell r="P2028">
            <v>794</v>
          </cell>
          <cell r="Q2028">
            <v>0</v>
          </cell>
        </row>
        <row r="2028">
          <cell r="S2028">
            <v>28180</v>
          </cell>
          <cell r="T2028">
            <v>0.2</v>
          </cell>
          <cell r="U2028">
            <v>2</v>
          </cell>
        </row>
        <row r="2029">
          <cell r="E2029">
            <v>47</v>
          </cell>
        </row>
        <row r="2029">
          <cell r="P2029">
            <v>927</v>
          </cell>
          <cell r="Q2029">
            <v>0</v>
          </cell>
        </row>
        <row r="2029">
          <cell r="S2029">
            <v>56360</v>
          </cell>
          <cell r="T2029">
            <v>0.2</v>
          </cell>
          <cell r="U2029">
            <v>2</v>
          </cell>
        </row>
        <row r="2030">
          <cell r="E2030">
            <v>47</v>
          </cell>
        </row>
        <row r="2030">
          <cell r="P2030">
            <v>662</v>
          </cell>
          <cell r="Q2030">
            <v>0</v>
          </cell>
        </row>
        <row r="2030">
          <cell r="S2030">
            <v>2818</v>
          </cell>
          <cell r="T2030">
            <v>0.2</v>
          </cell>
          <cell r="U2030">
            <v>2</v>
          </cell>
        </row>
        <row r="2031">
          <cell r="E2031">
            <v>47</v>
          </cell>
        </row>
        <row r="2031">
          <cell r="P2031">
            <v>794</v>
          </cell>
          <cell r="Q2031">
            <v>0</v>
          </cell>
        </row>
        <row r="2031">
          <cell r="S2031">
            <v>28180</v>
          </cell>
          <cell r="T2031">
            <v>0.2</v>
          </cell>
          <cell r="U2031">
            <v>2</v>
          </cell>
        </row>
        <row r="2032">
          <cell r="E2032">
            <v>47</v>
          </cell>
        </row>
        <row r="2032">
          <cell r="P2032">
            <v>927</v>
          </cell>
          <cell r="Q2032">
            <v>0</v>
          </cell>
        </row>
        <row r="2032">
          <cell r="S2032">
            <v>56360</v>
          </cell>
          <cell r="T2032">
            <v>0.2</v>
          </cell>
          <cell r="U2032">
            <v>2</v>
          </cell>
        </row>
        <row r="2033">
          <cell r="E2033">
            <v>48</v>
          </cell>
        </row>
        <row r="2033">
          <cell r="P2033">
            <v>713</v>
          </cell>
          <cell r="Q2033">
            <v>0</v>
          </cell>
        </row>
        <row r="2033">
          <cell r="S2033">
            <v>3022</v>
          </cell>
          <cell r="T2033">
            <v>0.2</v>
          </cell>
          <cell r="U2033">
            <v>2</v>
          </cell>
        </row>
        <row r="2034">
          <cell r="E2034">
            <v>48</v>
          </cell>
        </row>
        <row r="2034">
          <cell r="P2034">
            <v>856</v>
          </cell>
          <cell r="Q2034">
            <v>0</v>
          </cell>
        </row>
        <row r="2034">
          <cell r="S2034">
            <v>30220</v>
          </cell>
          <cell r="T2034">
            <v>0.2</v>
          </cell>
          <cell r="U2034">
            <v>2</v>
          </cell>
        </row>
        <row r="2035">
          <cell r="E2035">
            <v>48</v>
          </cell>
        </row>
        <row r="2035">
          <cell r="P2035">
            <v>998</v>
          </cell>
          <cell r="Q2035">
            <v>0</v>
          </cell>
        </row>
        <row r="2035">
          <cell r="S2035">
            <v>60440</v>
          </cell>
          <cell r="T2035">
            <v>0.2</v>
          </cell>
          <cell r="U2035">
            <v>2</v>
          </cell>
        </row>
        <row r="2036">
          <cell r="E2036">
            <v>48</v>
          </cell>
        </row>
        <row r="2036">
          <cell r="P2036">
            <v>713</v>
          </cell>
          <cell r="Q2036">
            <v>0</v>
          </cell>
        </row>
        <row r="2036">
          <cell r="S2036">
            <v>3022</v>
          </cell>
          <cell r="T2036">
            <v>0.2</v>
          </cell>
          <cell r="U2036">
            <v>2</v>
          </cell>
        </row>
        <row r="2037">
          <cell r="E2037">
            <v>48</v>
          </cell>
        </row>
        <row r="2037">
          <cell r="P2037">
            <v>856</v>
          </cell>
          <cell r="Q2037">
            <v>0</v>
          </cell>
        </row>
        <row r="2037">
          <cell r="S2037">
            <v>30220</v>
          </cell>
          <cell r="T2037">
            <v>0.2</v>
          </cell>
          <cell r="U2037">
            <v>2</v>
          </cell>
        </row>
        <row r="2038">
          <cell r="E2038">
            <v>48</v>
          </cell>
        </row>
        <row r="2038">
          <cell r="P2038">
            <v>998</v>
          </cell>
          <cell r="Q2038">
            <v>0</v>
          </cell>
        </row>
        <row r="2038">
          <cell r="S2038">
            <v>60440</v>
          </cell>
          <cell r="T2038">
            <v>0.2</v>
          </cell>
          <cell r="U2038">
            <v>2</v>
          </cell>
        </row>
        <row r="2039">
          <cell r="E2039">
            <v>48</v>
          </cell>
        </row>
        <row r="2039">
          <cell r="P2039">
            <v>998</v>
          </cell>
          <cell r="Q2039">
            <v>0</v>
          </cell>
        </row>
        <row r="2039">
          <cell r="S2039">
            <v>60440</v>
          </cell>
          <cell r="T2039">
            <v>0.2</v>
          </cell>
          <cell r="U2039">
            <v>2</v>
          </cell>
        </row>
        <row r="2040">
          <cell r="E2040">
            <v>48</v>
          </cell>
        </row>
        <row r="2040">
          <cell r="P2040">
            <v>713</v>
          </cell>
          <cell r="Q2040">
            <v>0</v>
          </cell>
        </row>
        <row r="2040">
          <cell r="S2040">
            <v>3022</v>
          </cell>
          <cell r="T2040">
            <v>0.2</v>
          </cell>
          <cell r="U2040">
            <v>2</v>
          </cell>
        </row>
        <row r="2041">
          <cell r="E2041">
            <v>48</v>
          </cell>
        </row>
        <row r="2041">
          <cell r="P2041">
            <v>856</v>
          </cell>
          <cell r="Q2041">
            <v>0</v>
          </cell>
        </row>
        <row r="2041">
          <cell r="S2041">
            <v>30220</v>
          </cell>
          <cell r="T2041">
            <v>0.2</v>
          </cell>
          <cell r="U2041">
            <v>2</v>
          </cell>
        </row>
        <row r="2042">
          <cell r="E2042">
            <v>48</v>
          </cell>
        </row>
        <row r="2042">
          <cell r="P2042">
            <v>998</v>
          </cell>
          <cell r="Q2042">
            <v>0</v>
          </cell>
        </row>
        <row r="2042">
          <cell r="S2042">
            <v>60440</v>
          </cell>
          <cell r="T2042">
            <v>0.2</v>
          </cell>
          <cell r="U2042">
            <v>2</v>
          </cell>
        </row>
        <row r="2043">
          <cell r="E2043">
            <v>48</v>
          </cell>
        </row>
        <row r="2043">
          <cell r="P2043">
            <v>713</v>
          </cell>
          <cell r="Q2043">
            <v>0</v>
          </cell>
        </row>
        <row r="2043">
          <cell r="S2043">
            <v>3022</v>
          </cell>
          <cell r="T2043">
            <v>0.2</v>
          </cell>
          <cell r="U2043">
            <v>2</v>
          </cell>
        </row>
        <row r="2044">
          <cell r="E2044">
            <v>48</v>
          </cell>
        </row>
        <row r="2044">
          <cell r="P2044">
            <v>856</v>
          </cell>
          <cell r="Q2044">
            <v>0</v>
          </cell>
        </row>
        <row r="2044">
          <cell r="S2044">
            <v>30220</v>
          </cell>
          <cell r="T2044">
            <v>0.2</v>
          </cell>
          <cell r="U2044">
            <v>2</v>
          </cell>
        </row>
        <row r="2045">
          <cell r="E2045">
            <v>48</v>
          </cell>
        </row>
        <row r="2045">
          <cell r="P2045">
            <v>998</v>
          </cell>
          <cell r="Q2045">
            <v>0</v>
          </cell>
        </row>
        <row r="2045">
          <cell r="S2045">
            <v>60440</v>
          </cell>
          <cell r="T2045">
            <v>0.2</v>
          </cell>
          <cell r="U2045">
            <v>2</v>
          </cell>
        </row>
        <row r="2046">
          <cell r="E2046">
            <v>48</v>
          </cell>
        </row>
        <row r="2046">
          <cell r="P2046">
            <v>713</v>
          </cell>
          <cell r="Q2046">
            <v>0</v>
          </cell>
        </row>
        <row r="2046">
          <cell r="S2046">
            <v>3022</v>
          </cell>
          <cell r="T2046">
            <v>0.2</v>
          </cell>
          <cell r="U2046">
            <v>2</v>
          </cell>
        </row>
        <row r="2047">
          <cell r="E2047">
            <v>48</v>
          </cell>
        </row>
        <row r="2047">
          <cell r="P2047">
            <v>856</v>
          </cell>
          <cell r="Q2047">
            <v>0</v>
          </cell>
        </row>
        <row r="2047">
          <cell r="S2047">
            <v>30220</v>
          </cell>
          <cell r="T2047">
            <v>0.2</v>
          </cell>
          <cell r="U2047">
            <v>2</v>
          </cell>
        </row>
        <row r="2048">
          <cell r="E2048">
            <v>48</v>
          </cell>
        </row>
        <row r="2048">
          <cell r="P2048">
            <v>998</v>
          </cell>
          <cell r="Q2048">
            <v>0</v>
          </cell>
        </row>
        <row r="2048">
          <cell r="S2048">
            <v>60440</v>
          </cell>
          <cell r="T2048">
            <v>0.2</v>
          </cell>
          <cell r="U2048">
            <v>2</v>
          </cell>
        </row>
        <row r="2049">
          <cell r="E2049">
            <v>48</v>
          </cell>
        </row>
        <row r="2049">
          <cell r="P2049">
            <v>713</v>
          </cell>
          <cell r="Q2049">
            <v>0</v>
          </cell>
        </row>
        <row r="2049">
          <cell r="S2049">
            <v>3022</v>
          </cell>
          <cell r="T2049">
            <v>0.2</v>
          </cell>
          <cell r="U2049">
            <v>2</v>
          </cell>
        </row>
        <row r="2050">
          <cell r="E2050">
            <v>48</v>
          </cell>
        </row>
        <row r="2050">
          <cell r="P2050">
            <v>856</v>
          </cell>
          <cell r="Q2050">
            <v>0</v>
          </cell>
        </row>
        <row r="2050">
          <cell r="S2050">
            <v>30220</v>
          </cell>
          <cell r="T2050">
            <v>0.2</v>
          </cell>
          <cell r="U2050">
            <v>2</v>
          </cell>
        </row>
        <row r="2051">
          <cell r="E2051">
            <v>48</v>
          </cell>
        </row>
        <row r="2051">
          <cell r="P2051">
            <v>998</v>
          </cell>
          <cell r="Q2051">
            <v>0</v>
          </cell>
        </row>
        <row r="2051">
          <cell r="S2051">
            <v>60440</v>
          </cell>
          <cell r="T2051">
            <v>0.2</v>
          </cell>
          <cell r="U2051">
            <v>2</v>
          </cell>
        </row>
        <row r="2052">
          <cell r="E2052">
            <v>49</v>
          </cell>
        </row>
        <row r="2052">
          <cell r="P2052">
            <v>736</v>
          </cell>
          <cell r="Q2052">
            <v>0</v>
          </cell>
        </row>
        <row r="2052">
          <cell r="S2052">
            <v>3116</v>
          </cell>
          <cell r="T2052">
            <v>0.2</v>
          </cell>
          <cell r="U2052">
            <v>2</v>
          </cell>
        </row>
        <row r="2053">
          <cell r="E2053">
            <v>49</v>
          </cell>
        </row>
        <row r="2053">
          <cell r="P2053">
            <v>883</v>
          </cell>
          <cell r="Q2053">
            <v>0</v>
          </cell>
        </row>
        <row r="2053">
          <cell r="S2053">
            <v>31160</v>
          </cell>
          <cell r="T2053">
            <v>0.2</v>
          </cell>
          <cell r="U2053">
            <v>2</v>
          </cell>
        </row>
        <row r="2054">
          <cell r="E2054">
            <v>49</v>
          </cell>
        </row>
        <row r="2054">
          <cell r="P2054">
            <v>1030</v>
          </cell>
          <cell r="Q2054">
            <v>0</v>
          </cell>
        </row>
        <row r="2054">
          <cell r="S2054">
            <v>62320</v>
          </cell>
          <cell r="T2054">
            <v>0.2</v>
          </cell>
          <cell r="U2054">
            <v>2</v>
          </cell>
        </row>
        <row r="2055">
          <cell r="E2055">
            <v>49</v>
          </cell>
        </row>
        <row r="2055">
          <cell r="P2055">
            <v>736</v>
          </cell>
          <cell r="Q2055">
            <v>0</v>
          </cell>
        </row>
        <row r="2055">
          <cell r="S2055">
            <v>3116</v>
          </cell>
          <cell r="T2055">
            <v>0.2</v>
          </cell>
          <cell r="U2055">
            <v>2</v>
          </cell>
        </row>
        <row r="2056">
          <cell r="E2056">
            <v>49</v>
          </cell>
        </row>
        <row r="2056">
          <cell r="P2056">
            <v>883</v>
          </cell>
          <cell r="Q2056">
            <v>0</v>
          </cell>
        </row>
        <row r="2056">
          <cell r="S2056">
            <v>31160</v>
          </cell>
          <cell r="T2056">
            <v>0.2</v>
          </cell>
          <cell r="U2056">
            <v>2</v>
          </cell>
        </row>
        <row r="2057">
          <cell r="E2057">
            <v>49</v>
          </cell>
        </row>
        <row r="2057">
          <cell r="P2057">
            <v>1030</v>
          </cell>
          <cell r="Q2057">
            <v>0</v>
          </cell>
        </row>
        <row r="2057">
          <cell r="S2057">
            <v>62320</v>
          </cell>
          <cell r="T2057">
            <v>0.2</v>
          </cell>
          <cell r="U2057">
            <v>2</v>
          </cell>
        </row>
        <row r="2058">
          <cell r="E2058">
            <v>49</v>
          </cell>
        </row>
        <row r="2058">
          <cell r="P2058">
            <v>736</v>
          </cell>
          <cell r="Q2058">
            <v>0</v>
          </cell>
        </row>
        <row r="2058">
          <cell r="S2058">
            <v>3116</v>
          </cell>
          <cell r="T2058">
            <v>0.2</v>
          </cell>
          <cell r="U2058">
            <v>2</v>
          </cell>
        </row>
        <row r="2059">
          <cell r="E2059">
            <v>49</v>
          </cell>
        </row>
        <row r="2059">
          <cell r="P2059">
            <v>883</v>
          </cell>
          <cell r="Q2059">
            <v>0</v>
          </cell>
        </row>
        <row r="2059">
          <cell r="S2059">
            <v>31160</v>
          </cell>
          <cell r="T2059">
            <v>0.2</v>
          </cell>
          <cell r="U2059">
            <v>2</v>
          </cell>
        </row>
        <row r="2060">
          <cell r="E2060">
            <v>49</v>
          </cell>
        </row>
        <row r="2060">
          <cell r="P2060">
            <v>1030</v>
          </cell>
          <cell r="Q2060">
            <v>0</v>
          </cell>
        </row>
        <row r="2060">
          <cell r="S2060">
            <v>62320</v>
          </cell>
          <cell r="T2060">
            <v>0.2</v>
          </cell>
          <cell r="U2060">
            <v>2</v>
          </cell>
        </row>
        <row r="2061">
          <cell r="E2061">
            <v>49</v>
          </cell>
        </row>
        <row r="2061">
          <cell r="P2061">
            <v>736</v>
          </cell>
          <cell r="Q2061">
            <v>0</v>
          </cell>
        </row>
        <row r="2061">
          <cell r="S2061">
            <v>3116</v>
          </cell>
          <cell r="T2061">
            <v>0.2</v>
          </cell>
          <cell r="U2061">
            <v>2</v>
          </cell>
        </row>
        <row r="2062">
          <cell r="E2062">
            <v>49</v>
          </cell>
        </row>
        <row r="2062">
          <cell r="P2062">
            <v>883</v>
          </cell>
          <cell r="Q2062">
            <v>0</v>
          </cell>
        </row>
        <row r="2062">
          <cell r="S2062">
            <v>31160</v>
          </cell>
          <cell r="T2062">
            <v>0.2</v>
          </cell>
          <cell r="U2062">
            <v>2</v>
          </cell>
        </row>
        <row r="2063">
          <cell r="E2063">
            <v>49</v>
          </cell>
        </row>
        <row r="2063">
          <cell r="P2063">
            <v>1030</v>
          </cell>
          <cell r="Q2063">
            <v>0</v>
          </cell>
        </row>
        <row r="2063">
          <cell r="S2063">
            <v>62320</v>
          </cell>
          <cell r="T2063">
            <v>0.2</v>
          </cell>
          <cell r="U2063">
            <v>2</v>
          </cell>
        </row>
        <row r="2064">
          <cell r="E2064">
            <v>50</v>
          </cell>
        </row>
        <row r="2064">
          <cell r="P2064">
            <v>1494</v>
          </cell>
          <cell r="Q2064">
            <v>0</v>
          </cell>
        </row>
        <row r="2064">
          <cell r="S2064" t="str">
            <v>104412|107576|104412</v>
          </cell>
          <cell r="T2064">
            <v>0.2</v>
          </cell>
          <cell r="U2064">
            <v>2</v>
          </cell>
        </row>
        <row r="2065">
          <cell r="E2065">
            <v>50</v>
          </cell>
        </row>
        <row r="2065">
          <cell r="P2065">
            <v>747</v>
          </cell>
          <cell r="Q2065">
            <v>0</v>
          </cell>
        </row>
        <row r="2065">
          <cell r="S2065">
            <v>3164</v>
          </cell>
          <cell r="T2065">
            <v>0.2</v>
          </cell>
          <cell r="U2065">
            <v>2</v>
          </cell>
        </row>
        <row r="2066">
          <cell r="E2066">
            <v>50</v>
          </cell>
        </row>
        <row r="2066">
          <cell r="P2066">
            <v>896</v>
          </cell>
          <cell r="Q2066">
            <v>0</v>
          </cell>
        </row>
        <row r="2066">
          <cell r="S2066">
            <v>31640</v>
          </cell>
          <cell r="T2066">
            <v>0.2</v>
          </cell>
          <cell r="U2066">
            <v>2</v>
          </cell>
        </row>
        <row r="2067">
          <cell r="E2067">
            <v>50</v>
          </cell>
        </row>
        <row r="2067">
          <cell r="P2067">
            <v>1046</v>
          </cell>
          <cell r="Q2067">
            <v>0</v>
          </cell>
        </row>
        <row r="2067">
          <cell r="S2067">
            <v>63280</v>
          </cell>
          <cell r="T2067">
            <v>0.2</v>
          </cell>
          <cell r="U2067">
            <v>2</v>
          </cell>
        </row>
        <row r="2068">
          <cell r="E2068">
            <v>50</v>
          </cell>
        </row>
        <row r="2068">
          <cell r="P2068">
            <v>747</v>
          </cell>
          <cell r="Q2068">
            <v>0</v>
          </cell>
        </row>
        <row r="2068">
          <cell r="S2068">
            <v>3164</v>
          </cell>
          <cell r="T2068">
            <v>0.2</v>
          </cell>
          <cell r="U2068">
            <v>2</v>
          </cell>
        </row>
        <row r="2069">
          <cell r="E2069">
            <v>50</v>
          </cell>
        </row>
        <row r="2069">
          <cell r="P2069">
            <v>896</v>
          </cell>
          <cell r="Q2069">
            <v>0</v>
          </cell>
        </row>
        <row r="2069">
          <cell r="S2069">
            <v>31640</v>
          </cell>
          <cell r="T2069">
            <v>0.2</v>
          </cell>
          <cell r="U2069">
            <v>2</v>
          </cell>
        </row>
        <row r="2070">
          <cell r="E2070">
            <v>50</v>
          </cell>
        </row>
        <row r="2070">
          <cell r="P2070">
            <v>1046</v>
          </cell>
          <cell r="Q2070">
            <v>0</v>
          </cell>
        </row>
        <row r="2070">
          <cell r="S2070">
            <v>63280</v>
          </cell>
          <cell r="T2070">
            <v>0.2</v>
          </cell>
          <cell r="U2070">
            <v>2</v>
          </cell>
        </row>
        <row r="2071">
          <cell r="E2071">
            <v>51</v>
          </cell>
        </row>
        <row r="2071">
          <cell r="P2071">
            <v>861</v>
          </cell>
          <cell r="Q2071">
            <v>0</v>
          </cell>
        </row>
        <row r="2071">
          <cell r="S2071">
            <v>3665</v>
          </cell>
          <cell r="T2071">
            <v>0.2</v>
          </cell>
          <cell r="U2071">
            <v>2</v>
          </cell>
        </row>
        <row r="2072">
          <cell r="E2072">
            <v>51</v>
          </cell>
        </row>
        <row r="2072">
          <cell r="P2072">
            <v>1033</v>
          </cell>
          <cell r="Q2072">
            <v>0</v>
          </cell>
        </row>
        <row r="2072">
          <cell r="S2072">
            <v>36650</v>
          </cell>
          <cell r="T2072">
            <v>0.2</v>
          </cell>
          <cell r="U2072">
            <v>2</v>
          </cell>
        </row>
        <row r="2073">
          <cell r="E2073">
            <v>51</v>
          </cell>
        </row>
        <row r="2073">
          <cell r="P2073">
            <v>1205</v>
          </cell>
          <cell r="Q2073">
            <v>0</v>
          </cell>
        </row>
        <row r="2073">
          <cell r="S2073">
            <v>73300</v>
          </cell>
          <cell r="T2073">
            <v>0.2</v>
          </cell>
          <cell r="U2073">
            <v>2</v>
          </cell>
        </row>
        <row r="2074">
          <cell r="E2074">
            <v>51</v>
          </cell>
        </row>
        <row r="2074">
          <cell r="P2074">
            <v>861</v>
          </cell>
          <cell r="Q2074">
            <v>0</v>
          </cell>
        </row>
        <row r="2074">
          <cell r="S2074">
            <v>3665</v>
          </cell>
          <cell r="T2074">
            <v>0.2</v>
          </cell>
          <cell r="U2074">
            <v>2</v>
          </cell>
        </row>
        <row r="2075">
          <cell r="E2075">
            <v>51</v>
          </cell>
        </row>
        <row r="2075">
          <cell r="P2075">
            <v>1033</v>
          </cell>
          <cell r="Q2075">
            <v>0</v>
          </cell>
        </row>
        <row r="2075">
          <cell r="S2075">
            <v>36650</v>
          </cell>
          <cell r="T2075">
            <v>0.2</v>
          </cell>
          <cell r="U2075">
            <v>2</v>
          </cell>
        </row>
        <row r="2076">
          <cell r="E2076">
            <v>51</v>
          </cell>
        </row>
        <row r="2076">
          <cell r="P2076">
            <v>1205</v>
          </cell>
          <cell r="Q2076">
            <v>0</v>
          </cell>
        </row>
        <row r="2076">
          <cell r="S2076">
            <v>73300</v>
          </cell>
          <cell r="T2076">
            <v>0.2</v>
          </cell>
          <cell r="U2076">
            <v>2</v>
          </cell>
        </row>
        <row r="2077">
          <cell r="E2077">
            <v>51</v>
          </cell>
        </row>
        <row r="2077">
          <cell r="P2077">
            <v>861</v>
          </cell>
          <cell r="Q2077">
            <v>0</v>
          </cell>
        </row>
        <row r="2077">
          <cell r="S2077">
            <v>3665</v>
          </cell>
          <cell r="T2077">
            <v>0.2</v>
          </cell>
          <cell r="U2077">
            <v>2</v>
          </cell>
        </row>
        <row r="2078">
          <cell r="E2078">
            <v>51</v>
          </cell>
        </row>
        <row r="2078">
          <cell r="P2078">
            <v>1033</v>
          </cell>
          <cell r="Q2078">
            <v>0</v>
          </cell>
        </row>
        <row r="2078">
          <cell r="S2078">
            <v>36650</v>
          </cell>
          <cell r="T2078">
            <v>0.2</v>
          </cell>
          <cell r="U2078">
            <v>2</v>
          </cell>
        </row>
        <row r="2079">
          <cell r="E2079">
            <v>51</v>
          </cell>
        </row>
        <row r="2079">
          <cell r="P2079">
            <v>1205</v>
          </cell>
          <cell r="Q2079">
            <v>0</v>
          </cell>
        </row>
        <row r="2079">
          <cell r="S2079">
            <v>73300</v>
          </cell>
          <cell r="T2079">
            <v>0.2</v>
          </cell>
          <cell r="U2079">
            <v>2</v>
          </cell>
        </row>
        <row r="2080">
          <cell r="E2080">
            <v>51</v>
          </cell>
        </row>
        <row r="2080">
          <cell r="P2080">
            <v>861</v>
          </cell>
          <cell r="Q2080">
            <v>0</v>
          </cell>
        </row>
        <row r="2080">
          <cell r="S2080">
            <v>3665</v>
          </cell>
          <cell r="T2080">
            <v>0.2</v>
          </cell>
          <cell r="U2080">
            <v>2</v>
          </cell>
        </row>
        <row r="2081">
          <cell r="E2081">
            <v>51</v>
          </cell>
        </row>
        <row r="2081">
          <cell r="P2081">
            <v>1033</v>
          </cell>
          <cell r="Q2081">
            <v>0</v>
          </cell>
        </row>
        <row r="2081">
          <cell r="S2081">
            <v>36650</v>
          </cell>
          <cell r="T2081">
            <v>0.2</v>
          </cell>
          <cell r="U2081">
            <v>2</v>
          </cell>
        </row>
        <row r="2082">
          <cell r="E2082">
            <v>51</v>
          </cell>
        </row>
        <row r="2082">
          <cell r="P2082">
            <v>1205</v>
          </cell>
          <cell r="Q2082">
            <v>0</v>
          </cell>
        </row>
        <row r="2082">
          <cell r="S2082">
            <v>73300</v>
          </cell>
          <cell r="T2082">
            <v>0.2</v>
          </cell>
          <cell r="U2082">
            <v>2</v>
          </cell>
        </row>
        <row r="2083">
          <cell r="E2083">
            <v>52</v>
          </cell>
        </row>
        <row r="2083">
          <cell r="P2083">
            <v>874</v>
          </cell>
          <cell r="Q2083">
            <v>0</v>
          </cell>
        </row>
        <row r="2083">
          <cell r="S2083">
            <v>3720</v>
          </cell>
          <cell r="T2083">
            <v>0.2</v>
          </cell>
          <cell r="U2083">
            <v>2</v>
          </cell>
        </row>
        <row r="2084">
          <cell r="E2084">
            <v>52</v>
          </cell>
        </row>
        <row r="2084">
          <cell r="P2084">
            <v>1049</v>
          </cell>
          <cell r="Q2084">
            <v>0</v>
          </cell>
        </row>
        <row r="2084">
          <cell r="S2084">
            <v>37200</v>
          </cell>
          <cell r="T2084">
            <v>0.2</v>
          </cell>
          <cell r="U2084">
            <v>2</v>
          </cell>
        </row>
        <row r="2085">
          <cell r="E2085">
            <v>52</v>
          </cell>
        </row>
        <row r="2085">
          <cell r="P2085">
            <v>1224</v>
          </cell>
          <cell r="Q2085">
            <v>0</v>
          </cell>
        </row>
        <row r="2085">
          <cell r="S2085">
            <v>74400</v>
          </cell>
          <cell r="T2085">
            <v>0.2</v>
          </cell>
          <cell r="U2085">
            <v>2</v>
          </cell>
        </row>
        <row r="2086">
          <cell r="E2086">
            <v>52</v>
          </cell>
        </row>
        <row r="2086">
          <cell r="P2086">
            <v>874</v>
          </cell>
          <cell r="Q2086">
            <v>0</v>
          </cell>
        </row>
        <row r="2086">
          <cell r="S2086">
            <v>3720</v>
          </cell>
          <cell r="T2086">
            <v>0.2</v>
          </cell>
          <cell r="U2086">
            <v>2</v>
          </cell>
        </row>
        <row r="2087">
          <cell r="E2087">
            <v>52</v>
          </cell>
        </row>
        <row r="2087">
          <cell r="P2087">
            <v>1049</v>
          </cell>
          <cell r="Q2087">
            <v>0</v>
          </cell>
        </row>
        <row r="2087">
          <cell r="S2087">
            <v>37200</v>
          </cell>
          <cell r="T2087">
            <v>0.2</v>
          </cell>
          <cell r="U2087">
            <v>2</v>
          </cell>
        </row>
        <row r="2088">
          <cell r="E2088">
            <v>52</v>
          </cell>
        </row>
        <row r="2088">
          <cell r="P2088">
            <v>1224</v>
          </cell>
          <cell r="Q2088">
            <v>0</v>
          </cell>
        </row>
        <row r="2088">
          <cell r="S2088">
            <v>74400</v>
          </cell>
          <cell r="T2088">
            <v>0.2</v>
          </cell>
          <cell r="U2088">
            <v>2</v>
          </cell>
        </row>
        <row r="2089">
          <cell r="E2089">
            <v>52</v>
          </cell>
        </row>
        <row r="2089">
          <cell r="P2089">
            <v>874</v>
          </cell>
          <cell r="Q2089">
            <v>0</v>
          </cell>
        </row>
        <row r="2089">
          <cell r="S2089">
            <v>3720</v>
          </cell>
          <cell r="T2089">
            <v>0.2</v>
          </cell>
          <cell r="U2089">
            <v>2</v>
          </cell>
        </row>
        <row r="2090">
          <cell r="E2090">
            <v>52</v>
          </cell>
        </row>
        <row r="2090">
          <cell r="P2090">
            <v>1049</v>
          </cell>
          <cell r="Q2090">
            <v>0</v>
          </cell>
        </row>
        <row r="2090">
          <cell r="S2090">
            <v>37200</v>
          </cell>
          <cell r="T2090">
            <v>0.2</v>
          </cell>
          <cell r="U2090">
            <v>2</v>
          </cell>
        </row>
        <row r="2091">
          <cell r="E2091">
            <v>52</v>
          </cell>
        </row>
        <row r="2091">
          <cell r="P2091">
            <v>1224</v>
          </cell>
          <cell r="Q2091">
            <v>0</v>
          </cell>
        </row>
        <row r="2091">
          <cell r="S2091">
            <v>74400</v>
          </cell>
          <cell r="T2091">
            <v>0.2</v>
          </cell>
          <cell r="U2091">
            <v>2</v>
          </cell>
        </row>
        <row r="2092">
          <cell r="E2092">
            <v>52</v>
          </cell>
        </row>
        <row r="2092">
          <cell r="P2092">
            <v>874</v>
          </cell>
          <cell r="Q2092">
            <v>0</v>
          </cell>
        </row>
        <row r="2092">
          <cell r="S2092">
            <v>3720</v>
          </cell>
          <cell r="T2092">
            <v>0.2</v>
          </cell>
          <cell r="U2092">
            <v>2</v>
          </cell>
        </row>
        <row r="2093">
          <cell r="E2093">
            <v>52</v>
          </cell>
        </row>
        <row r="2093">
          <cell r="P2093">
            <v>1049</v>
          </cell>
          <cell r="Q2093">
            <v>0</v>
          </cell>
        </row>
        <row r="2093">
          <cell r="S2093">
            <v>37200</v>
          </cell>
          <cell r="T2093">
            <v>0.2</v>
          </cell>
          <cell r="U2093">
            <v>2</v>
          </cell>
        </row>
        <row r="2094">
          <cell r="E2094">
            <v>52</v>
          </cell>
        </row>
        <row r="2094">
          <cell r="P2094">
            <v>1224</v>
          </cell>
          <cell r="Q2094">
            <v>0</v>
          </cell>
        </row>
        <row r="2094">
          <cell r="S2094">
            <v>74400</v>
          </cell>
          <cell r="T2094">
            <v>0.2</v>
          </cell>
          <cell r="U2094">
            <v>2</v>
          </cell>
        </row>
        <row r="2095">
          <cell r="E2095">
            <v>52</v>
          </cell>
        </row>
        <row r="2095">
          <cell r="P2095">
            <v>1224</v>
          </cell>
          <cell r="Q2095">
            <v>0</v>
          </cell>
        </row>
        <row r="2095">
          <cell r="S2095">
            <v>74400</v>
          </cell>
          <cell r="T2095">
            <v>0.2</v>
          </cell>
          <cell r="U2095">
            <v>2</v>
          </cell>
        </row>
        <row r="2096">
          <cell r="E2096">
            <v>53</v>
          </cell>
        </row>
        <row r="2096">
          <cell r="P2096">
            <v>898</v>
          </cell>
          <cell r="Q2096">
            <v>0</v>
          </cell>
        </row>
        <row r="2096">
          <cell r="S2096">
            <v>3824</v>
          </cell>
          <cell r="T2096">
            <v>0.2</v>
          </cell>
          <cell r="U2096">
            <v>2</v>
          </cell>
        </row>
        <row r="2097">
          <cell r="E2097">
            <v>53</v>
          </cell>
        </row>
        <row r="2097">
          <cell r="P2097">
            <v>1078</v>
          </cell>
          <cell r="Q2097">
            <v>0</v>
          </cell>
        </row>
        <row r="2097">
          <cell r="S2097">
            <v>38240</v>
          </cell>
          <cell r="T2097">
            <v>0.2</v>
          </cell>
          <cell r="U2097">
            <v>2</v>
          </cell>
        </row>
        <row r="2098">
          <cell r="E2098">
            <v>53</v>
          </cell>
        </row>
        <row r="2098">
          <cell r="P2098">
            <v>1257</v>
          </cell>
          <cell r="Q2098">
            <v>0</v>
          </cell>
        </row>
        <row r="2098">
          <cell r="S2098">
            <v>76480</v>
          </cell>
          <cell r="T2098">
            <v>0.2</v>
          </cell>
          <cell r="U2098">
            <v>2</v>
          </cell>
        </row>
        <row r="2099">
          <cell r="E2099">
            <v>53</v>
          </cell>
        </row>
        <row r="2099">
          <cell r="P2099">
            <v>898</v>
          </cell>
          <cell r="Q2099">
            <v>0</v>
          </cell>
        </row>
        <row r="2099">
          <cell r="S2099">
            <v>3824</v>
          </cell>
          <cell r="T2099">
            <v>0.2</v>
          </cell>
          <cell r="U2099">
            <v>2</v>
          </cell>
        </row>
        <row r="2100">
          <cell r="E2100">
            <v>53</v>
          </cell>
        </row>
        <row r="2100">
          <cell r="P2100">
            <v>1078</v>
          </cell>
          <cell r="Q2100">
            <v>0</v>
          </cell>
        </row>
        <row r="2100">
          <cell r="S2100">
            <v>38240</v>
          </cell>
          <cell r="T2100">
            <v>0.2</v>
          </cell>
          <cell r="U2100">
            <v>2</v>
          </cell>
        </row>
        <row r="2101">
          <cell r="E2101">
            <v>53</v>
          </cell>
        </row>
        <row r="2101">
          <cell r="P2101">
            <v>1257</v>
          </cell>
          <cell r="Q2101">
            <v>0</v>
          </cell>
        </row>
        <row r="2101">
          <cell r="S2101">
            <v>76480</v>
          </cell>
          <cell r="T2101">
            <v>0.2</v>
          </cell>
          <cell r="U2101">
            <v>2</v>
          </cell>
        </row>
        <row r="2102">
          <cell r="E2102">
            <v>53</v>
          </cell>
        </row>
        <row r="2102">
          <cell r="P2102">
            <v>898</v>
          </cell>
          <cell r="Q2102">
            <v>0</v>
          </cell>
        </row>
        <row r="2102">
          <cell r="S2102">
            <v>3824</v>
          </cell>
          <cell r="T2102">
            <v>0.2</v>
          </cell>
          <cell r="U2102">
            <v>2</v>
          </cell>
        </row>
        <row r="2103">
          <cell r="E2103">
            <v>53</v>
          </cell>
        </row>
        <row r="2103">
          <cell r="P2103">
            <v>1078</v>
          </cell>
          <cell r="Q2103">
            <v>0</v>
          </cell>
        </row>
        <row r="2103">
          <cell r="S2103">
            <v>38240</v>
          </cell>
          <cell r="T2103">
            <v>0.2</v>
          </cell>
          <cell r="U2103">
            <v>2</v>
          </cell>
        </row>
        <row r="2104">
          <cell r="E2104">
            <v>53</v>
          </cell>
        </row>
        <row r="2104">
          <cell r="P2104">
            <v>1257</v>
          </cell>
          <cell r="Q2104">
            <v>0</v>
          </cell>
        </row>
        <row r="2104">
          <cell r="S2104">
            <v>76480</v>
          </cell>
          <cell r="T2104">
            <v>0.2</v>
          </cell>
          <cell r="U2104">
            <v>2</v>
          </cell>
        </row>
        <row r="2105">
          <cell r="E2105">
            <v>53</v>
          </cell>
        </row>
        <row r="2105">
          <cell r="P2105">
            <v>898</v>
          </cell>
          <cell r="Q2105">
            <v>0</v>
          </cell>
        </row>
        <row r="2105">
          <cell r="S2105">
            <v>3824</v>
          </cell>
          <cell r="T2105">
            <v>0.2</v>
          </cell>
          <cell r="U2105">
            <v>2</v>
          </cell>
        </row>
        <row r="2106">
          <cell r="E2106">
            <v>53</v>
          </cell>
        </row>
        <row r="2106">
          <cell r="P2106">
            <v>1078</v>
          </cell>
          <cell r="Q2106">
            <v>0</v>
          </cell>
        </row>
        <row r="2106">
          <cell r="S2106">
            <v>38240</v>
          </cell>
          <cell r="T2106">
            <v>0.2</v>
          </cell>
          <cell r="U2106">
            <v>2</v>
          </cell>
        </row>
        <row r="2107">
          <cell r="E2107">
            <v>53</v>
          </cell>
        </row>
        <row r="2107">
          <cell r="P2107">
            <v>1257</v>
          </cell>
          <cell r="Q2107">
            <v>0</v>
          </cell>
        </row>
        <row r="2107">
          <cell r="S2107">
            <v>76480</v>
          </cell>
          <cell r="T2107">
            <v>0.2</v>
          </cell>
          <cell r="U2107">
            <v>2</v>
          </cell>
        </row>
        <row r="2108">
          <cell r="E2108">
            <v>54</v>
          </cell>
        </row>
        <row r="2108">
          <cell r="P2108">
            <v>943</v>
          </cell>
          <cell r="Q2108">
            <v>0</v>
          </cell>
        </row>
        <row r="2108">
          <cell r="S2108">
            <v>4028</v>
          </cell>
          <cell r="T2108">
            <v>0.2</v>
          </cell>
          <cell r="U2108">
            <v>2</v>
          </cell>
        </row>
        <row r="2109">
          <cell r="E2109">
            <v>54</v>
          </cell>
        </row>
        <row r="2109">
          <cell r="P2109">
            <v>1132</v>
          </cell>
          <cell r="Q2109">
            <v>0</v>
          </cell>
        </row>
        <row r="2109">
          <cell r="S2109">
            <v>40280</v>
          </cell>
          <cell r="T2109">
            <v>0.2</v>
          </cell>
          <cell r="U2109">
            <v>2</v>
          </cell>
        </row>
        <row r="2110">
          <cell r="E2110">
            <v>54</v>
          </cell>
        </row>
        <row r="2110">
          <cell r="P2110">
            <v>1320</v>
          </cell>
          <cell r="Q2110">
            <v>0</v>
          </cell>
        </row>
        <row r="2110">
          <cell r="S2110">
            <v>80560</v>
          </cell>
          <cell r="T2110">
            <v>0.2</v>
          </cell>
          <cell r="U2110">
            <v>2</v>
          </cell>
        </row>
        <row r="2111">
          <cell r="E2111">
            <v>54</v>
          </cell>
        </row>
        <row r="2111">
          <cell r="P2111">
            <v>943</v>
          </cell>
          <cell r="Q2111">
            <v>0</v>
          </cell>
        </row>
        <row r="2111">
          <cell r="S2111">
            <v>4028</v>
          </cell>
          <cell r="T2111">
            <v>0.2</v>
          </cell>
          <cell r="U2111">
            <v>2</v>
          </cell>
        </row>
        <row r="2112">
          <cell r="E2112">
            <v>54</v>
          </cell>
        </row>
        <row r="2112">
          <cell r="P2112">
            <v>1132</v>
          </cell>
          <cell r="Q2112">
            <v>0</v>
          </cell>
        </row>
        <row r="2112">
          <cell r="S2112">
            <v>40280</v>
          </cell>
          <cell r="T2112">
            <v>0.2</v>
          </cell>
          <cell r="U2112">
            <v>2</v>
          </cell>
        </row>
        <row r="2113">
          <cell r="E2113">
            <v>54</v>
          </cell>
        </row>
        <row r="2113">
          <cell r="P2113">
            <v>1320</v>
          </cell>
          <cell r="Q2113">
            <v>0</v>
          </cell>
        </row>
        <row r="2113">
          <cell r="S2113">
            <v>80560</v>
          </cell>
          <cell r="T2113">
            <v>0.2</v>
          </cell>
          <cell r="U2113">
            <v>2</v>
          </cell>
        </row>
        <row r="2114">
          <cell r="E2114">
            <v>54</v>
          </cell>
        </row>
        <row r="2114">
          <cell r="P2114">
            <v>943</v>
          </cell>
          <cell r="Q2114">
            <v>0</v>
          </cell>
        </row>
        <row r="2114">
          <cell r="S2114">
            <v>4028</v>
          </cell>
          <cell r="T2114">
            <v>0.2</v>
          </cell>
          <cell r="U2114">
            <v>2</v>
          </cell>
        </row>
        <row r="2115">
          <cell r="E2115">
            <v>54</v>
          </cell>
        </row>
        <row r="2115">
          <cell r="P2115">
            <v>1132</v>
          </cell>
          <cell r="Q2115">
            <v>0</v>
          </cell>
        </row>
        <row r="2115">
          <cell r="S2115">
            <v>40280</v>
          </cell>
          <cell r="T2115">
            <v>0.2</v>
          </cell>
          <cell r="U2115">
            <v>2</v>
          </cell>
        </row>
        <row r="2116">
          <cell r="E2116">
            <v>54</v>
          </cell>
        </row>
        <row r="2116">
          <cell r="P2116">
            <v>1320</v>
          </cell>
          <cell r="Q2116">
            <v>0</v>
          </cell>
        </row>
        <row r="2116">
          <cell r="S2116">
            <v>80560</v>
          </cell>
          <cell r="T2116">
            <v>0.2</v>
          </cell>
          <cell r="U2116">
            <v>2</v>
          </cell>
        </row>
        <row r="2117">
          <cell r="E2117">
            <v>54</v>
          </cell>
        </row>
        <row r="2117">
          <cell r="P2117">
            <v>943</v>
          </cell>
          <cell r="Q2117">
            <v>0</v>
          </cell>
        </row>
        <row r="2117">
          <cell r="S2117">
            <v>4028</v>
          </cell>
          <cell r="T2117">
            <v>0.2</v>
          </cell>
          <cell r="U2117">
            <v>2</v>
          </cell>
        </row>
        <row r="2118">
          <cell r="E2118">
            <v>54</v>
          </cell>
        </row>
        <row r="2118">
          <cell r="P2118">
            <v>1132</v>
          </cell>
          <cell r="Q2118">
            <v>0</v>
          </cell>
        </row>
        <row r="2118">
          <cell r="S2118">
            <v>40280</v>
          </cell>
          <cell r="T2118">
            <v>0.2</v>
          </cell>
          <cell r="U2118">
            <v>2</v>
          </cell>
        </row>
        <row r="2119">
          <cell r="E2119">
            <v>54</v>
          </cell>
        </row>
        <row r="2119">
          <cell r="P2119">
            <v>1320</v>
          </cell>
          <cell r="Q2119">
            <v>0</v>
          </cell>
        </row>
        <row r="2119">
          <cell r="S2119">
            <v>80560</v>
          </cell>
          <cell r="T2119">
            <v>0.2</v>
          </cell>
          <cell r="U2119">
            <v>2</v>
          </cell>
        </row>
        <row r="2120">
          <cell r="E2120">
            <v>55</v>
          </cell>
        </row>
        <row r="2120">
          <cell r="P2120">
            <v>1954</v>
          </cell>
          <cell r="Q2120">
            <v>0</v>
          </cell>
        </row>
        <row r="2120">
          <cell r="S2120" t="str">
            <v>137841|142018|137841</v>
          </cell>
          <cell r="T2120">
            <v>0.2</v>
          </cell>
          <cell r="U2120">
            <v>2</v>
          </cell>
        </row>
        <row r="2121">
          <cell r="E2121">
            <v>55</v>
          </cell>
        </row>
        <row r="2121">
          <cell r="P2121">
            <v>977</v>
          </cell>
          <cell r="Q2121">
            <v>0</v>
          </cell>
        </row>
        <row r="2121">
          <cell r="S2121">
            <v>4177</v>
          </cell>
          <cell r="T2121">
            <v>0.2</v>
          </cell>
          <cell r="U2121">
            <v>2</v>
          </cell>
        </row>
        <row r="2122">
          <cell r="E2122">
            <v>55</v>
          </cell>
        </row>
        <row r="2122">
          <cell r="P2122">
            <v>1172</v>
          </cell>
          <cell r="Q2122">
            <v>0</v>
          </cell>
        </row>
        <row r="2122">
          <cell r="S2122">
            <v>41770</v>
          </cell>
          <cell r="T2122">
            <v>0.2</v>
          </cell>
          <cell r="U2122">
            <v>2</v>
          </cell>
        </row>
        <row r="2123">
          <cell r="E2123">
            <v>55</v>
          </cell>
        </row>
        <row r="2123">
          <cell r="P2123">
            <v>1368</v>
          </cell>
          <cell r="Q2123">
            <v>0</v>
          </cell>
        </row>
        <row r="2123">
          <cell r="S2123">
            <v>83540</v>
          </cell>
          <cell r="T2123">
            <v>0.2</v>
          </cell>
          <cell r="U2123">
            <v>2</v>
          </cell>
        </row>
        <row r="2124">
          <cell r="E2124">
            <v>55</v>
          </cell>
        </row>
        <row r="2124">
          <cell r="P2124">
            <v>977</v>
          </cell>
          <cell r="Q2124">
            <v>0</v>
          </cell>
        </row>
        <row r="2124">
          <cell r="S2124">
            <v>4177</v>
          </cell>
          <cell r="T2124">
            <v>0.2</v>
          </cell>
          <cell r="U2124">
            <v>2</v>
          </cell>
        </row>
        <row r="2125">
          <cell r="E2125">
            <v>55</v>
          </cell>
        </row>
        <row r="2125">
          <cell r="P2125">
            <v>1172</v>
          </cell>
          <cell r="Q2125">
            <v>0</v>
          </cell>
        </row>
        <row r="2125">
          <cell r="S2125">
            <v>41770</v>
          </cell>
          <cell r="T2125">
            <v>0.2</v>
          </cell>
          <cell r="U2125">
            <v>2</v>
          </cell>
        </row>
        <row r="2126">
          <cell r="E2126">
            <v>55</v>
          </cell>
        </row>
        <row r="2126">
          <cell r="P2126">
            <v>1368</v>
          </cell>
          <cell r="Q2126">
            <v>0</v>
          </cell>
        </row>
        <row r="2126">
          <cell r="S2126">
            <v>83540</v>
          </cell>
          <cell r="T2126">
            <v>0.2</v>
          </cell>
          <cell r="U2126">
            <v>2</v>
          </cell>
        </row>
        <row r="2127">
          <cell r="E2127">
            <v>56</v>
          </cell>
        </row>
        <row r="2127">
          <cell r="P2127">
            <v>999</v>
          </cell>
          <cell r="Q2127">
            <v>0</v>
          </cell>
        </row>
        <row r="2127">
          <cell r="S2127">
            <v>4277</v>
          </cell>
          <cell r="T2127">
            <v>0.2</v>
          </cell>
          <cell r="U2127">
            <v>2</v>
          </cell>
        </row>
        <row r="2128">
          <cell r="E2128">
            <v>56</v>
          </cell>
        </row>
        <row r="2128">
          <cell r="P2128">
            <v>1199</v>
          </cell>
          <cell r="Q2128">
            <v>0</v>
          </cell>
        </row>
        <row r="2128">
          <cell r="S2128">
            <v>42770</v>
          </cell>
          <cell r="T2128">
            <v>0.2</v>
          </cell>
          <cell r="U2128">
            <v>2</v>
          </cell>
        </row>
        <row r="2129">
          <cell r="E2129">
            <v>56</v>
          </cell>
        </row>
        <row r="2129">
          <cell r="P2129">
            <v>1399</v>
          </cell>
          <cell r="Q2129">
            <v>0</v>
          </cell>
        </row>
        <row r="2129">
          <cell r="S2129">
            <v>85540</v>
          </cell>
          <cell r="T2129">
            <v>0.2</v>
          </cell>
          <cell r="U2129">
            <v>2</v>
          </cell>
        </row>
        <row r="2130">
          <cell r="E2130">
            <v>56</v>
          </cell>
        </row>
        <row r="2130">
          <cell r="P2130">
            <v>999</v>
          </cell>
          <cell r="Q2130">
            <v>0</v>
          </cell>
        </row>
        <row r="2130">
          <cell r="S2130">
            <v>4277</v>
          </cell>
          <cell r="T2130">
            <v>0.2</v>
          </cell>
          <cell r="U2130">
            <v>2</v>
          </cell>
        </row>
        <row r="2131">
          <cell r="E2131">
            <v>56</v>
          </cell>
        </row>
        <row r="2131">
          <cell r="P2131">
            <v>1199</v>
          </cell>
          <cell r="Q2131">
            <v>0</v>
          </cell>
        </row>
        <row r="2131">
          <cell r="S2131">
            <v>42770</v>
          </cell>
          <cell r="T2131">
            <v>0.2</v>
          </cell>
          <cell r="U2131">
            <v>2</v>
          </cell>
        </row>
        <row r="2132">
          <cell r="E2132">
            <v>56</v>
          </cell>
        </row>
        <row r="2132">
          <cell r="P2132">
            <v>1399</v>
          </cell>
          <cell r="Q2132">
            <v>0</v>
          </cell>
        </row>
        <row r="2132">
          <cell r="S2132">
            <v>85540</v>
          </cell>
          <cell r="T2132">
            <v>0.2</v>
          </cell>
          <cell r="U2132">
            <v>2</v>
          </cell>
        </row>
        <row r="2133">
          <cell r="E2133">
            <v>56</v>
          </cell>
        </row>
        <row r="2133">
          <cell r="P2133">
            <v>999</v>
          </cell>
          <cell r="Q2133">
            <v>0</v>
          </cell>
        </row>
        <row r="2133">
          <cell r="S2133">
            <v>4277</v>
          </cell>
          <cell r="T2133">
            <v>0.2</v>
          </cell>
          <cell r="U2133">
            <v>2</v>
          </cell>
        </row>
        <row r="2134">
          <cell r="E2134">
            <v>56</v>
          </cell>
        </row>
        <row r="2134">
          <cell r="P2134">
            <v>1199</v>
          </cell>
          <cell r="Q2134">
            <v>0</v>
          </cell>
        </row>
        <row r="2134">
          <cell r="S2134">
            <v>42770</v>
          </cell>
          <cell r="T2134">
            <v>0.2</v>
          </cell>
          <cell r="U2134">
            <v>2</v>
          </cell>
        </row>
        <row r="2135">
          <cell r="E2135">
            <v>56</v>
          </cell>
        </row>
        <row r="2135">
          <cell r="P2135">
            <v>1399</v>
          </cell>
          <cell r="Q2135">
            <v>0</v>
          </cell>
        </row>
        <row r="2135">
          <cell r="S2135">
            <v>85540</v>
          </cell>
          <cell r="T2135">
            <v>0.2</v>
          </cell>
          <cell r="U2135">
            <v>2</v>
          </cell>
        </row>
        <row r="2136">
          <cell r="E2136">
            <v>56</v>
          </cell>
        </row>
        <row r="2136">
          <cell r="P2136">
            <v>999</v>
          </cell>
          <cell r="Q2136">
            <v>0</v>
          </cell>
        </row>
        <row r="2136">
          <cell r="S2136">
            <v>4277</v>
          </cell>
          <cell r="T2136">
            <v>0.2</v>
          </cell>
          <cell r="U2136">
            <v>2</v>
          </cell>
        </row>
        <row r="2137">
          <cell r="E2137">
            <v>56</v>
          </cell>
        </row>
        <row r="2137">
          <cell r="P2137">
            <v>1199</v>
          </cell>
          <cell r="Q2137">
            <v>0</v>
          </cell>
        </row>
        <row r="2137">
          <cell r="S2137">
            <v>42770</v>
          </cell>
          <cell r="T2137">
            <v>0.2</v>
          </cell>
          <cell r="U2137">
            <v>2</v>
          </cell>
        </row>
        <row r="2138">
          <cell r="E2138">
            <v>56</v>
          </cell>
        </row>
        <row r="2138">
          <cell r="P2138">
            <v>1399</v>
          </cell>
          <cell r="Q2138">
            <v>0</v>
          </cell>
        </row>
        <row r="2138">
          <cell r="S2138">
            <v>85540</v>
          </cell>
          <cell r="T2138">
            <v>0.2</v>
          </cell>
          <cell r="U2138">
            <v>2</v>
          </cell>
        </row>
        <row r="2139">
          <cell r="E2139">
            <v>57</v>
          </cell>
        </row>
        <row r="2139">
          <cell r="P2139">
            <v>1033</v>
          </cell>
          <cell r="Q2139">
            <v>0</v>
          </cell>
        </row>
        <row r="2139">
          <cell r="S2139">
            <v>4424</v>
          </cell>
          <cell r="T2139">
            <v>0.2</v>
          </cell>
          <cell r="U2139">
            <v>2</v>
          </cell>
        </row>
        <row r="2140">
          <cell r="E2140">
            <v>57</v>
          </cell>
        </row>
        <row r="2140">
          <cell r="P2140">
            <v>1240</v>
          </cell>
          <cell r="Q2140">
            <v>0</v>
          </cell>
        </row>
        <row r="2140">
          <cell r="S2140">
            <v>44240</v>
          </cell>
          <cell r="T2140">
            <v>0.2</v>
          </cell>
          <cell r="U2140">
            <v>2</v>
          </cell>
        </row>
        <row r="2141">
          <cell r="E2141">
            <v>57</v>
          </cell>
        </row>
        <row r="2141">
          <cell r="P2141">
            <v>1446</v>
          </cell>
          <cell r="Q2141">
            <v>0</v>
          </cell>
        </row>
        <row r="2141">
          <cell r="S2141">
            <v>88480</v>
          </cell>
          <cell r="T2141">
            <v>0.2</v>
          </cell>
          <cell r="U2141">
            <v>2</v>
          </cell>
        </row>
        <row r="2142">
          <cell r="E2142">
            <v>57</v>
          </cell>
        </row>
        <row r="2142">
          <cell r="P2142">
            <v>1033</v>
          </cell>
          <cell r="Q2142">
            <v>0</v>
          </cell>
        </row>
        <row r="2142">
          <cell r="S2142">
            <v>4424</v>
          </cell>
          <cell r="T2142">
            <v>0.2</v>
          </cell>
          <cell r="U2142">
            <v>2</v>
          </cell>
        </row>
        <row r="2143">
          <cell r="E2143">
            <v>57</v>
          </cell>
        </row>
        <row r="2143">
          <cell r="P2143">
            <v>1240</v>
          </cell>
          <cell r="Q2143">
            <v>0</v>
          </cell>
        </row>
        <row r="2143">
          <cell r="S2143">
            <v>44240</v>
          </cell>
          <cell r="T2143">
            <v>0.2</v>
          </cell>
          <cell r="U2143">
            <v>2</v>
          </cell>
        </row>
        <row r="2144">
          <cell r="E2144">
            <v>57</v>
          </cell>
        </row>
        <row r="2144">
          <cell r="P2144">
            <v>1446</v>
          </cell>
          <cell r="Q2144">
            <v>0</v>
          </cell>
        </row>
        <row r="2144">
          <cell r="S2144">
            <v>88480</v>
          </cell>
          <cell r="T2144">
            <v>0.2</v>
          </cell>
          <cell r="U2144">
            <v>2</v>
          </cell>
        </row>
        <row r="2145">
          <cell r="E2145">
            <v>57</v>
          </cell>
        </row>
        <row r="2145">
          <cell r="P2145">
            <v>1033</v>
          </cell>
          <cell r="Q2145">
            <v>0</v>
          </cell>
        </row>
        <row r="2145">
          <cell r="S2145">
            <v>4424</v>
          </cell>
          <cell r="T2145">
            <v>0.2</v>
          </cell>
          <cell r="U2145">
            <v>2</v>
          </cell>
        </row>
        <row r="2146">
          <cell r="E2146">
            <v>57</v>
          </cell>
        </row>
        <row r="2146">
          <cell r="P2146">
            <v>1240</v>
          </cell>
          <cell r="Q2146">
            <v>0</v>
          </cell>
        </row>
        <row r="2146">
          <cell r="S2146">
            <v>44240</v>
          </cell>
          <cell r="T2146">
            <v>0.2</v>
          </cell>
          <cell r="U2146">
            <v>2</v>
          </cell>
        </row>
        <row r="2147">
          <cell r="E2147">
            <v>57</v>
          </cell>
        </row>
        <row r="2147">
          <cell r="P2147">
            <v>1446</v>
          </cell>
          <cell r="Q2147">
            <v>0</v>
          </cell>
        </row>
        <row r="2147">
          <cell r="S2147">
            <v>88480</v>
          </cell>
          <cell r="T2147">
            <v>0.2</v>
          </cell>
          <cell r="U2147">
            <v>2</v>
          </cell>
        </row>
        <row r="2148">
          <cell r="E2148">
            <v>57</v>
          </cell>
        </row>
        <row r="2148">
          <cell r="P2148">
            <v>1033</v>
          </cell>
          <cell r="Q2148">
            <v>0</v>
          </cell>
        </row>
        <row r="2148">
          <cell r="S2148">
            <v>4424</v>
          </cell>
          <cell r="T2148">
            <v>0.2</v>
          </cell>
          <cell r="U2148">
            <v>2</v>
          </cell>
        </row>
        <row r="2149">
          <cell r="E2149">
            <v>57</v>
          </cell>
        </row>
        <row r="2149">
          <cell r="P2149">
            <v>1240</v>
          </cell>
          <cell r="Q2149">
            <v>0</v>
          </cell>
        </row>
        <row r="2149">
          <cell r="S2149">
            <v>44240</v>
          </cell>
          <cell r="T2149">
            <v>0.2</v>
          </cell>
          <cell r="U2149">
            <v>2</v>
          </cell>
        </row>
        <row r="2150">
          <cell r="E2150">
            <v>57</v>
          </cell>
        </row>
        <row r="2150">
          <cell r="P2150">
            <v>1446</v>
          </cell>
          <cell r="Q2150">
            <v>0</v>
          </cell>
        </row>
        <row r="2150">
          <cell r="S2150">
            <v>88480</v>
          </cell>
          <cell r="T2150">
            <v>0.2</v>
          </cell>
          <cell r="U2150">
            <v>2</v>
          </cell>
        </row>
        <row r="2151">
          <cell r="E2151">
            <v>57</v>
          </cell>
        </row>
        <row r="2151">
          <cell r="P2151">
            <v>1446</v>
          </cell>
          <cell r="Q2151">
            <v>0</v>
          </cell>
        </row>
        <row r="2151">
          <cell r="S2151">
            <v>88480</v>
          </cell>
          <cell r="T2151">
            <v>0.2</v>
          </cell>
          <cell r="U2151">
            <v>2</v>
          </cell>
        </row>
        <row r="2152">
          <cell r="E2152">
            <v>58</v>
          </cell>
        </row>
        <row r="2152">
          <cell r="P2152">
            <v>1055</v>
          </cell>
          <cell r="Q2152">
            <v>0</v>
          </cell>
        </row>
        <row r="2152">
          <cell r="S2152">
            <v>4525</v>
          </cell>
          <cell r="T2152">
            <v>0.2</v>
          </cell>
          <cell r="U2152">
            <v>2</v>
          </cell>
        </row>
        <row r="2153">
          <cell r="E2153">
            <v>58</v>
          </cell>
        </row>
        <row r="2153">
          <cell r="P2153">
            <v>1266</v>
          </cell>
          <cell r="Q2153">
            <v>0</v>
          </cell>
        </row>
        <row r="2153">
          <cell r="S2153">
            <v>45250</v>
          </cell>
          <cell r="T2153">
            <v>0.2</v>
          </cell>
          <cell r="U2153">
            <v>2</v>
          </cell>
        </row>
        <row r="2154">
          <cell r="E2154">
            <v>58</v>
          </cell>
        </row>
        <row r="2154">
          <cell r="P2154">
            <v>1477</v>
          </cell>
          <cell r="Q2154">
            <v>0</v>
          </cell>
        </row>
        <row r="2154">
          <cell r="S2154">
            <v>90500</v>
          </cell>
          <cell r="T2154">
            <v>0.2</v>
          </cell>
          <cell r="U2154">
            <v>2</v>
          </cell>
        </row>
        <row r="2155">
          <cell r="E2155">
            <v>58</v>
          </cell>
        </row>
        <row r="2155">
          <cell r="P2155">
            <v>1055</v>
          </cell>
          <cell r="Q2155">
            <v>0</v>
          </cell>
        </row>
        <row r="2155">
          <cell r="S2155">
            <v>4525</v>
          </cell>
          <cell r="T2155">
            <v>0.2</v>
          </cell>
          <cell r="U2155">
            <v>2</v>
          </cell>
        </row>
        <row r="2156">
          <cell r="E2156">
            <v>58</v>
          </cell>
        </row>
        <row r="2156">
          <cell r="P2156">
            <v>1266</v>
          </cell>
          <cell r="Q2156">
            <v>0</v>
          </cell>
        </row>
        <row r="2156">
          <cell r="S2156">
            <v>45250</v>
          </cell>
          <cell r="T2156">
            <v>0.2</v>
          </cell>
          <cell r="U2156">
            <v>2</v>
          </cell>
        </row>
        <row r="2157">
          <cell r="E2157">
            <v>58</v>
          </cell>
        </row>
        <row r="2157">
          <cell r="P2157">
            <v>1477</v>
          </cell>
          <cell r="Q2157">
            <v>0</v>
          </cell>
        </row>
        <row r="2157">
          <cell r="S2157">
            <v>90500</v>
          </cell>
          <cell r="T2157">
            <v>0.2</v>
          </cell>
          <cell r="U2157">
            <v>2</v>
          </cell>
        </row>
        <row r="2158">
          <cell r="E2158">
            <v>58</v>
          </cell>
        </row>
        <row r="2158">
          <cell r="P2158">
            <v>1055</v>
          </cell>
          <cell r="Q2158">
            <v>0</v>
          </cell>
        </row>
        <row r="2158">
          <cell r="S2158">
            <v>4525</v>
          </cell>
          <cell r="T2158">
            <v>0.2</v>
          </cell>
          <cell r="U2158">
            <v>2</v>
          </cell>
        </row>
        <row r="2159">
          <cell r="E2159">
            <v>58</v>
          </cell>
        </row>
        <row r="2159">
          <cell r="P2159">
            <v>1266</v>
          </cell>
          <cell r="Q2159">
            <v>0</v>
          </cell>
        </row>
        <row r="2159">
          <cell r="S2159">
            <v>45250</v>
          </cell>
          <cell r="T2159">
            <v>0.2</v>
          </cell>
          <cell r="U2159">
            <v>2</v>
          </cell>
        </row>
        <row r="2160">
          <cell r="E2160">
            <v>58</v>
          </cell>
        </row>
        <row r="2160">
          <cell r="P2160">
            <v>1477</v>
          </cell>
          <cell r="Q2160">
            <v>0</v>
          </cell>
        </row>
        <row r="2160">
          <cell r="S2160">
            <v>90500</v>
          </cell>
          <cell r="T2160">
            <v>0.2</v>
          </cell>
          <cell r="U2160">
            <v>2</v>
          </cell>
        </row>
        <row r="2161">
          <cell r="E2161">
            <v>58</v>
          </cell>
        </row>
        <row r="2161">
          <cell r="P2161">
            <v>1055</v>
          </cell>
          <cell r="Q2161">
            <v>0</v>
          </cell>
        </row>
        <row r="2161">
          <cell r="S2161">
            <v>4525</v>
          </cell>
          <cell r="T2161">
            <v>0.2</v>
          </cell>
          <cell r="U2161">
            <v>2</v>
          </cell>
        </row>
        <row r="2162">
          <cell r="E2162">
            <v>58</v>
          </cell>
        </row>
        <row r="2162">
          <cell r="P2162">
            <v>1266</v>
          </cell>
          <cell r="Q2162">
            <v>0</v>
          </cell>
        </row>
        <row r="2162">
          <cell r="S2162">
            <v>45250</v>
          </cell>
          <cell r="T2162">
            <v>0.2</v>
          </cell>
          <cell r="U2162">
            <v>2</v>
          </cell>
        </row>
        <row r="2163">
          <cell r="E2163">
            <v>58</v>
          </cell>
        </row>
        <row r="2163">
          <cell r="P2163">
            <v>1477</v>
          </cell>
          <cell r="Q2163">
            <v>0</v>
          </cell>
        </row>
        <row r="2163">
          <cell r="S2163">
            <v>90500</v>
          </cell>
          <cell r="T2163">
            <v>0.2</v>
          </cell>
          <cell r="U2163">
            <v>2</v>
          </cell>
        </row>
        <row r="2164">
          <cell r="E2164">
            <v>59</v>
          </cell>
        </row>
        <row r="2164">
          <cell r="P2164">
            <v>1123</v>
          </cell>
          <cell r="Q2164">
            <v>0</v>
          </cell>
        </row>
        <row r="2164">
          <cell r="S2164">
            <v>4822</v>
          </cell>
          <cell r="T2164">
            <v>0.2</v>
          </cell>
          <cell r="U2164">
            <v>2</v>
          </cell>
        </row>
        <row r="2165">
          <cell r="E2165">
            <v>59</v>
          </cell>
        </row>
        <row r="2165">
          <cell r="P2165">
            <v>1348</v>
          </cell>
          <cell r="Q2165">
            <v>0</v>
          </cell>
        </row>
        <row r="2165">
          <cell r="S2165">
            <v>48220</v>
          </cell>
          <cell r="T2165">
            <v>0.2</v>
          </cell>
          <cell r="U2165">
            <v>2</v>
          </cell>
        </row>
        <row r="2166">
          <cell r="E2166">
            <v>59</v>
          </cell>
        </row>
        <row r="2166">
          <cell r="P2166">
            <v>1572</v>
          </cell>
          <cell r="Q2166">
            <v>0</v>
          </cell>
        </row>
        <row r="2166">
          <cell r="S2166">
            <v>96440</v>
          </cell>
          <cell r="T2166">
            <v>0.2</v>
          </cell>
          <cell r="U2166">
            <v>2</v>
          </cell>
        </row>
        <row r="2167">
          <cell r="E2167">
            <v>59</v>
          </cell>
        </row>
        <row r="2167">
          <cell r="P2167">
            <v>1123</v>
          </cell>
          <cell r="Q2167">
            <v>0</v>
          </cell>
        </row>
        <row r="2167">
          <cell r="S2167">
            <v>4822</v>
          </cell>
          <cell r="T2167">
            <v>0.2</v>
          </cell>
          <cell r="U2167">
            <v>2</v>
          </cell>
        </row>
        <row r="2168">
          <cell r="E2168">
            <v>59</v>
          </cell>
        </row>
        <row r="2168">
          <cell r="P2168">
            <v>1348</v>
          </cell>
          <cell r="Q2168">
            <v>0</v>
          </cell>
        </row>
        <row r="2168">
          <cell r="S2168">
            <v>48220</v>
          </cell>
          <cell r="T2168">
            <v>0.2</v>
          </cell>
          <cell r="U2168">
            <v>2</v>
          </cell>
        </row>
        <row r="2169">
          <cell r="E2169">
            <v>59</v>
          </cell>
        </row>
        <row r="2169">
          <cell r="P2169">
            <v>1572</v>
          </cell>
          <cell r="Q2169">
            <v>0</v>
          </cell>
        </row>
        <row r="2169">
          <cell r="S2169">
            <v>96440</v>
          </cell>
          <cell r="T2169">
            <v>0.2</v>
          </cell>
          <cell r="U2169">
            <v>2</v>
          </cell>
        </row>
        <row r="2170">
          <cell r="E2170">
            <v>59</v>
          </cell>
        </row>
        <row r="2170">
          <cell r="P2170">
            <v>1123</v>
          </cell>
          <cell r="Q2170">
            <v>0</v>
          </cell>
        </row>
        <row r="2170">
          <cell r="S2170">
            <v>4822</v>
          </cell>
          <cell r="T2170">
            <v>0.2</v>
          </cell>
          <cell r="U2170">
            <v>2</v>
          </cell>
        </row>
        <row r="2171">
          <cell r="E2171">
            <v>59</v>
          </cell>
        </row>
        <row r="2171">
          <cell r="P2171">
            <v>1348</v>
          </cell>
          <cell r="Q2171">
            <v>0</v>
          </cell>
        </row>
        <row r="2171">
          <cell r="S2171">
            <v>48220</v>
          </cell>
          <cell r="T2171">
            <v>0.2</v>
          </cell>
          <cell r="U2171">
            <v>2</v>
          </cell>
        </row>
        <row r="2172">
          <cell r="E2172">
            <v>59</v>
          </cell>
        </row>
        <row r="2172">
          <cell r="P2172">
            <v>1572</v>
          </cell>
          <cell r="Q2172">
            <v>0</v>
          </cell>
        </row>
        <row r="2172">
          <cell r="S2172">
            <v>96440</v>
          </cell>
          <cell r="T2172">
            <v>0.2</v>
          </cell>
          <cell r="U2172">
            <v>2</v>
          </cell>
        </row>
        <row r="2173">
          <cell r="E2173">
            <v>59</v>
          </cell>
        </row>
        <row r="2173">
          <cell r="P2173">
            <v>1123</v>
          </cell>
          <cell r="Q2173">
            <v>0</v>
          </cell>
        </row>
        <row r="2173">
          <cell r="S2173">
            <v>4822</v>
          </cell>
          <cell r="T2173">
            <v>0.2</v>
          </cell>
          <cell r="U2173">
            <v>2</v>
          </cell>
        </row>
        <row r="2174">
          <cell r="E2174">
            <v>59</v>
          </cell>
        </row>
        <row r="2174">
          <cell r="P2174">
            <v>1348</v>
          </cell>
          <cell r="Q2174">
            <v>0</v>
          </cell>
        </row>
        <row r="2174">
          <cell r="S2174">
            <v>48220</v>
          </cell>
          <cell r="T2174">
            <v>0.2</v>
          </cell>
          <cell r="U2174">
            <v>2</v>
          </cell>
        </row>
        <row r="2175">
          <cell r="E2175">
            <v>59</v>
          </cell>
        </row>
        <row r="2175">
          <cell r="P2175">
            <v>1572</v>
          </cell>
          <cell r="Q2175">
            <v>0</v>
          </cell>
        </row>
        <row r="2175">
          <cell r="S2175">
            <v>96440</v>
          </cell>
          <cell r="T2175">
            <v>0.2</v>
          </cell>
          <cell r="U2175">
            <v>2</v>
          </cell>
        </row>
        <row r="2176">
          <cell r="E2176">
            <v>60</v>
          </cell>
        </row>
        <row r="2176">
          <cell r="P2176">
            <v>2640</v>
          </cell>
          <cell r="Q2176">
            <v>0</v>
          </cell>
        </row>
        <row r="2176">
          <cell r="S2176" t="str">
            <v>187011|192678|187011</v>
          </cell>
          <cell r="T2176">
            <v>0.2</v>
          </cell>
          <cell r="U2176">
            <v>2</v>
          </cell>
        </row>
        <row r="2177">
          <cell r="E2177">
            <v>60</v>
          </cell>
        </row>
        <row r="2177">
          <cell r="P2177">
            <v>1320</v>
          </cell>
          <cell r="Q2177">
            <v>0</v>
          </cell>
        </row>
        <row r="2177">
          <cell r="S2177">
            <v>5667</v>
          </cell>
          <cell r="T2177">
            <v>0.2</v>
          </cell>
          <cell r="U2177">
            <v>2</v>
          </cell>
        </row>
        <row r="2178">
          <cell r="E2178">
            <v>60</v>
          </cell>
        </row>
        <row r="2178">
          <cell r="P2178">
            <v>1584</v>
          </cell>
          <cell r="Q2178">
            <v>0</v>
          </cell>
        </row>
        <row r="2178">
          <cell r="S2178">
            <v>56670</v>
          </cell>
          <cell r="T2178">
            <v>0.2</v>
          </cell>
          <cell r="U2178">
            <v>2</v>
          </cell>
        </row>
        <row r="2179">
          <cell r="E2179">
            <v>60</v>
          </cell>
        </row>
        <row r="2179">
          <cell r="P2179">
            <v>1848</v>
          </cell>
          <cell r="Q2179">
            <v>0</v>
          </cell>
        </row>
        <row r="2179">
          <cell r="S2179">
            <v>113340</v>
          </cell>
          <cell r="T2179">
            <v>0.2</v>
          </cell>
          <cell r="U2179">
            <v>2</v>
          </cell>
        </row>
        <row r="2180">
          <cell r="E2180">
            <v>60</v>
          </cell>
        </row>
        <row r="2180">
          <cell r="P2180">
            <v>1320</v>
          </cell>
          <cell r="Q2180">
            <v>0</v>
          </cell>
        </row>
        <row r="2180">
          <cell r="S2180">
            <v>5667</v>
          </cell>
          <cell r="T2180">
            <v>0.2</v>
          </cell>
          <cell r="U2180">
            <v>2</v>
          </cell>
        </row>
        <row r="2181">
          <cell r="E2181">
            <v>60</v>
          </cell>
        </row>
        <row r="2181">
          <cell r="P2181">
            <v>1584</v>
          </cell>
          <cell r="Q2181">
            <v>0</v>
          </cell>
        </row>
        <row r="2181">
          <cell r="S2181">
            <v>56670</v>
          </cell>
          <cell r="T2181">
            <v>0.2</v>
          </cell>
          <cell r="U2181">
            <v>2</v>
          </cell>
        </row>
        <row r="2182">
          <cell r="E2182">
            <v>60</v>
          </cell>
        </row>
        <row r="2182">
          <cell r="P2182">
            <v>1848</v>
          </cell>
          <cell r="Q2182">
            <v>0</v>
          </cell>
        </row>
        <row r="2182">
          <cell r="S2182">
            <v>113340</v>
          </cell>
          <cell r="T2182">
            <v>0.2</v>
          </cell>
          <cell r="U2182">
            <v>2</v>
          </cell>
        </row>
        <row r="2183">
          <cell r="E2183">
            <v>61</v>
          </cell>
        </row>
        <row r="2183">
          <cell r="P2183">
            <v>1501</v>
          </cell>
          <cell r="Q2183">
            <v>0</v>
          </cell>
        </row>
        <row r="2183">
          <cell r="S2183">
            <v>6409</v>
          </cell>
          <cell r="T2183">
            <v>0.2</v>
          </cell>
          <cell r="U2183">
            <v>2</v>
          </cell>
        </row>
        <row r="2184">
          <cell r="E2184">
            <v>61</v>
          </cell>
        </row>
        <row r="2184">
          <cell r="P2184">
            <v>1801</v>
          </cell>
          <cell r="Q2184">
            <v>0</v>
          </cell>
        </row>
        <row r="2184">
          <cell r="S2184">
            <v>64090</v>
          </cell>
          <cell r="T2184">
            <v>0.2</v>
          </cell>
          <cell r="U2184">
            <v>2</v>
          </cell>
        </row>
        <row r="2185">
          <cell r="E2185">
            <v>61</v>
          </cell>
        </row>
        <row r="2185">
          <cell r="P2185">
            <v>2101</v>
          </cell>
          <cell r="Q2185">
            <v>0</v>
          </cell>
        </row>
        <row r="2185">
          <cell r="S2185">
            <v>128180</v>
          </cell>
          <cell r="T2185">
            <v>0.2</v>
          </cell>
          <cell r="U2185">
            <v>2</v>
          </cell>
        </row>
        <row r="2186">
          <cell r="E2186">
            <v>61</v>
          </cell>
        </row>
        <row r="2186">
          <cell r="P2186">
            <v>1501</v>
          </cell>
          <cell r="Q2186">
            <v>0</v>
          </cell>
        </row>
        <row r="2186">
          <cell r="S2186">
            <v>6409</v>
          </cell>
          <cell r="T2186">
            <v>0.2</v>
          </cell>
          <cell r="U2186">
            <v>2</v>
          </cell>
        </row>
        <row r="2187">
          <cell r="E2187">
            <v>61</v>
          </cell>
        </row>
        <row r="2187">
          <cell r="P2187">
            <v>1801</v>
          </cell>
          <cell r="Q2187">
            <v>0</v>
          </cell>
        </row>
        <row r="2187">
          <cell r="S2187">
            <v>64090</v>
          </cell>
          <cell r="T2187">
            <v>0.2</v>
          </cell>
          <cell r="U2187">
            <v>2</v>
          </cell>
        </row>
        <row r="2188">
          <cell r="E2188">
            <v>61</v>
          </cell>
        </row>
        <row r="2188">
          <cell r="P2188">
            <v>2101</v>
          </cell>
          <cell r="Q2188">
            <v>0</v>
          </cell>
        </row>
        <row r="2188">
          <cell r="S2188">
            <v>128180</v>
          </cell>
          <cell r="T2188">
            <v>0.2</v>
          </cell>
          <cell r="U2188">
            <v>2</v>
          </cell>
        </row>
        <row r="2189">
          <cell r="E2189">
            <v>61</v>
          </cell>
        </row>
        <row r="2189">
          <cell r="P2189">
            <v>1501</v>
          </cell>
          <cell r="Q2189">
            <v>0</v>
          </cell>
        </row>
        <row r="2189">
          <cell r="S2189">
            <v>6409</v>
          </cell>
          <cell r="T2189">
            <v>0.2</v>
          </cell>
          <cell r="U2189">
            <v>2</v>
          </cell>
        </row>
        <row r="2190">
          <cell r="E2190">
            <v>61</v>
          </cell>
        </row>
        <row r="2190">
          <cell r="P2190">
            <v>1801</v>
          </cell>
          <cell r="Q2190">
            <v>0</v>
          </cell>
        </row>
        <row r="2190">
          <cell r="S2190">
            <v>64090</v>
          </cell>
          <cell r="T2190">
            <v>0.2</v>
          </cell>
          <cell r="U2190">
            <v>2</v>
          </cell>
        </row>
        <row r="2191">
          <cell r="E2191">
            <v>61</v>
          </cell>
        </row>
        <row r="2191">
          <cell r="P2191">
            <v>2101</v>
          </cell>
          <cell r="Q2191">
            <v>0</v>
          </cell>
        </row>
        <row r="2191">
          <cell r="S2191">
            <v>128180</v>
          </cell>
          <cell r="T2191">
            <v>0.2</v>
          </cell>
          <cell r="U2191">
            <v>2</v>
          </cell>
        </row>
        <row r="2192">
          <cell r="E2192">
            <v>61</v>
          </cell>
        </row>
        <row r="2192">
          <cell r="P2192">
            <v>1501</v>
          </cell>
          <cell r="Q2192">
            <v>0</v>
          </cell>
        </row>
        <row r="2192">
          <cell r="S2192">
            <v>6409</v>
          </cell>
          <cell r="T2192">
            <v>0.2</v>
          </cell>
          <cell r="U2192">
            <v>2</v>
          </cell>
        </row>
        <row r="2193">
          <cell r="E2193">
            <v>61</v>
          </cell>
        </row>
        <row r="2193">
          <cell r="P2193">
            <v>1801</v>
          </cell>
          <cell r="Q2193">
            <v>0</v>
          </cell>
        </row>
        <row r="2193">
          <cell r="S2193">
            <v>64090</v>
          </cell>
          <cell r="T2193">
            <v>0.2</v>
          </cell>
          <cell r="U2193">
            <v>2</v>
          </cell>
        </row>
        <row r="2194">
          <cell r="E2194">
            <v>61</v>
          </cell>
        </row>
        <row r="2194">
          <cell r="P2194">
            <v>2101</v>
          </cell>
          <cell r="Q2194">
            <v>0</v>
          </cell>
        </row>
        <row r="2194">
          <cell r="S2194">
            <v>128180</v>
          </cell>
          <cell r="T2194">
            <v>0.2</v>
          </cell>
          <cell r="U2194">
            <v>2</v>
          </cell>
        </row>
        <row r="2195">
          <cell r="E2195">
            <v>62</v>
          </cell>
        </row>
        <row r="2195">
          <cell r="P2195">
            <v>1534</v>
          </cell>
          <cell r="Q2195">
            <v>0</v>
          </cell>
        </row>
        <row r="2195">
          <cell r="S2195">
            <v>6558</v>
          </cell>
          <cell r="T2195">
            <v>0.2</v>
          </cell>
          <cell r="U2195">
            <v>2</v>
          </cell>
        </row>
        <row r="2196">
          <cell r="E2196">
            <v>62</v>
          </cell>
        </row>
        <row r="2196">
          <cell r="P2196">
            <v>1841</v>
          </cell>
          <cell r="Q2196">
            <v>0</v>
          </cell>
        </row>
        <row r="2196">
          <cell r="S2196">
            <v>65580</v>
          </cell>
          <cell r="T2196">
            <v>0.2</v>
          </cell>
          <cell r="U2196">
            <v>2</v>
          </cell>
        </row>
        <row r="2197">
          <cell r="E2197">
            <v>62</v>
          </cell>
        </row>
        <row r="2197">
          <cell r="P2197">
            <v>2148</v>
          </cell>
          <cell r="Q2197">
            <v>0</v>
          </cell>
        </row>
        <row r="2197">
          <cell r="S2197">
            <v>131160</v>
          </cell>
          <cell r="T2197">
            <v>0.2</v>
          </cell>
          <cell r="U2197">
            <v>2</v>
          </cell>
        </row>
        <row r="2198">
          <cell r="E2198">
            <v>62</v>
          </cell>
        </row>
        <row r="2198">
          <cell r="P2198">
            <v>1534</v>
          </cell>
          <cell r="Q2198">
            <v>0</v>
          </cell>
        </row>
        <row r="2198">
          <cell r="S2198">
            <v>6558</v>
          </cell>
          <cell r="T2198">
            <v>0.2</v>
          </cell>
          <cell r="U2198">
            <v>2</v>
          </cell>
        </row>
        <row r="2199">
          <cell r="E2199">
            <v>62</v>
          </cell>
        </row>
        <row r="2199">
          <cell r="P2199">
            <v>1841</v>
          </cell>
          <cell r="Q2199">
            <v>0</v>
          </cell>
        </row>
        <row r="2199">
          <cell r="S2199">
            <v>65580</v>
          </cell>
          <cell r="T2199">
            <v>0.2</v>
          </cell>
          <cell r="U2199">
            <v>2</v>
          </cell>
        </row>
        <row r="2200">
          <cell r="E2200">
            <v>62</v>
          </cell>
        </row>
        <row r="2200">
          <cell r="P2200">
            <v>2148</v>
          </cell>
          <cell r="Q2200">
            <v>0</v>
          </cell>
        </row>
        <row r="2200">
          <cell r="S2200">
            <v>131160</v>
          </cell>
          <cell r="T2200">
            <v>0.2</v>
          </cell>
          <cell r="U2200">
            <v>2</v>
          </cell>
        </row>
        <row r="2201">
          <cell r="E2201">
            <v>62</v>
          </cell>
        </row>
        <row r="2201">
          <cell r="P2201">
            <v>1534</v>
          </cell>
          <cell r="Q2201">
            <v>0</v>
          </cell>
        </row>
        <row r="2201">
          <cell r="S2201">
            <v>6558</v>
          </cell>
          <cell r="T2201">
            <v>0.2</v>
          </cell>
          <cell r="U2201">
            <v>2</v>
          </cell>
        </row>
        <row r="2202">
          <cell r="E2202">
            <v>62</v>
          </cell>
        </row>
        <row r="2202">
          <cell r="P2202">
            <v>1841</v>
          </cell>
          <cell r="Q2202">
            <v>0</v>
          </cell>
        </row>
        <row r="2202">
          <cell r="S2202">
            <v>65580</v>
          </cell>
          <cell r="T2202">
            <v>0.2</v>
          </cell>
          <cell r="U2202">
            <v>2</v>
          </cell>
        </row>
        <row r="2203">
          <cell r="E2203">
            <v>62</v>
          </cell>
        </row>
        <row r="2203">
          <cell r="P2203">
            <v>2148</v>
          </cell>
          <cell r="Q2203">
            <v>0</v>
          </cell>
        </row>
        <row r="2203">
          <cell r="S2203">
            <v>131160</v>
          </cell>
          <cell r="T2203">
            <v>0.2</v>
          </cell>
          <cell r="U2203">
            <v>2</v>
          </cell>
        </row>
        <row r="2204">
          <cell r="E2204">
            <v>62</v>
          </cell>
        </row>
        <row r="2204">
          <cell r="P2204">
            <v>1534</v>
          </cell>
          <cell r="Q2204">
            <v>0</v>
          </cell>
        </row>
        <row r="2204">
          <cell r="S2204">
            <v>6558</v>
          </cell>
          <cell r="T2204">
            <v>0.2</v>
          </cell>
          <cell r="U2204">
            <v>2</v>
          </cell>
        </row>
        <row r="2205">
          <cell r="E2205">
            <v>62</v>
          </cell>
        </row>
        <row r="2205">
          <cell r="P2205">
            <v>1841</v>
          </cell>
          <cell r="Q2205">
            <v>0</v>
          </cell>
        </row>
        <row r="2205">
          <cell r="S2205">
            <v>65580</v>
          </cell>
          <cell r="T2205">
            <v>0.2</v>
          </cell>
          <cell r="U2205">
            <v>2</v>
          </cell>
        </row>
        <row r="2206">
          <cell r="E2206">
            <v>62</v>
          </cell>
        </row>
        <row r="2206">
          <cell r="P2206">
            <v>2148</v>
          </cell>
          <cell r="Q2206">
            <v>0</v>
          </cell>
        </row>
        <row r="2206">
          <cell r="S2206">
            <v>131160</v>
          </cell>
          <cell r="T2206">
            <v>0.2</v>
          </cell>
          <cell r="U2206">
            <v>2</v>
          </cell>
        </row>
        <row r="2207">
          <cell r="E2207">
            <v>62</v>
          </cell>
        </row>
        <row r="2207">
          <cell r="P2207">
            <v>2148</v>
          </cell>
          <cell r="Q2207">
            <v>0</v>
          </cell>
        </row>
        <row r="2207">
          <cell r="S2207">
            <v>131160</v>
          </cell>
          <cell r="T2207">
            <v>0.2</v>
          </cell>
          <cell r="U2207">
            <v>2</v>
          </cell>
        </row>
        <row r="2208">
          <cell r="E2208">
            <v>63</v>
          </cell>
        </row>
        <row r="2208">
          <cell r="P2208">
            <v>1579</v>
          </cell>
          <cell r="Q2208">
            <v>0</v>
          </cell>
        </row>
        <row r="2208">
          <cell r="S2208">
            <v>6742</v>
          </cell>
          <cell r="T2208">
            <v>0.2</v>
          </cell>
          <cell r="U2208">
            <v>2</v>
          </cell>
        </row>
        <row r="2209">
          <cell r="E2209">
            <v>63</v>
          </cell>
        </row>
        <row r="2209">
          <cell r="P2209">
            <v>1895</v>
          </cell>
          <cell r="Q2209">
            <v>0</v>
          </cell>
        </row>
        <row r="2209">
          <cell r="S2209">
            <v>67420</v>
          </cell>
          <cell r="T2209">
            <v>0.2</v>
          </cell>
          <cell r="U2209">
            <v>2</v>
          </cell>
        </row>
        <row r="2210">
          <cell r="E2210">
            <v>63</v>
          </cell>
        </row>
        <row r="2210">
          <cell r="P2210">
            <v>2211</v>
          </cell>
          <cell r="Q2210">
            <v>0</v>
          </cell>
        </row>
        <row r="2210">
          <cell r="S2210">
            <v>134840</v>
          </cell>
          <cell r="T2210">
            <v>0.2</v>
          </cell>
          <cell r="U2210">
            <v>2</v>
          </cell>
        </row>
        <row r="2211">
          <cell r="E2211">
            <v>63</v>
          </cell>
        </row>
        <row r="2211">
          <cell r="P2211">
            <v>1579</v>
          </cell>
          <cell r="Q2211">
            <v>0</v>
          </cell>
        </row>
        <row r="2211">
          <cell r="S2211">
            <v>6742</v>
          </cell>
          <cell r="T2211">
            <v>0.2</v>
          </cell>
          <cell r="U2211">
            <v>2</v>
          </cell>
        </row>
        <row r="2212">
          <cell r="E2212">
            <v>63</v>
          </cell>
        </row>
        <row r="2212">
          <cell r="P2212">
            <v>1895</v>
          </cell>
          <cell r="Q2212">
            <v>0</v>
          </cell>
        </row>
        <row r="2212">
          <cell r="S2212">
            <v>67420</v>
          </cell>
          <cell r="T2212">
            <v>0.2</v>
          </cell>
          <cell r="U2212">
            <v>2</v>
          </cell>
        </row>
        <row r="2213">
          <cell r="E2213">
            <v>63</v>
          </cell>
        </row>
        <row r="2213">
          <cell r="P2213">
            <v>2211</v>
          </cell>
          <cell r="Q2213">
            <v>0</v>
          </cell>
        </row>
        <row r="2213">
          <cell r="S2213">
            <v>134840</v>
          </cell>
          <cell r="T2213">
            <v>0.2</v>
          </cell>
          <cell r="U2213">
            <v>2</v>
          </cell>
        </row>
        <row r="2214">
          <cell r="E2214">
            <v>63</v>
          </cell>
        </row>
        <row r="2214">
          <cell r="P2214">
            <v>1579</v>
          </cell>
          <cell r="Q2214">
            <v>0</v>
          </cell>
        </row>
        <row r="2214">
          <cell r="S2214">
            <v>6742</v>
          </cell>
          <cell r="T2214">
            <v>0.2</v>
          </cell>
          <cell r="U2214">
            <v>2</v>
          </cell>
        </row>
        <row r="2215">
          <cell r="E2215">
            <v>63</v>
          </cell>
        </row>
        <row r="2215">
          <cell r="P2215">
            <v>1895</v>
          </cell>
          <cell r="Q2215">
            <v>0</v>
          </cell>
        </row>
        <row r="2215">
          <cell r="S2215">
            <v>67420</v>
          </cell>
          <cell r="T2215">
            <v>0.2</v>
          </cell>
          <cell r="U2215">
            <v>2</v>
          </cell>
        </row>
        <row r="2216">
          <cell r="E2216">
            <v>63</v>
          </cell>
        </row>
        <row r="2216">
          <cell r="P2216">
            <v>2211</v>
          </cell>
          <cell r="Q2216">
            <v>0</v>
          </cell>
        </row>
        <row r="2216">
          <cell r="S2216">
            <v>134840</v>
          </cell>
          <cell r="T2216">
            <v>0.2</v>
          </cell>
          <cell r="U2216">
            <v>2</v>
          </cell>
        </row>
        <row r="2217">
          <cell r="E2217">
            <v>63</v>
          </cell>
        </row>
        <row r="2217">
          <cell r="P2217">
            <v>1579</v>
          </cell>
          <cell r="Q2217">
            <v>0</v>
          </cell>
        </row>
        <row r="2217">
          <cell r="S2217">
            <v>6742</v>
          </cell>
          <cell r="T2217">
            <v>0.2</v>
          </cell>
          <cell r="U2217">
            <v>2</v>
          </cell>
        </row>
        <row r="2218">
          <cell r="E2218">
            <v>63</v>
          </cell>
        </row>
        <row r="2218">
          <cell r="P2218">
            <v>1895</v>
          </cell>
          <cell r="Q2218">
            <v>0</v>
          </cell>
        </row>
        <row r="2218">
          <cell r="S2218">
            <v>67420</v>
          </cell>
          <cell r="T2218">
            <v>0.2</v>
          </cell>
          <cell r="U2218">
            <v>2</v>
          </cell>
        </row>
        <row r="2219">
          <cell r="E2219">
            <v>63</v>
          </cell>
        </row>
        <row r="2219">
          <cell r="P2219">
            <v>2211</v>
          </cell>
          <cell r="Q2219">
            <v>0</v>
          </cell>
        </row>
        <row r="2219">
          <cell r="S2219">
            <v>134840</v>
          </cell>
          <cell r="T2219">
            <v>0.2</v>
          </cell>
          <cell r="U2219">
            <v>2</v>
          </cell>
        </row>
        <row r="2220">
          <cell r="E2220">
            <v>64</v>
          </cell>
        </row>
        <row r="2220">
          <cell r="P2220">
            <v>1651</v>
          </cell>
          <cell r="Q2220">
            <v>0</v>
          </cell>
        </row>
        <row r="2220">
          <cell r="S2220">
            <v>7069</v>
          </cell>
          <cell r="T2220">
            <v>0.2</v>
          </cell>
          <cell r="U2220">
            <v>2</v>
          </cell>
        </row>
        <row r="2221">
          <cell r="E2221">
            <v>64</v>
          </cell>
        </row>
        <row r="2221">
          <cell r="P2221">
            <v>1981</v>
          </cell>
          <cell r="Q2221">
            <v>0</v>
          </cell>
        </row>
        <row r="2221">
          <cell r="S2221">
            <v>70690</v>
          </cell>
          <cell r="T2221">
            <v>0.2</v>
          </cell>
          <cell r="U2221">
            <v>2</v>
          </cell>
        </row>
        <row r="2222">
          <cell r="E2222">
            <v>64</v>
          </cell>
        </row>
        <row r="2222">
          <cell r="P2222">
            <v>2311</v>
          </cell>
          <cell r="Q2222">
            <v>0</v>
          </cell>
        </row>
        <row r="2222">
          <cell r="S2222">
            <v>141380</v>
          </cell>
          <cell r="T2222">
            <v>0.2</v>
          </cell>
          <cell r="U2222">
            <v>2</v>
          </cell>
        </row>
        <row r="2223">
          <cell r="E2223">
            <v>64</v>
          </cell>
        </row>
        <row r="2223">
          <cell r="P2223">
            <v>1651</v>
          </cell>
          <cell r="Q2223">
            <v>0</v>
          </cell>
        </row>
        <row r="2223">
          <cell r="S2223">
            <v>7069</v>
          </cell>
          <cell r="T2223">
            <v>0.2</v>
          </cell>
          <cell r="U2223">
            <v>2</v>
          </cell>
        </row>
        <row r="2224">
          <cell r="E2224">
            <v>64</v>
          </cell>
        </row>
        <row r="2224">
          <cell r="P2224">
            <v>1981</v>
          </cell>
          <cell r="Q2224">
            <v>0</v>
          </cell>
        </row>
        <row r="2224">
          <cell r="S2224">
            <v>70690</v>
          </cell>
          <cell r="T2224">
            <v>0.2</v>
          </cell>
          <cell r="U2224">
            <v>2</v>
          </cell>
        </row>
        <row r="2225">
          <cell r="E2225">
            <v>64</v>
          </cell>
        </row>
        <row r="2225">
          <cell r="P2225">
            <v>2311</v>
          </cell>
          <cell r="Q2225">
            <v>0</v>
          </cell>
        </row>
        <row r="2225">
          <cell r="S2225">
            <v>141380</v>
          </cell>
          <cell r="T2225">
            <v>0.2</v>
          </cell>
          <cell r="U2225">
            <v>2</v>
          </cell>
        </row>
        <row r="2226">
          <cell r="E2226">
            <v>64</v>
          </cell>
        </row>
        <row r="2226">
          <cell r="P2226">
            <v>1651</v>
          </cell>
          <cell r="Q2226">
            <v>0</v>
          </cell>
        </row>
        <row r="2226">
          <cell r="S2226">
            <v>7069</v>
          </cell>
          <cell r="T2226">
            <v>0.2</v>
          </cell>
          <cell r="U2226">
            <v>2</v>
          </cell>
        </row>
        <row r="2227">
          <cell r="E2227">
            <v>64</v>
          </cell>
        </row>
        <row r="2227">
          <cell r="P2227">
            <v>1981</v>
          </cell>
          <cell r="Q2227">
            <v>0</v>
          </cell>
        </row>
        <row r="2227">
          <cell r="S2227">
            <v>70690</v>
          </cell>
          <cell r="T2227">
            <v>0.2</v>
          </cell>
          <cell r="U2227">
            <v>2</v>
          </cell>
        </row>
        <row r="2228">
          <cell r="E2228">
            <v>64</v>
          </cell>
        </row>
        <row r="2228">
          <cell r="P2228">
            <v>2311</v>
          </cell>
          <cell r="Q2228">
            <v>0</v>
          </cell>
        </row>
        <row r="2228">
          <cell r="S2228">
            <v>141380</v>
          </cell>
          <cell r="T2228">
            <v>0.2</v>
          </cell>
          <cell r="U2228">
            <v>2</v>
          </cell>
        </row>
        <row r="2229">
          <cell r="E2229">
            <v>64</v>
          </cell>
        </row>
        <row r="2229">
          <cell r="P2229">
            <v>1651</v>
          </cell>
          <cell r="Q2229">
            <v>0</v>
          </cell>
        </row>
        <row r="2229">
          <cell r="S2229">
            <v>7069</v>
          </cell>
          <cell r="T2229">
            <v>0.2</v>
          </cell>
          <cell r="U2229">
            <v>2</v>
          </cell>
        </row>
        <row r="2230">
          <cell r="E2230">
            <v>64</v>
          </cell>
        </row>
        <row r="2230">
          <cell r="P2230">
            <v>1981</v>
          </cell>
          <cell r="Q2230">
            <v>0</v>
          </cell>
        </row>
        <row r="2230">
          <cell r="S2230">
            <v>70690</v>
          </cell>
          <cell r="T2230">
            <v>0.2</v>
          </cell>
          <cell r="U2230">
            <v>2</v>
          </cell>
        </row>
        <row r="2231">
          <cell r="E2231">
            <v>64</v>
          </cell>
        </row>
        <row r="2231">
          <cell r="P2231">
            <v>2311</v>
          </cell>
          <cell r="Q2231">
            <v>0</v>
          </cell>
        </row>
        <row r="2231">
          <cell r="S2231">
            <v>141380</v>
          </cell>
          <cell r="T2231">
            <v>0.2</v>
          </cell>
          <cell r="U2231">
            <v>2</v>
          </cell>
        </row>
        <row r="2232">
          <cell r="E2232">
            <v>65</v>
          </cell>
        </row>
        <row r="2232">
          <cell r="P2232">
            <v>3390</v>
          </cell>
          <cell r="Q2232">
            <v>0</v>
          </cell>
        </row>
        <row r="2232">
          <cell r="S2232" t="str">
            <v>239382|246636|239382</v>
          </cell>
          <cell r="T2232">
            <v>0.2</v>
          </cell>
          <cell r="U2232">
            <v>2</v>
          </cell>
        </row>
        <row r="2233">
          <cell r="E2233">
            <v>65</v>
          </cell>
        </row>
        <row r="2233">
          <cell r="P2233">
            <v>1695</v>
          </cell>
          <cell r="Q2233">
            <v>0</v>
          </cell>
        </row>
        <row r="2233">
          <cell r="S2233">
            <v>7254</v>
          </cell>
          <cell r="T2233">
            <v>0.2</v>
          </cell>
          <cell r="U2233">
            <v>2</v>
          </cell>
        </row>
        <row r="2234">
          <cell r="E2234">
            <v>65</v>
          </cell>
        </row>
        <row r="2234">
          <cell r="P2234">
            <v>2034</v>
          </cell>
          <cell r="Q2234">
            <v>0</v>
          </cell>
        </row>
        <row r="2234">
          <cell r="S2234">
            <v>72540</v>
          </cell>
          <cell r="T2234">
            <v>0.2</v>
          </cell>
          <cell r="U2234">
            <v>2</v>
          </cell>
        </row>
        <row r="2235">
          <cell r="E2235">
            <v>65</v>
          </cell>
        </row>
        <row r="2235">
          <cell r="P2235">
            <v>2373</v>
          </cell>
          <cell r="Q2235">
            <v>0</v>
          </cell>
        </row>
        <row r="2235">
          <cell r="S2235">
            <v>145080</v>
          </cell>
          <cell r="T2235">
            <v>0.2</v>
          </cell>
          <cell r="U2235">
            <v>2</v>
          </cell>
        </row>
        <row r="2236">
          <cell r="E2236">
            <v>65</v>
          </cell>
        </row>
        <row r="2236">
          <cell r="P2236">
            <v>1695</v>
          </cell>
          <cell r="Q2236">
            <v>0</v>
          </cell>
        </row>
        <row r="2236">
          <cell r="S2236">
            <v>7254</v>
          </cell>
          <cell r="T2236">
            <v>0.2</v>
          </cell>
          <cell r="U2236">
            <v>2</v>
          </cell>
        </row>
        <row r="2237">
          <cell r="E2237">
            <v>65</v>
          </cell>
        </row>
        <row r="2237">
          <cell r="P2237">
            <v>2034</v>
          </cell>
          <cell r="Q2237">
            <v>0</v>
          </cell>
        </row>
        <row r="2237">
          <cell r="S2237">
            <v>72540</v>
          </cell>
          <cell r="T2237">
            <v>0.2</v>
          </cell>
          <cell r="U2237">
            <v>2</v>
          </cell>
        </row>
        <row r="2238">
          <cell r="E2238">
            <v>65</v>
          </cell>
        </row>
        <row r="2238">
          <cell r="P2238">
            <v>2373</v>
          </cell>
          <cell r="Q2238">
            <v>0</v>
          </cell>
        </row>
        <row r="2238">
          <cell r="S2238">
            <v>145080</v>
          </cell>
          <cell r="T2238">
            <v>0.2</v>
          </cell>
          <cell r="U2238">
            <v>2</v>
          </cell>
        </row>
        <row r="2239">
          <cell r="E2239">
            <v>66</v>
          </cell>
        </row>
        <row r="2239">
          <cell r="P2239">
            <v>1759</v>
          </cell>
          <cell r="Q2239">
            <v>0</v>
          </cell>
        </row>
        <row r="2239">
          <cell r="S2239">
            <v>7518</v>
          </cell>
          <cell r="T2239">
            <v>0.2</v>
          </cell>
          <cell r="U2239">
            <v>2</v>
          </cell>
        </row>
        <row r="2240">
          <cell r="E2240">
            <v>66</v>
          </cell>
        </row>
        <row r="2240">
          <cell r="P2240">
            <v>2111</v>
          </cell>
          <cell r="Q2240">
            <v>0</v>
          </cell>
        </row>
        <row r="2240">
          <cell r="S2240">
            <v>75180</v>
          </cell>
          <cell r="T2240">
            <v>0.2</v>
          </cell>
          <cell r="U2240">
            <v>2</v>
          </cell>
        </row>
        <row r="2241">
          <cell r="E2241">
            <v>66</v>
          </cell>
        </row>
        <row r="2241">
          <cell r="P2241">
            <v>2463</v>
          </cell>
          <cell r="Q2241">
            <v>0</v>
          </cell>
        </row>
        <row r="2241">
          <cell r="S2241">
            <v>150360</v>
          </cell>
          <cell r="T2241">
            <v>0.2</v>
          </cell>
          <cell r="U2241">
            <v>2</v>
          </cell>
        </row>
        <row r="2242">
          <cell r="E2242">
            <v>66</v>
          </cell>
        </row>
        <row r="2242">
          <cell r="P2242">
            <v>1759</v>
          </cell>
          <cell r="Q2242">
            <v>0</v>
          </cell>
        </row>
        <row r="2242">
          <cell r="S2242">
            <v>7518</v>
          </cell>
          <cell r="T2242">
            <v>0.2</v>
          </cell>
          <cell r="U2242">
            <v>2</v>
          </cell>
        </row>
        <row r="2243">
          <cell r="E2243">
            <v>66</v>
          </cell>
        </row>
        <row r="2243">
          <cell r="P2243">
            <v>2111</v>
          </cell>
          <cell r="Q2243">
            <v>0</v>
          </cell>
        </row>
        <row r="2243">
          <cell r="S2243">
            <v>75180</v>
          </cell>
          <cell r="T2243">
            <v>0.2</v>
          </cell>
          <cell r="U2243">
            <v>2</v>
          </cell>
        </row>
        <row r="2244">
          <cell r="E2244">
            <v>66</v>
          </cell>
        </row>
        <row r="2244">
          <cell r="P2244">
            <v>2463</v>
          </cell>
          <cell r="Q2244">
            <v>0</v>
          </cell>
        </row>
        <row r="2244">
          <cell r="S2244">
            <v>150360</v>
          </cell>
          <cell r="T2244">
            <v>0.2</v>
          </cell>
          <cell r="U2244">
            <v>2</v>
          </cell>
        </row>
        <row r="2245">
          <cell r="E2245">
            <v>66</v>
          </cell>
        </row>
        <row r="2245">
          <cell r="P2245">
            <v>1759</v>
          </cell>
          <cell r="Q2245">
            <v>0</v>
          </cell>
        </row>
        <row r="2245">
          <cell r="S2245">
            <v>7518</v>
          </cell>
          <cell r="T2245">
            <v>0.2</v>
          </cell>
          <cell r="U2245">
            <v>2</v>
          </cell>
        </row>
        <row r="2246">
          <cell r="E2246">
            <v>66</v>
          </cell>
        </row>
        <row r="2246">
          <cell r="P2246">
            <v>2111</v>
          </cell>
          <cell r="Q2246">
            <v>0</v>
          </cell>
        </row>
        <row r="2246">
          <cell r="S2246">
            <v>75180</v>
          </cell>
          <cell r="T2246">
            <v>0.2</v>
          </cell>
          <cell r="U2246">
            <v>2</v>
          </cell>
        </row>
        <row r="2247">
          <cell r="E2247">
            <v>66</v>
          </cell>
        </row>
        <row r="2247">
          <cell r="P2247">
            <v>2463</v>
          </cell>
          <cell r="Q2247">
            <v>0</v>
          </cell>
        </row>
        <row r="2247">
          <cell r="S2247">
            <v>150360</v>
          </cell>
          <cell r="T2247">
            <v>0.2</v>
          </cell>
          <cell r="U2247">
            <v>2</v>
          </cell>
        </row>
        <row r="2248">
          <cell r="E2248">
            <v>66</v>
          </cell>
        </row>
        <row r="2248">
          <cell r="P2248">
            <v>1759</v>
          </cell>
          <cell r="Q2248">
            <v>0</v>
          </cell>
        </row>
        <row r="2248">
          <cell r="S2248">
            <v>7518</v>
          </cell>
          <cell r="T2248">
            <v>0.2</v>
          </cell>
          <cell r="U2248">
            <v>2</v>
          </cell>
        </row>
        <row r="2249">
          <cell r="E2249">
            <v>66</v>
          </cell>
        </row>
        <row r="2249">
          <cell r="P2249">
            <v>2111</v>
          </cell>
          <cell r="Q2249">
            <v>0</v>
          </cell>
        </row>
        <row r="2249">
          <cell r="S2249">
            <v>75180</v>
          </cell>
          <cell r="T2249">
            <v>0.2</v>
          </cell>
          <cell r="U2249">
            <v>2</v>
          </cell>
        </row>
        <row r="2250">
          <cell r="E2250">
            <v>66</v>
          </cell>
        </row>
        <row r="2250">
          <cell r="P2250">
            <v>2463</v>
          </cell>
          <cell r="Q2250">
            <v>0</v>
          </cell>
        </row>
        <row r="2250">
          <cell r="S2250">
            <v>150360</v>
          </cell>
          <cell r="T2250">
            <v>0.2</v>
          </cell>
          <cell r="U2250">
            <v>2</v>
          </cell>
        </row>
        <row r="2251">
          <cell r="E2251">
            <v>67</v>
          </cell>
        </row>
        <row r="2251">
          <cell r="P2251">
            <v>1801</v>
          </cell>
          <cell r="Q2251">
            <v>0</v>
          </cell>
        </row>
        <row r="2251">
          <cell r="S2251">
            <v>7703</v>
          </cell>
          <cell r="T2251">
            <v>0.2</v>
          </cell>
          <cell r="U2251">
            <v>2</v>
          </cell>
        </row>
        <row r="2252">
          <cell r="E2252">
            <v>67</v>
          </cell>
        </row>
        <row r="2252">
          <cell r="P2252">
            <v>2161</v>
          </cell>
          <cell r="Q2252">
            <v>0</v>
          </cell>
        </row>
        <row r="2252">
          <cell r="S2252">
            <v>77030</v>
          </cell>
          <cell r="T2252">
            <v>0.2</v>
          </cell>
          <cell r="U2252">
            <v>2</v>
          </cell>
        </row>
        <row r="2253">
          <cell r="E2253">
            <v>67</v>
          </cell>
        </row>
        <row r="2253">
          <cell r="P2253">
            <v>2521</v>
          </cell>
          <cell r="Q2253">
            <v>0</v>
          </cell>
        </row>
        <row r="2253">
          <cell r="S2253">
            <v>154060</v>
          </cell>
          <cell r="T2253">
            <v>0.2</v>
          </cell>
          <cell r="U2253">
            <v>2</v>
          </cell>
        </row>
        <row r="2254">
          <cell r="E2254">
            <v>67</v>
          </cell>
        </row>
        <row r="2254">
          <cell r="P2254">
            <v>1801</v>
          </cell>
          <cell r="Q2254">
            <v>0</v>
          </cell>
        </row>
        <row r="2254">
          <cell r="S2254">
            <v>7703</v>
          </cell>
          <cell r="T2254">
            <v>0.2</v>
          </cell>
          <cell r="U2254">
            <v>2</v>
          </cell>
        </row>
        <row r="2255">
          <cell r="E2255">
            <v>67</v>
          </cell>
        </row>
        <row r="2255">
          <cell r="P2255">
            <v>2161</v>
          </cell>
          <cell r="Q2255">
            <v>0</v>
          </cell>
        </row>
        <row r="2255">
          <cell r="S2255">
            <v>77030</v>
          </cell>
          <cell r="T2255">
            <v>0.2</v>
          </cell>
          <cell r="U2255">
            <v>2</v>
          </cell>
        </row>
        <row r="2256">
          <cell r="E2256">
            <v>67</v>
          </cell>
        </row>
        <row r="2256">
          <cell r="P2256">
            <v>2521</v>
          </cell>
          <cell r="Q2256">
            <v>0</v>
          </cell>
        </row>
        <row r="2256">
          <cell r="S2256">
            <v>154060</v>
          </cell>
          <cell r="T2256">
            <v>0.2</v>
          </cell>
          <cell r="U2256">
            <v>2</v>
          </cell>
        </row>
        <row r="2257">
          <cell r="E2257">
            <v>67</v>
          </cell>
        </row>
        <row r="2257">
          <cell r="P2257">
            <v>1801</v>
          </cell>
          <cell r="Q2257">
            <v>0</v>
          </cell>
        </row>
        <row r="2257">
          <cell r="S2257">
            <v>7703</v>
          </cell>
          <cell r="T2257">
            <v>0.2</v>
          </cell>
          <cell r="U2257">
            <v>2</v>
          </cell>
        </row>
        <row r="2258">
          <cell r="E2258">
            <v>67</v>
          </cell>
        </row>
        <row r="2258">
          <cell r="P2258">
            <v>2161</v>
          </cell>
          <cell r="Q2258">
            <v>0</v>
          </cell>
        </row>
        <row r="2258">
          <cell r="S2258">
            <v>77030</v>
          </cell>
          <cell r="T2258">
            <v>0.2</v>
          </cell>
          <cell r="U2258">
            <v>2</v>
          </cell>
        </row>
        <row r="2259">
          <cell r="E2259">
            <v>67</v>
          </cell>
        </row>
        <row r="2259">
          <cell r="P2259">
            <v>2521</v>
          </cell>
          <cell r="Q2259">
            <v>0</v>
          </cell>
        </row>
        <row r="2259">
          <cell r="S2259">
            <v>154060</v>
          </cell>
          <cell r="T2259">
            <v>0.2</v>
          </cell>
          <cell r="U2259">
            <v>2</v>
          </cell>
        </row>
        <row r="2260">
          <cell r="E2260">
            <v>67</v>
          </cell>
        </row>
        <row r="2260">
          <cell r="P2260">
            <v>1801</v>
          </cell>
          <cell r="Q2260">
            <v>0</v>
          </cell>
        </row>
        <row r="2260">
          <cell r="S2260">
            <v>7703</v>
          </cell>
          <cell r="T2260">
            <v>0.2</v>
          </cell>
          <cell r="U2260">
            <v>2</v>
          </cell>
        </row>
        <row r="2261">
          <cell r="E2261">
            <v>67</v>
          </cell>
        </row>
        <row r="2261">
          <cell r="P2261">
            <v>2161</v>
          </cell>
          <cell r="Q2261">
            <v>0</v>
          </cell>
        </row>
        <row r="2261">
          <cell r="S2261">
            <v>77030</v>
          </cell>
          <cell r="T2261">
            <v>0.2</v>
          </cell>
          <cell r="U2261">
            <v>2</v>
          </cell>
        </row>
        <row r="2262">
          <cell r="E2262">
            <v>67</v>
          </cell>
        </row>
        <row r="2262">
          <cell r="P2262">
            <v>2521</v>
          </cell>
          <cell r="Q2262">
            <v>0</v>
          </cell>
        </row>
        <row r="2262">
          <cell r="S2262">
            <v>154060</v>
          </cell>
          <cell r="T2262">
            <v>0.2</v>
          </cell>
          <cell r="U2262">
            <v>2</v>
          </cell>
        </row>
        <row r="2263">
          <cell r="E2263">
            <v>67</v>
          </cell>
        </row>
        <row r="2263">
          <cell r="P2263">
            <v>2521</v>
          </cell>
          <cell r="Q2263">
            <v>0</v>
          </cell>
        </row>
        <row r="2263">
          <cell r="S2263">
            <v>154060</v>
          </cell>
          <cell r="T2263">
            <v>0.2</v>
          </cell>
          <cell r="U2263">
            <v>2</v>
          </cell>
        </row>
        <row r="2264">
          <cell r="E2264">
            <v>68</v>
          </cell>
        </row>
        <row r="2264">
          <cell r="P2264">
            <v>2011</v>
          </cell>
          <cell r="Q2264">
            <v>0</v>
          </cell>
        </row>
        <row r="2264">
          <cell r="S2264">
            <v>8533</v>
          </cell>
          <cell r="T2264">
            <v>0.2</v>
          </cell>
          <cell r="U2264">
            <v>2</v>
          </cell>
        </row>
        <row r="2265">
          <cell r="E2265">
            <v>68</v>
          </cell>
        </row>
        <row r="2265">
          <cell r="P2265">
            <v>2413</v>
          </cell>
          <cell r="Q2265">
            <v>0</v>
          </cell>
        </row>
        <row r="2265">
          <cell r="S2265">
            <v>85330</v>
          </cell>
          <cell r="T2265">
            <v>0.2</v>
          </cell>
          <cell r="U2265">
            <v>2</v>
          </cell>
        </row>
        <row r="2266">
          <cell r="E2266">
            <v>68</v>
          </cell>
        </row>
        <row r="2266">
          <cell r="P2266">
            <v>2815</v>
          </cell>
          <cell r="Q2266">
            <v>0</v>
          </cell>
        </row>
        <row r="2266">
          <cell r="S2266">
            <v>170660</v>
          </cell>
          <cell r="T2266">
            <v>0.2</v>
          </cell>
          <cell r="U2266">
            <v>2</v>
          </cell>
        </row>
        <row r="2267">
          <cell r="E2267">
            <v>68</v>
          </cell>
        </row>
        <row r="2267">
          <cell r="P2267">
            <v>2011</v>
          </cell>
          <cell r="Q2267">
            <v>0</v>
          </cell>
        </row>
        <row r="2267">
          <cell r="S2267">
            <v>8533</v>
          </cell>
          <cell r="T2267">
            <v>0.2</v>
          </cell>
          <cell r="U2267">
            <v>2</v>
          </cell>
        </row>
        <row r="2268">
          <cell r="E2268">
            <v>68</v>
          </cell>
        </row>
        <row r="2268">
          <cell r="P2268">
            <v>2413</v>
          </cell>
          <cell r="Q2268">
            <v>0</v>
          </cell>
        </row>
        <row r="2268">
          <cell r="S2268">
            <v>85330</v>
          </cell>
          <cell r="T2268">
            <v>0.2</v>
          </cell>
          <cell r="U2268">
            <v>2</v>
          </cell>
        </row>
        <row r="2269">
          <cell r="E2269">
            <v>68</v>
          </cell>
        </row>
        <row r="2269">
          <cell r="P2269">
            <v>2815</v>
          </cell>
          <cell r="Q2269">
            <v>0</v>
          </cell>
        </row>
        <row r="2269">
          <cell r="S2269">
            <v>170660</v>
          </cell>
          <cell r="T2269">
            <v>0.2</v>
          </cell>
          <cell r="U2269">
            <v>2</v>
          </cell>
        </row>
        <row r="2270">
          <cell r="E2270">
            <v>68</v>
          </cell>
        </row>
        <row r="2270">
          <cell r="P2270">
            <v>2011</v>
          </cell>
          <cell r="Q2270">
            <v>0</v>
          </cell>
        </row>
        <row r="2270">
          <cell r="S2270">
            <v>8533</v>
          </cell>
          <cell r="T2270">
            <v>0.2</v>
          </cell>
          <cell r="U2270">
            <v>2</v>
          </cell>
        </row>
        <row r="2271">
          <cell r="E2271">
            <v>68</v>
          </cell>
        </row>
        <row r="2271">
          <cell r="P2271">
            <v>2413</v>
          </cell>
          <cell r="Q2271">
            <v>0</v>
          </cell>
        </row>
        <row r="2271">
          <cell r="S2271">
            <v>85330</v>
          </cell>
          <cell r="T2271">
            <v>0.2</v>
          </cell>
          <cell r="U2271">
            <v>2</v>
          </cell>
        </row>
        <row r="2272">
          <cell r="E2272">
            <v>68</v>
          </cell>
        </row>
        <row r="2272">
          <cell r="P2272">
            <v>2815</v>
          </cell>
          <cell r="Q2272">
            <v>0</v>
          </cell>
        </row>
        <row r="2272">
          <cell r="S2272">
            <v>170660</v>
          </cell>
          <cell r="T2272">
            <v>0.2</v>
          </cell>
          <cell r="U2272">
            <v>2</v>
          </cell>
        </row>
        <row r="2273">
          <cell r="E2273">
            <v>68</v>
          </cell>
        </row>
        <row r="2273">
          <cell r="P2273">
            <v>2011</v>
          </cell>
          <cell r="Q2273">
            <v>0</v>
          </cell>
        </row>
        <row r="2273">
          <cell r="S2273">
            <v>8533</v>
          </cell>
          <cell r="T2273">
            <v>0.2</v>
          </cell>
          <cell r="U2273">
            <v>2</v>
          </cell>
        </row>
        <row r="2274">
          <cell r="E2274">
            <v>68</v>
          </cell>
        </row>
        <row r="2274">
          <cell r="P2274">
            <v>2413</v>
          </cell>
          <cell r="Q2274">
            <v>0</v>
          </cell>
        </row>
        <row r="2274">
          <cell r="S2274">
            <v>85330</v>
          </cell>
          <cell r="T2274">
            <v>0.2</v>
          </cell>
          <cell r="U2274">
            <v>2</v>
          </cell>
        </row>
        <row r="2275">
          <cell r="E2275">
            <v>68</v>
          </cell>
        </row>
        <row r="2275">
          <cell r="P2275">
            <v>2815</v>
          </cell>
          <cell r="Q2275">
            <v>0</v>
          </cell>
        </row>
        <row r="2275">
          <cell r="S2275">
            <v>170660</v>
          </cell>
          <cell r="T2275">
            <v>0.2</v>
          </cell>
          <cell r="U2275">
            <v>2</v>
          </cell>
        </row>
        <row r="2276">
          <cell r="E2276">
            <v>69</v>
          </cell>
        </row>
        <row r="2276">
          <cell r="P2276">
            <v>2096</v>
          </cell>
          <cell r="Q2276">
            <v>0</v>
          </cell>
        </row>
        <row r="2276">
          <cell r="S2276">
            <v>8912</v>
          </cell>
          <cell r="T2276">
            <v>0.2</v>
          </cell>
          <cell r="U2276">
            <v>2</v>
          </cell>
        </row>
        <row r="2277">
          <cell r="E2277">
            <v>69</v>
          </cell>
        </row>
        <row r="2277">
          <cell r="P2277">
            <v>2515</v>
          </cell>
          <cell r="Q2277">
            <v>0</v>
          </cell>
        </row>
        <row r="2277">
          <cell r="S2277">
            <v>89120</v>
          </cell>
          <cell r="T2277">
            <v>0.2</v>
          </cell>
          <cell r="U2277">
            <v>2</v>
          </cell>
        </row>
        <row r="2278">
          <cell r="E2278">
            <v>69</v>
          </cell>
        </row>
        <row r="2278">
          <cell r="P2278">
            <v>2934</v>
          </cell>
          <cell r="Q2278">
            <v>0</v>
          </cell>
        </row>
        <row r="2278">
          <cell r="S2278">
            <v>178240</v>
          </cell>
          <cell r="T2278">
            <v>0.2</v>
          </cell>
          <cell r="U2278">
            <v>2</v>
          </cell>
        </row>
        <row r="2279">
          <cell r="E2279">
            <v>69</v>
          </cell>
        </row>
        <row r="2279">
          <cell r="P2279">
            <v>2096</v>
          </cell>
          <cell r="Q2279">
            <v>0</v>
          </cell>
        </row>
        <row r="2279">
          <cell r="S2279">
            <v>8912</v>
          </cell>
          <cell r="T2279">
            <v>0.2</v>
          </cell>
          <cell r="U2279">
            <v>2</v>
          </cell>
        </row>
        <row r="2280">
          <cell r="E2280">
            <v>69</v>
          </cell>
        </row>
        <row r="2280">
          <cell r="P2280">
            <v>2515</v>
          </cell>
          <cell r="Q2280">
            <v>0</v>
          </cell>
        </row>
        <row r="2280">
          <cell r="S2280">
            <v>89120</v>
          </cell>
          <cell r="T2280">
            <v>0.2</v>
          </cell>
          <cell r="U2280">
            <v>2</v>
          </cell>
        </row>
        <row r="2281">
          <cell r="E2281">
            <v>69</v>
          </cell>
        </row>
        <row r="2281">
          <cell r="P2281">
            <v>2934</v>
          </cell>
          <cell r="Q2281">
            <v>0</v>
          </cell>
        </row>
        <row r="2281">
          <cell r="S2281">
            <v>178240</v>
          </cell>
          <cell r="T2281">
            <v>0.2</v>
          </cell>
          <cell r="U2281">
            <v>2</v>
          </cell>
        </row>
        <row r="2282">
          <cell r="E2282">
            <v>69</v>
          </cell>
        </row>
        <row r="2282">
          <cell r="P2282">
            <v>2096</v>
          </cell>
          <cell r="Q2282">
            <v>0</v>
          </cell>
        </row>
        <row r="2282">
          <cell r="S2282">
            <v>8912</v>
          </cell>
          <cell r="T2282">
            <v>0.2</v>
          </cell>
          <cell r="U2282">
            <v>2</v>
          </cell>
        </row>
        <row r="2283">
          <cell r="E2283">
            <v>69</v>
          </cell>
        </row>
        <row r="2283">
          <cell r="P2283">
            <v>2515</v>
          </cell>
          <cell r="Q2283">
            <v>0</v>
          </cell>
        </row>
        <row r="2283">
          <cell r="S2283">
            <v>89120</v>
          </cell>
          <cell r="T2283">
            <v>0.2</v>
          </cell>
          <cell r="U2283">
            <v>2</v>
          </cell>
        </row>
        <row r="2284">
          <cell r="E2284">
            <v>69</v>
          </cell>
        </row>
        <row r="2284">
          <cell r="P2284">
            <v>2934</v>
          </cell>
          <cell r="Q2284">
            <v>0</v>
          </cell>
        </row>
        <row r="2284">
          <cell r="S2284">
            <v>178240</v>
          </cell>
          <cell r="T2284">
            <v>0.2</v>
          </cell>
          <cell r="U2284">
            <v>2</v>
          </cell>
        </row>
        <row r="2285">
          <cell r="E2285">
            <v>69</v>
          </cell>
        </row>
        <row r="2285">
          <cell r="P2285">
            <v>2096</v>
          </cell>
          <cell r="Q2285">
            <v>0</v>
          </cell>
        </row>
        <row r="2285">
          <cell r="S2285">
            <v>8912</v>
          </cell>
          <cell r="T2285">
            <v>0.2</v>
          </cell>
          <cell r="U2285">
            <v>2</v>
          </cell>
        </row>
        <row r="2286">
          <cell r="E2286">
            <v>69</v>
          </cell>
        </row>
        <row r="2286">
          <cell r="P2286">
            <v>2515</v>
          </cell>
          <cell r="Q2286">
            <v>0</v>
          </cell>
        </row>
        <row r="2286">
          <cell r="S2286">
            <v>89120</v>
          </cell>
          <cell r="T2286">
            <v>0.2</v>
          </cell>
          <cell r="U2286">
            <v>2</v>
          </cell>
        </row>
        <row r="2287">
          <cell r="E2287">
            <v>69</v>
          </cell>
        </row>
        <row r="2287">
          <cell r="P2287">
            <v>2934</v>
          </cell>
          <cell r="Q2287">
            <v>0</v>
          </cell>
        </row>
        <row r="2287">
          <cell r="S2287">
            <v>178240</v>
          </cell>
          <cell r="T2287">
            <v>0.2</v>
          </cell>
          <cell r="U2287">
            <v>2</v>
          </cell>
        </row>
        <row r="2288">
          <cell r="E2288">
            <v>70</v>
          </cell>
        </row>
        <row r="2288">
          <cell r="P2288">
            <v>4240</v>
          </cell>
          <cell r="Q2288">
            <v>0</v>
          </cell>
        </row>
        <row r="2288">
          <cell r="S2288" t="str">
            <v>297594|306612|297594</v>
          </cell>
          <cell r="T2288">
            <v>0.2</v>
          </cell>
          <cell r="U2288">
            <v>2</v>
          </cell>
        </row>
        <row r="2289">
          <cell r="E2289">
            <v>71</v>
          </cell>
        </row>
        <row r="2289">
          <cell r="P2289">
            <v>2461</v>
          </cell>
          <cell r="Q2289">
            <v>0</v>
          </cell>
        </row>
        <row r="2289">
          <cell r="S2289">
            <v>10465</v>
          </cell>
          <cell r="T2289">
            <v>0.2</v>
          </cell>
          <cell r="U2289">
            <v>2</v>
          </cell>
        </row>
        <row r="2290">
          <cell r="E2290">
            <v>71</v>
          </cell>
        </row>
        <row r="2290">
          <cell r="P2290">
            <v>2953</v>
          </cell>
          <cell r="Q2290">
            <v>0</v>
          </cell>
        </row>
        <row r="2290">
          <cell r="S2290">
            <v>104650</v>
          </cell>
          <cell r="T2290">
            <v>0.2</v>
          </cell>
          <cell r="U2290">
            <v>2</v>
          </cell>
        </row>
        <row r="2291">
          <cell r="E2291">
            <v>71</v>
          </cell>
        </row>
        <row r="2291">
          <cell r="P2291">
            <v>3445</v>
          </cell>
          <cell r="Q2291">
            <v>0</v>
          </cell>
        </row>
        <row r="2291">
          <cell r="S2291">
            <v>209300</v>
          </cell>
          <cell r="T2291">
            <v>0.2</v>
          </cell>
          <cell r="U2291">
            <v>2</v>
          </cell>
        </row>
        <row r="2292">
          <cell r="E2292">
            <v>71</v>
          </cell>
        </row>
        <row r="2292">
          <cell r="P2292">
            <v>2461</v>
          </cell>
          <cell r="Q2292">
            <v>0</v>
          </cell>
        </row>
        <row r="2292">
          <cell r="S2292">
            <v>10465</v>
          </cell>
          <cell r="T2292">
            <v>0.2</v>
          </cell>
          <cell r="U2292">
            <v>2</v>
          </cell>
        </row>
        <row r="2293">
          <cell r="E2293">
            <v>71</v>
          </cell>
        </row>
        <row r="2293">
          <cell r="P2293">
            <v>2953</v>
          </cell>
          <cell r="Q2293">
            <v>0</v>
          </cell>
        </row>
        <row r="2293">
          <cell r="S2293">
            <v>104650</v>
          </cell>
          <cell r="T2293">
            <v>0.2</v>
          </cell>
          <cell r="U2293">
            <v>2</v>
          </cell>
        </row>
        <row r="2294">
          <cell r="E2294">
            <v>71</v>
          </cell>
        </row>
        <row r="2294">
          <cell r="P2294">
            <v>3445</v>
          </cell>
          <cell r="Q2294">
            <v>0</v>
          </cell>
        </row>
        <row r="2294">
          <cell r="S2294">
            <v>209300</v>
          </cell>
          <cell r="T2294">
            <v>0.2</v>
          </cell>
          <cell r="U2294">
            <v>2</v>
          </cell>
        </row>
        <row r="2295">
          <cell r="E2295">
            <v>72</v>
          </cell>
        </row>
        <row r="2295">
          <cell r="P2295">
            <v>2533</v>
          </cell>
          <cell r="Q2295">
            <v>0</v>
          </cell>
        </row>
        <row r="2295">
          <cell r="S2295">
            <v>10753</v>
          </cell>
          <cell r="T2295">
            <v>0.2</v>
          </cell>
          <cell r="U2295">
            <v>2</v>
          </cell>
        </row>
        <row r="2296">
          <cell r="E2296">
            <v>72</v>
          </cell>
        </row>
        <row r="2296">
          <cell r="P2296">
            <v>3040</v>
          </cell>
          <cell r="Q2296">
            <v>0</v>
          </cell>
        </row>
        <row r="2296">
          <cell r="S2296">
            <v>107530</v>
          </cell>
          <cell r="T2296">
            <v>0.2</v>
          </cell>
          <cell r="U2296">
            <v>2</v>
          </cell>
        </row>
        <row r="2297">
          <cell r="E2297">
            <v>72</v>
          </cell>
        </row>
        <row r="2297">
          <cell r="P2297">
            <v>3546</v>
          </cell>
          <cell r="Q2297">
            <v>0</v>
          </cell>
        </row>
        <row r="2297">
          <cell r="S2297">
            <v>215060</v>
          </cell>
          <cell r="T2297">
            <v>0.2</v>
          </cell>
          <cell r="U2297">
            <v>2</v>
          </cell>
        </row>
        <row r="2298">
          <cell r="E2298">
            <v>72</v>
          </cell>
        </row>
        <row r="2298">
          <cell r="P2298">
            <v>2533</v>
          </cell>
          <cell r="Q2298">
            <v>0</v>
          </cell>
        </row>
        <row r="2298">
          <cell r="S2298">
            <v>10753</v>
          </cell>
          <cell r="T2298">
            <v>0.2</v>
          </cell>
          <cell r="U2298">
            <v>2</v>
          </cell>
        </row>
        <row r="2299">
          <cell r="E2299">
            <v>72</v>
          </cell>
        </row>
        <row r="2299">
          <cell r="P2299">
            <v>3040</v>
          </cell>
          <cell r="Q2299">
            <v>0</v>
          </cell>
        </row>
        <row r="2299">
          <cell r="S2299">
            <v>107530</v>
          </cell>
          <cell r="T2299">
            <v>0.2</v>
          </cell>
          <cell r="U2299">
            <v>2</v>
          </cell>
        </row>
        <row r="2300">
          <cell r="E2300">
            <v>72</v>
          </cell>
        </row>
        <row r="2300">
          <cell r="P2300">
            <v>3546</v>
          </cell>
          <cell r="Q2300">
            <v>0</v>
          </cell>
        </row>
        <row r="2300">
          <cell r="S2300">
            <v>215060</v>
          </cell>
          <cell r="T2300">
            <v>0.2</v>
          </cell>
          <cell r="U2300">
            <v>2</v>
          </cell>
        </row>
        <row r="2301">
          <cell r="E2301">
            <v>73</v>
          </cell>
        </row>
        <row r="2301">
          <cell r="P2301">
            <v>2574</v>
          </cell>
          <cell r="Q2301">
            <v>0</v>
          </cell>
        </row>
        <row r="2301">
          <cell r="S2301">
            <v>10924</v>
          </cell>
          <cell r="T2301">
            <v>0.2</v>
          </cell>
          <cell r="U2301">
            <v>2</v>
          </cell>
        </row>
        <row r="2302">
          <cell r="E2302">
            <v>73</v>
          </cell>
        </row>
        <row r="2302">
          <cell r="P2302">
            <v>3089</v>
          </cell>
          <cell r="Q2302">
            <v>0</v>
          </cell>
        </row>
        <row r="2302">
          <cell r="S2302">
            <v>109240</v>
          </cell>
          <cell r="T2302">
            <v>0.2</v>
          </cell>
          <cell r="U2302">
            <v>2</v>
          </cell>
        </row>
        <row r="2303">
          <cell r="E2303">
            <v>73</v>
          </cell>
        </row>
        <row r="2303">
          <cell r="P2303">
            <v>3604</v>
          </cell>
          <cell r="Q2303">
            <v>0</v>
          </cell>
        </row>
        <row r="2303">
          <cell r="S2303">
            <v>218480</v>
          </cell>
          <cell r="T2303">
            <v>0.2</v>
          </cell>
          <cell r="U2303">
            <v>2</v>
          </cell>
        </row>
        <row r="2304">
          <cell r="E2304">
            <v>73</v>
          </cell>
        </row>
        <row r="2304">
          <cell r="P2304">
            <v>2574</v>
          </cell>
          <cell r="Q2304">
            <v>0</v>
          </cell>
        </row>
        <row r="2304">
          <cell r="S2304">
            <v>10924</v>
          </cell>
          <cell r="T2304">
            <v>0.2</v>
          </cell>
          <cell r="U2304">
            <v>2</v>
          </cell>
        </row>
        <row r="2305">
          <cell r="E2305">
            <v>73</v>
          </cell>
        </row>
        <row r="2305">
          <cell r="P2305">
            <v>3089</v>
          </cell>
          <cell r="Q2305">
            <v>0</v>
          </cell>
        </row>
        <row r="2305">
          <cell r="S2305">
            <v>109240</v>
          </cell>
          <cell r="T2305">
            <v>0.2</v>
          </cell>
          <cell r="U2305">
            <v>2</v>
          </cell>
        </row>
        <row r="2306">
          <cell r="E2306">
            <v>73</v>
          </cell>
        </row>
        <row r="2306">
          <cell r="P2306">
            <v>3604</v>
          </cell>
          <cell r="Q2306">
            <v>0</v>
          </cell>
        </row>
        <row r="2306">
          <cell r="S2306">
            <v>218480</v>
          </cell>
          <cell r="T2306">
            <v>0.2</v>
          </cell>
          <cell r="U2306">
            <v>2</v>
          </cell>
        </row>
        <row r="2307">
          <cell r="E2307">
            <v>74</v>
          </cell>
        </row>
        <row r="2307">
          <cell r="P2307">
            <v>2601</v>
          </cell>
          <cell r="Q2307">
            <v>0</v>
          </cell>
        </row>
        <row r="2307">
          <cell r="S2307">
            <v>11046</v>
          </cell>
          <cell r="T2307">
            <v>0.2</v>
          </cell>
          <cell r="U2307">
            <v>2</v>
          </cell>
        </row>
        <row r="2308">
          <cell r="E2308">
            <v>74</v>
          </cell>
        </row>
        <row r="2308">
          <cell r="P2308">
            <v>3121</v>
          </cell>
          <cell r="Q2308">
            <v>0</v>
          </cell>
        </row>
        <row r="2308">
          <cell r="S2308">
            <v>110460</v>
          </cell>
          <cell r="T2308">
            <v>0.2</v>
          </cell>
          <cell r="U2308">
            <v>2</v>
          </cell>
        </row>
        <row r="2309">
          <cell r="E2309">
            <v>74</v>
          </cell>
        </row>
        <row r="2309">
          <cell r="P2309">
            <v>3641</v>
          </cell>
          <cell r="Q2309">
            <v>0</v>
          </cell>
        </row>
        <row r="2309">
          <cell r="S2309">
            <v>220920</v>
          </cell>
          <cell r="T2309">
            <v>0.2</v>
          </cell>
          <cell r="U2309">
            <v>2</v>
          </cell>
        </row>
        <row r="2310">
          <cell r="E2310">
            <v>74</v>
          </cell>
        </row>
        <row r="2310">
          <cell r="P2310">
            <v>2601</v>
          </cell>
          <cell r="Q2310">
            <v>0</v>
          </cell>
        </row>
        <row r="2310">
          <cell r="S2310">
            <v>11046</v>
          </cell>
          <cell r="T2310">
            <v>0.2</v>
          </cell>
          <cell r="U2310">
            <v>2</v>
          </cell>
        </row>
        <row r="2311">
          <cell r="E2311">
            <v>74</v>
          </cell>
        </row>
        <row r="2311">
          <cell r="P2311">
            <v>3121</v>
          </cell>
          <cell r="Q2311">
            <v>0</v>
          </cell>
        </row>
        <row r="2311">
          <cell r="S2311">
            <v>110460</v>
          </cell>
          <cell r="T2311">
            <v>0.2</v>
          </cell>
          <cell r="U2311">
            <v>2</v>
          </cell>
        </row>
        <row r="2312">
          <cell r="E2312">
            <v>74</v>
          </cell>
        </row>
        <row r="2312">
          <cell r="P2312">
            <v>3641</v>
          </cell>
          <cell r="Q2312">
            <v>0</v>
          </cell>
        </row>
        <row r="2312">
          <cell r="S2312">
            <v>220920</v>
          </cell>
          <cell r="T2312">
            <v>0.2</v>
          </cell>
          <cell r="U2312">
            <v>2</v>
          </cell>
        </row>
        <row r="2313">
          <cell r="E2313">
            <v>75</v>
          </cell>
        </row>
        <row r="2313">
          <cell r="P2313">
            <v>2943</v>
          </cell>
          <cell r="Q2313">
            <v>0</v>
          </cell>
        </row>
        <row r="2313">
          <cell r="S2313">
            <v>12390</v>
          </cell>
          <cell r="T2313">
            <v>0.2</v>
          </cell>
          <cell r="U2313">
            <v>2</v>
          </cell>
        </row>
        <row r="2314">
          <cell r="E2314">
            <v>75</v>
          </cell>
        </row>
        <row r="2314">
          <cell r="P2314">
            <v>3532</v>
          </cell>
          <cell r="Q2314">
            <v>0</v>
          </cell>
        </row>
        <row r="2314">
          <cell r="S2314">
            <v>123900</v>
          </cell>
          <cell r="T2314">
            <v>0.2</v>
          </cell>
          <cell r="U2314">
            <v>2</v>
          </cell>
        </row>
        <row r="2315">
          <cell r="E2315">
            <v>75</v>
          </cell>
        </row>
        <row r="2315">
          <cell r="P2315">
            <v>4120</v>
          </cell>
          <cell r="Q2315">
            <v>0</v>
          </cell>
        </row>
        <row r="2315">
          <cell r="S2315">
            <v>247800</v>
          </cell>
          <cell r="T2315">
            <v>0.2</v>
          </cell>
          <cell r="U2315">
            <v>2</v>
          </cell>
        </row>
        <row r="2316">
          <cell r="E2316">
            <v>75</v>
          </cell>
        </row>
        <row r="2316">
          <cell r="P2316">
            <v>2943</v>
          </cell>
          <cell r="Q2316">
            <v>0</v>
          </cell>
        </row>
        <row r="2316">
          <cell r="S2316">
            <v>12390</v>
          </cell>
          <cell r="T2316">
            <v>0.2</v>
          </cell>
          <cell r="U2316">
            <v>2</v>
          </cell>
        </row>
        <row r="2317">
          <cell r="E2317">
            <v>75</v>
          </cell>
        </row>
        <row r="2317">
          <cell r="P2317">
            <v>3532</v>
          </cell>
          <cell r="Q2317">
            <v>0</v>
          </cell>
        </row>
        <row r="2317">
          <cell r="S2317">
            <v>123900</v>
          </cell>
          <cell r="T2317">
            <v>0.2</v>
          </cell>
          <cell r="U2317">
            <v>2</v>
          </cell>
        </row>
        <row r="2318">
          <cell r="E2318">
            <v>75</v>
          </cell>
        </row>
        <row r="2318">
          <cell r="P2318">
            <v>4120</v>
          </cell>
          <cell r="Q2318">
            <v>0</v>
          </cell>
        </row>
        <row r="2318">
          <cell r="S2318">
            <v>247800</v>
          </cell>
          <cell r="T2318">
            <v>0.2</v>
          </cell>
          <cell r="U2318">
            <v>2</v>
          </cell>
        </row>
        <row r="2319">
          <cell r="E2319">
            <v>75</v>
          </cell>
        </row>
        <row r="2319">
          <cell r="P2319">
            <v>4120</v>
          </cell>
          <cell r="Q2319">
            <v>0</v>
          </cell>
        </row>
        <row r="2319">
          <cell r="S2319">
            <v>247800</v>
          </cell>
          <cell r="T2319">
            <v>0.2</v>
          </cell>
          <cell r="U2319">
            <v>2</v>
          </cell>
        </row>
        <row r="2320">
          <cell r="E2320">
            <v>76</v>
          </cell>
        </row>
        <row r="2320">
          <cell r="P2320">
            <v>2973</v>
          </cell>
          <cell r="Q2320">
            <v>0</v>
          </cell>
        </row>
        <row r="2320">
          <cell r="S2320">
            <v>12520</v>
          </cell>
          <cell r="T2320">
            <v>0.2</v>
          </cell>
          <cell r="U2320">
            <v>2</v>
          </cell>
        </row>
        <row r="2321">
          <cell r="E2321">
            <v>76</v>
          </cell>
        </row>
        <row r="2321">
          <cell r="P2321">
            <v>3568</v>
          </cell>
          <cell r="Q2321">
            <v>0</v>
          </cell>
        </row>
        <row r="2321">
          <cell r="S2321">
            <v>125200</v>
          </cell>
          <cell r="T2321">
            <v>0.2</v>
          </cell>
          <cell r="U2321">
            <v>2</v>
          </cell>
        </row>
        <row r="2322">
          <cell r="E2322">
            <v>76</v>
          </cell>
        </row>
        <row r="2322">
          <cell r="P2322">
            <v>4162</v>
          </cell>
          <cell r="Q2322">
            <v>0</v>
          </cell>
        </row>
        <row r="2322">
          <cell r="S2322">
            <v>250400</v>
          </cell>
          <cell r="T2322">
            <v>0.2</v>
          </cell>
          <cell r="U2322">
            <v>2</v>
          </cell>
        </row>
        <row r="2323">
          <cell r="E2323">
            <v>76</v>
          </cell>
        </row>
        <row r="2323">
          <cell r="P2323">
            <v>2973</v>
          </cell>
          <cell r="Q2323">
            <v>0</v>
          </cell>
        </row>
        <row r="2323">
          <cell r="S2323">
            <v>12520</v>
          </cell>
          <cell r="T2323">
            <v>0.2</v>
          </cell>
          <cell r="U2323">
            <v>2</v>
          </cell>
        </row>
        <row r="2324">
          <cell r="E2324">
            <v>76</v>
          </cell>
        </row>
        <row r="2324">
          <cell r="P2324">
            <v>3568</v>
          </cell>
          <cell r="Q2324">
            <v>0</v>
          </cell>
        </row>
        <row r="2324">
          <cell r="S2324">
            <v>125200</v>
          </cell>
          <cell r="T2324">
            <v>0.2</v>
          </cell>
          <cell r="U2324">
            <v>2</v>
          </cell>
        </row>
        <row r="2325">
          <cell r="E2325">
            <v>76</v>
          </cell>
        </row>
        <row r="2325">
          <cell r="P2325">
            <v>4162</v>
          </cell>
          <cell r="Q2325">
            <v>0</v>
          </cell>
        </row>
        <row r="2325">
          <cell r="S2325">
            <v>250400</v>
          </cell>
          <cell r="T2325">
            <v>0.2</v>
          </cell>
          <cell r="U2325">
            <v>2</v>
          </cell>
        </row>
        <row r="2326">
          <cell r="E2326">
            <v>77</v>
          </cell>
        </row>
        <row r="2326">
          <cell r="P2326">
            <v>3022</v>
          </cell>
          <cell r="Q2326">
            <v>0</v>
          </cell>
        </row>
        <row r="2326">
          <cell r="S2326">
            <v>12717</v>
          </cell>
          <cell r="T2326">
            <v>0.2</v>
          </cell>
          <cell r="U2326">
            <v>2</v>
          </cell>
        </row>
        <row r="2327">
          <cell r="E2327">
            <v>77</v>
          </cell>
        </row>
        <row r="2327">
          <cell r="P2327">
            <v>3626</v>
          </cell>
          <cell r="Q2327">
            <v>0</v>
          </cell>
        </row>
        <row r="2327">
          <cell r="S2327">
            <v>127170</v>
          </cell>
          <cell r="T2327">
            <v>0.2</v>
          </cell>
          <cell r="U2327">
            <v>2</v>
          </cell>
        </row>
        <row r="2328">
          <cell r="E2328">
            <v>77</v>
          </cell>
        </row>
        <row r="2328">
          <cell r="P2328">
            <v>4231</v>
          </cell>
          <cell r="Q2328">
            <v>0</v>
          </cell>
        </row>
        <row r="2328">
          <cell r="S2328">
            <v>254340</v>
          </cell>
          <cell r="T2328">
            <v>0.2</v>
          </cell>
          <cell r="U2328">
            <v>2</v>
          </cell>
        </row>
        <row r="2329">
          <cell r="E2329">
            <v>77</v>
          </cell>
        </row>
        <row r="2329">
          <cell r="P2329">
            <v>3022</v>
          </cell>
          <cell r="Q2329">
            <v>0</v>
          </cell>
        </row>
        <row r="2329">
          <cell r="S2329">
            <v>12717</v>
          </cell>
          <cell r="T2329">
            <v>0.2</v>
          </cell>
          <cell r="U2329">
            <v>2</v>
          </cell>
        </row>
        <row r="2330">
          <cell r="E2330">
            <v>77</v>
          </cell>
        </row>
        <row r="2330">
          <cell r="P2330">
            <v>3626</v>
          </cell>
          <cell r="Q2330">
            <v>0</v>
          </cell>
        </row>
        <row r="2330">
          <cell r="S2330">
            <v>127170</v>
          </cell>
          <cell r="T2330">
            <v>0.2</v>
          </cell>
          <cell r="U2330">
            <v>2</v>
          </cell>
        </row>
        <row r="2331">
          <cell r="E2331">
            <v>77</v>
          </cell>
        </row>
        <row r="2331">
          <cell r="P2331">
            <v>4231</v>
          </cell>
          <cell r="Q2331">
            <v>0</v>
          </cell>
        </row>
        <row r="2331">
          <cell r="S2331">
            <v>254340</v>
          </cell>
          <cell r="T2331">
            <v>0.2</v>
          </cell>
          <cell r="U2331">
            <v>2</v>
          </cell>
        </row>
        <row r="2332">
          <cell r="E2332">
            <v>78</v>
          </cell>
        </row>
        <row r="2332">
          <cell r="P2332">
            <v>3052</v>
          </cell>
          <cell r="Q2332">
            <v>0</v>
          </cell>
        </row>
        <row r="2332">
          <cell r="S2332">
            <v>12851</v>
          </cell>
          <cell r="T2332">
            <v>0.2</v>
          </cell>
          <cell r="U2332">
            <v>2</v>
          </cell>
        </row>
        <row r="2333">
          <cell r="E2333">
            <v>78</v>
          </cell>
        </row>
        <row r="2333">
          <cell r="P2333">
            <v>3662</v>
          </cell>
          <cell r="Q2333">
            <v>0</v>
          </cell>
        </row>
        <row r="2333">
          <cell r="S2333">
            <v>128510</v>
          </cell>
          <cell r="T2333">
            <v>0.2</v>
          </cell>
          <cell r="U2333">
            <v>2</v>
          </cell>
        </row>
        <row r="2334">
          <cell r="E2334">
            <v>78</v>
          </cell>
        </row>
        <row r="2334">
          <cell r="P2334">
            <v>4273</v>
          </cell>
          <cell r="Q2334">
            <v>0</v>
          </cell>
        </row>
        <row r="2334">
          <cell r="S2334">
            <v>257020</v>
          </cell>
          <cell r="T2334">
            <v>0.2</v>
          </cell>
          <cell r="U2334">
            <v>2</v>
          </cell>
        </row>
        <row r="2335">
          <cell r="E2335">
            <v>78</v>
          </cell>
        </row>
        <row r="2335">
          <cell r="P2335">
            <v>3052</v>
          </cell>
          <cell r="Q2335">
            <v>0</v>
          </cell>
        </row>
        <row r="2335">
          <cell r="S2335">
            <v>12851</v>
          </cell>
          <cell r="T2335">
            <v>0.2</v>
          </cell>
          <cell r="U2335">
            <v>2</v>
          </cell>
        </row>
        <row r="2336">
          <cell r="E2336">
            <v>78</v>
          </cell>
        </row>
        <row r="2336">
          <cell r="P2336">
            <v>3662</v>
          </cell>
          <cell r="Q2336">
            <v>0</v>
          </cell>
        </row>
        <row r="2336">
          <cell r="S2336">
            <v>128510</v>
          </cell>
          <cell r="T2336">
            <v>0.2</v>
          </cell>
          <cell r="U2336">
            <v>2</v>
          </cell>
        </row>
        <row r="2337">
          <cell r="E2337">
            <v>78</v>
          </cell>
        </row>
        <row r="2337">
          <cell r="P2337">
            <v>4273</v>
          </cell>
          <cell r="Q2337">
            <v>0</v>
          </cell>
        </row>
        <row r="2337">
          <cell r="S2337">
            <v>257020</v>
          </cell>
          <cell r="T2337">
            <v>0.2</v>
          </cell>
          <cell r="U2337">
            <v>2</v>
          </cell>
        </row>
        <row r="2338">
          <cell r="E2338">
            <v>79</v>
          </cell>
        </row>
        <row r="2338">
          <cell r="P2338">
            <v>3099</v>
          </cell>
          <cell r="Q2338">
            <v>0</v>
          </cell>
        </row>
        <row r="2338">
          <cell r="S2338">
            <v>13048</v>
          </cell>
          <cell r="T2338">
            <v>0.2</v>
          </cell>
          <cell r="U2338">
            <v>2</v>
          </cell>
        </row>
        <row r="2339">
          <cell r="E2339">
            <v>79</v>
          </cell>
        </row>
        <row r="2339">
          <cell r="P2339">
            <v>3719</v>
          </cell>
          <cell r="Q2339">
            <v>0</v>
          </cell>
        </row>
        <row r="2339">
          <cell r="S2339">
            <v>130480</v>
          </cell>
          <cell r="T2339">
            <v>0.2</v>
          </cell>
          <cell r="U2339">
            <v>2</v>
          </cell>
        </row>
        <row r="2340">
          <cell r="E2340">
            <v>79</v>
          </cell>
        </row>
        <row r="2340">
          <cell r="P2340">
            <v>4339</v>
          </cell>
          <cell r="Q2340">
            <v>0</v>
          </cell>
        </row>
        <row r="2340">
          <cell r="S2340">
            <v>260960</v>
          </cell>
          <cell r="T2340">
            <v>0.2</v>
          </cell>
          <cell r="U2340">
            <v>2</v>
          </cell>
        </row>
        <row r="2341">
          <cell r="E2341">
            <v>79</v>
          </cell>
        </row>
        <row r="2341">
          <cell r="P2341">
            <v>3099</v>
          </cell>
          <cell r="Q2341">
            <v>0</v>
          </cell>
        </row>
        <row r="2341">
          <cell r="S2341">
            <v>13048</v>
          </cell>
          <cell r="T2341">
            <v>0.2</v>
          </cell>
          <cell r="U2341">
            <v>2</v>
          </cell>
        </row>
        <row r="2342">
          <cell r="E2342">
            <v>79</v>
          </cell>
        </row>
        <row r="2342">
          <cell r="P2342">
            <v>3719</v>
          </cell>
          <cell r="Q2342">
            <v>0</v>
          </cell>
        </row>
        <row r="2342">
          <cell r="S2342">
            <v>130480</v>
          </cell>
          <cell r="T2342">
            <v>0.2</v>
          </cell>
          <cell r="U2342">
            <v>2</v>
          </cell>
        </row>
        <row r="2343">
          <cell r="E2343">
            <v>79</v>
          </cell>
        </row>
        <row r="2343">
          <cell r="P2343">
            <v>4339</v>
          </cell>
          <cell r="Q2343">
            <v>0</v>
          </cell>
        </row>
        <row r="2343">
          <cell r="S2343">
            <v>260960</v>
          </cell>
          <cell r="T2343">
            <v>0.2</v>
          </cell>
          <cell r="U2343">
            <v>2</v>
          </cell>
        </row>
        <row r="2344">
          <cell r="E2344">
            <v>80</v>
          </cell>
        </row>
        <row r="2344">
          <cell r="P2344">
            <v>6428</v>
          </cell>
          <cell r="Q2344">
            <v>0</v>
          </cell>
        </row>
        <row r="2344">
          <cell r="S2344" t="str">
            <v>446490|460020|446490</v>
          </cell>
          <cell r="T2344">
            <v>0.2</v>
          </cell>
          <cell r="U2344">
            <v>2</v>
          </cell>
        </row>
        <row r="2345">
          <cell r="E2345">
            <v>30</v>
          </cell>
        </row>
        <row r="2345">
          <cell r="P2345">
            <v>371</v>
          </cell>
          <cell r="Q2345">
            <v>0</v>
          </cell>
        </row>
        <row r="2345">
          <cell r="S2345">
            <v>1577</v>
          </cell>
          <cell r="T2345">
            <v>0.2</v>
          </cell>
          <cell r="U2345">
            <v>2</v>
          </cell>
        </row>
        <row r="2346">
          <cell r="E2346">
            <v>35</v>
          </cell>
        </row>
        <row r="2346">
          <cell r="P2346">
            <v>458</v>
          </cell>
          <cell r="Q2346">
            <v>0</v>
          </cell>
        </row>
        <row r="2346">
          <cell r="S2346">
            <v>1963</v>
          </cell>
          <cell r="T2346">
            <v>0.2</v>
          </cell>
          <cell r="U2346">
            <v>2</v>
          </cell>
        </row>
        <row r="2347">
          <cell r="E2347">
            <v>40</v>
          </cell>
        </row>
        <row r="2347">
          <cell r="P2347">
            <v>531</v>
          </cell>
          <cell r="Q2347">
            <v>0</v>
          </cell>
        </row>
        <row r="2347">
          <cell r="S2347">
            <v>2283</v>
          </cell>
          <cell r="T2347">
            <v>0.2</v>
          </cell>
          <cell r="U2347">
            <v>2</v>
          </cell>
        </row>
        <row r="2348">
          <cell r="E2348">
            <v>45</v>
          </cell>
        </row>
        <row r="2348">
          <cell r="P2348">
            <v>640</v>
          </cell>
          <cell r="Q2348">
            <v>0</v>
          </cell>
        </row>
        <row r="2348">
          <cell r="S2348">
            <v>2720</v>
          </cell>
          <cell r="T2348">
            <v>0.2</v>
          </cell>
          <cell r="U2348">
            <v>2</v>
          </cell>
        </row>
        <row r="2349">
          <cell r="E2349">
            <v>50</v>
          </cell>
        </row>
        <row r="2349">
          <cell r="P2349">
            <v>747</v>
          </cell>
          <cell r="Q2349">
            <v>0</v>
          </cell>
        </row>
        <row r="2349">
          <cell r="S2349">
            <v>3164</v>
          </cell>
          <cell r="T2349">
            <v>0.2</v>
          </cell>
          <cell r="U2349">
            <v>2</v>
          </cell>
        </row>
        <row r="2350">
          <cell r="E2350">
            <v>55</v>
          </cell>
        </row>
        <row r="2350">
          <cell r="P2350">
            <v>977</v>
          </cell>
          <cell r="Q2350">
            <v>0</v>
          </cell>
        </row>
        <row r="2350">
          <cell r="S2350">
            <v>4177</v>
          </cell>
          <cell r="T2350">
            <v>0.2</v>
          </cell>
          <cell r="U2350">
            <v>2</v>
          </cell>
        </row>
        <row r="2351">
          <cell r="E2351">
            <v>60</v>
          </cell>
        </row>
        <row r="2351">
          <cell r="P2351">
            <v>1320</v>
          </cell>
          <cell r="Q2351">
            <v>0</v>
          </cell>
        </row>
        <row r="2351">
          <cell r="S2351">
            <v>5667</v>
          </cell>
          <cell r="T2351">
            <v>0.2</v>
          </cell>
          <cell r="U2351">
            <v>2</v>
          </cell>
        </row>
        <row r="2352">
          <cell r="E2352">
            <v>65</v>
          </cell>
        </row>
        <row r="2352">
          <cell r="P2352">
            <v>1695</v>
          </cell>
          <cell r="Q2352">
            <v>0</v>
          </cell>
        </row>
        <row r="2352">
          <cell r="S2352">
            <v>7254</v>
          </cell>
          <cell r="T2352">
            <v>0.2</v>
          </cell>
          <cell r="U2352">
            <v>2</v>
          </cell>
        </row>
        <row r="2353">
          <cell r="E2353">
            <v>70</v>
          </cell>
        </row>
        <row r="2353">
          <cell r="P2353">
            <v>2120</v>
          </cell>
          <cell r="Q2353">
            <v>0</v>
          </cell>
        </row>
        <row r="2353">
          <cell r="S2353">
            <v>9018</v>
          </cell>
          <cell r="T2353">
            <v>0.2</v>
          </cell>
          <cell r="U2353">
            <v>2</v>
          </cell>
        </row>
        <row r="2354">
          <cell r="E2354">
            <v>75</v>
          </cell>
        </row>
        <row r="2354">
          <cell r="P2354">
            <v>2943</v>
          </cell>
          <cell r="Q2354">
            <v>0</v>
          </cell>
        </row>
        <row r="2354">
          <cell r="S2354">
            <v>12390</v>
          </cell>
          <cell r="T2354">
            <v>0.2</v>
          </cell>
          <cell r="U2354">
            <v>2</v>
          </cell>
        </row>
        <row r="2355">
          <cell r="E2355">
            <v>80</v>
          </cell>
        </row>
        <row r="2355">
          <cell r="P2355">
            <v>3214</v>
          </cell>
          <cell r="Q2355">
            <v>0</v>
          </cell>
        </row>
        <row r="2355">
          <cell r="S2355">
            <v>13530</v>
          </cell>
          <cell r="T2355">
            <v>0.2</v>
          </cell>
          <cell r="U2355">
            <v>2</v>
          </cell>
        </row>
        <row r="2356">
          <cell r="E2356">
            <v>80</v>
          </cell>
        </row>
        <row r="2356">
          <cell r="P2356">
            <v>3214</v>
          </cell>
          <cell r="Q2356">
            <v>0</v>
          </cell>
        </row>
        <row r="2356">
          <cell r="S2356">
            <v>13530</v>
          </cell>
          <cell r="T2356">
            <v>0.2</v>
          </cell>
          <cell r="U2356">
            <v>2</v>
          </cell>
        </row>
        <row r="2357">
          <cell r="E2357">
            <v>80</v>
          </cell>
        </row>
        <row r="2357">
          <cell r="P2357">
            <v>3214</v>
          </cell>
          <cell r="Q2357">
            <v>0</v>
          </cell>
        </row>
        <row r="2357">
          <cell r="S2357">
            <v>13530</v>
          </cell>
          <cell r="T2357">
            <v>0.2</v>
          </cell>
          <cell r="U2357">
            <v>2</v>
          </cell>
        </row>
        <row r="2358">
          <cell r="E2358">
            <v>80</v>
          </cell>
        </row>
        <row r="2358">
          <cell r="P2358">
            <v>3214</v>
          </cell>
          <cell r="Q2358">
            <v>0</v>
          </cell>
        </row>
        <row r="2358">
          <cell r="S2358">
            <v>13530</v>
          </cell>
          <cell r="T2358">
            <v>0.2</v>
          </cell>
          <cell r="U2358">
            <v>2</v>
          </cell>
        </row>
        <row r="2359">
          <cell r="E2359">
            <v>80</v>
          </cell>
        </row>
        <row r="2359">
          <cell r="P2359">
            <v>3214</v>
          </cell>
          <cell r="Q2359">
            <v>0</v>
          </cell>
        </row>
        <row r="2359">
          <cell r="S2359">
            <v>13530</v>
          </cell>
          <cell r="T2359">
            <v>0.2</v>
          </cell>
          <cell r="U2359">
            <v>2</v>
          </cell>
        </row>
        <row r="2360">
          <cell r="E2360">
            <v>80</v>
          </cell>
        </row>
        <row r="2360">
          <cell r="P2360">
            <v>3214</v>
          </cell>
          <cell r="Q2360">
            <v>0</v>
          </cell>
        </row>
        <row r="2360">
          <cell r="S2360">
            <v>13530</v>
          </cell>
          <cell r="T2360">
            <v>0.2</v>
          </cell>
          <cell r="U2360">
            <v>2</v>
          </cell>
        </row>
        <row r="2361">
          <cell r="E2361">
            <v>80</v>
          </cell>
        </row>
        <row r="2361">
          <cell r="P2361">
            <v>3214</v>
          </cell>
          <cell r="Q2361">
            <v>0</v>
          </cell>
        </row>
        <row r="2361">
          <cell r="S2361">
            <v>13530</v>
          </cell>
          <cell r="T2361">
            <v>0.2</v>
          </cell>
          <cell r="U2361">
            <v>2</v>
          </cell>
        </row>
        <row r="2362">
          <cell r="E2362">
            <v>80</v>
          </cell>
        </row>
        <row r="2362">
          <cell r="P2362">
            <v>3214</v>
          </cell>
          <cell r="Q2362">
            <v>0</v>
          </cell>
        </row>
        <row r="2362">
          <cell r="S2362">
            <v>13530</v>
          </cell>
          <cell r="T2362">
            <v>0.2</v>
          </cell>
          <cell r="U2362">
            <v>2</v>
          </cell>
        </row>
        <row r="2363">
          <cell r="E2363">
            <v>80</v>
          </cell>
        </row>
        <row r="2363">
          <cell r="P2363">
            <v>3214</v>
          </cell>
          <cell r="Q2363">
            <v>0</v>
          </cell>
        </row>
        <row r="2363">
          <cell r="S2363">
            <v>13530</v>
          </cell>
          <cell r="T2363">
            <v>0.2</v>
          </cell>
          <cell r="U2363">
            <v>2</v>
          </cell>
        </row>
        <row r="2364">
          <cell r="E2364">
            <v>80</v>
          </cell>
        </row>
        <row r="2364">
          <cell r="P2364">
            <v>3214</v>
          </cell>
          <cell r="Q2364">
            <v>0</v>
          </cell>
        </row>
        <row r="2364">
          <cell r="S2364">
            <v>13530</v>
          </cell>
          <cell r="T2364">
            <v>0.2</v>
          </cell>
          <cell r="U2364">
            <v>2</v>
          </cell>
        </row>
        <row r="2365">
          <cell r="E2365">
            <v>80</v>
          </cell>
        </row>
        <row r="2365">
          <cell r="P2365">
            <v>3214</v>
          </cell>
          <cell r="Q2365">
            <v>0</v>
          </cell>
        </row>
        <row r="2365">
          <cell r="S2365">
            <v>13530</v>
          </cell>
          <cell r="T2365">
            <v>0.2</v>
          </cell>
          <cell r="U2365">
            <v>2</v>
          </cell>
        </row>
        <row r="2366">
          <cell r="E2366">
            <v>80</v>
          </cell>
        </row>
        <row r="2366">
          <cell r="P2366">
            <v>3214</v>
          </cell>
          <cell r="Q2366">
            <v>0</v>
          </cell>
        </row>
        <row r="2366">
          <cell r="S2366">
            <v>13530</v>
          </cell>
          <cell r="T2366">
            <v>0.2</v>
          </cell>
          <cell r="U2366">
            <v>2</v>
          </cell>
        </row>
        <row r="2367">
          <cell r="E2367">
            <v>80</v>
          </cell>
        </row>
        <row r="2367">
          <cell r="P2367">
            <v>3214</v>
          </cell>
          <cell r="Q2367">
            <v>0</v>
          </cell>
        </row>
        <row r="2367">
          <cell r="S2367">
            <v>13530</v>
          </cell>
          <cell r="T2367">
            <v>0.2</v>
          </cell>
          <cell r="U2367">
            <v>2</v>
          </cell>
        </row>
        <row r="2368">
          <cell r="E2368">
            <v>80</v>
          </cell>
        </row>
        <row r="2368">
          <cell r="P2368">
            <v>4500</v>
          </cell>
          <cell r="Q2368">
            <v>0</v>
          </cell>
        </row>
        <row r="2368">
          <cell r="S2368">
            <v>270600</v>
          </cell>
          <cell r="T2368">
            <v>0.2</v>
          </cell>
          <cell r="U2368">
            <v>2</v>
          </cell>
        </row>
        <row r="2369">
          <cell r="E2369">
            <v>80</v>
          </cell>
        </row>
        <row r="2369">
          <cell r="P2369">
            <v>4500</v>
          </cell>
          <cell r="Q2369">
            <v>0</v>
          </cell>
        </row>
        <row r="2369">
          <cell r="S2369">
            <v>270600</v>
          </cell>
          <cell r="T2369">
            <v>0.2</v>
          </cell>
          <cell r="U2369">
            <v>2</v>
          </cell>
        </row>
        <row r="2370">
          <cell r="E2370">
            <v>80</v>
          </cell>
        </row>
        <row r="2370">
          <cell r="P2370">
            <v>4500</v>
          </cell>
          <cell r="Q2370">
            <v>0</v>
          </cell>
        </row>
        <row r="2370">
          <cell r="S2370">
            <v>270600</v>
          </cell>
          <cell r="T2370">
            <v>0.2</v>
          </cell>
          <cell r="U2370">
            <v>2</v>
          </cell>
        </row>
        <row r="2371">
          <cell r="E2371">
            <v>80</v>
          </cell>
        </row>
        <row r="2371">
          <cell r="P2371">
            <v>4500</v>
          </cell>
          <cell r="Q2371">
            <v>0</v>
          </cell>
        </row>
        <row r="2371">
          <cell r="S2371">
            <v>270600</v>
          </cell>
          <cell r="T2371">
            <v>0.2</v>
          </cell>
          <cell r="U2371">
            <v>2</v>
          </cell>
        </row>
        <row r="2372">
          <cell r="E2372">
            <v>80</v>
          </cell>
        </row>
        <row r="2372">
          <cell r="P2372">
            <v>4500</v>
          </cell>
          <cell r="Q2372">
            <v>0</v>
          </cell>
        </row>
        <row r="2372">
          <cell r="S2372">
            <v>270600</v>
          </cell>
          <cell r="T2372">
            <v>0.2</v>
          </cell>
          <cell r="U2372">
            <v>2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ission"/>
    </sheetNames>
    <sheetDataSet>
      <sheetData sheetId="0">
        <row r="5">
          <cell r="F5">
            <v>0</v>
          </cell>
        </row>
        <row r="5">
          <cell r="Q5">
            <v>0</v>
          </cell>
          <cell r="R5">
            <v>0</v>
          </cell>
        </row>
        <row r="6">
          <cell r="F6">
            <v>100</v>
          </cell>
        </row>
        <row r="6">
          <cell r="Q6">
            <v>1</v>
          </cell>
          <cell r="R6">
            <v>1</v>
          </cell>
        </row>
        <row r="7">
          <cell r="F7">
            <v>230</v>
          </cell>
        </row>
        <row r="7">
          <cell r="Q7">
            <v>1</v>
          </cell>
          <cell r="R7">
            <v>2</v>
          </cell>
        </row>
        <row r="8">
          <cell r="F8">
            <v>0</v>
          </cell>
        </row>
        <row r="8">
          <cell r="Q8">
            <v>0</v>
          </cell>
          <cell r="R8">
            <v>0</v>
          </cell>
        </row>
        <row r="9">
          <cell r="F9">
            <v>580</v>
          </cell>
        </row>
        <row r="9">
          <cell r="Q9">
            <v>1</v>
          </cell>
          <cell r="R9">
            <v>3</v>
          </cell>
        </row>
        <row r="10">
          <cell r="F10">
            <v>1060</v>
          </cell>
        </row>
        <row r="10">
          <cell r="Q10">
            <v>1</v>
          </cell>
          <cell r="R10">
            <v>4</v>
          </cell>
        </row>
        <row r="11">
          <cell r="F11">
            <v>0</v>
          </cell>
        </row>
        <row r="11">
          <cell r="Q11">
            <v>0</v>
          </cell>
          <cell r="R11">
            <v>0</v>
          </cell>
        </row>
        <row r="12">
          <cell r="F12">
            <v>1240</v>
          </cell>
        </row>
        <row r="12">
          <cell r="Q12">
            <v>1</v>
          </cell>
          <cell r="R12">
            <v>5</v>
          </cell>
        </row>
        <row r="13">
          <cell r="F13">
            <v>1450</v>
          </cell>
        </row>
        <row r="13">
          <cell r="Q13">
            <v>1</v>
          </cell>
          <cell r="R13">
            <v>6</v>
          </cell>
        </row>
        <row r="14">
          <cell r="F14">
            <v>0</v>
          </cell>
        </row>
        <row r="14">
          <cell r="Q14">
            <v>0</v>
          </cell>
          <cell r="R14">
            <v>0</v>
          </cell>
        </row>
        <row r="15">
          <cell r="F15">
            <v>1630</v>
          </cell>
        </row>
        <row r="15">
          <cell r="Q15">
            <v>1</v>
          </cell>
          <cell r="R15">
            <v>7</v>
          </cell>
        </row>
        <row r="16">
          <cell r="F16">
            <v>1630</v>
          </cell>
        </row>
        <row r="16">
          <cell r="Q16">
            <v>1</v>
          </cell>
          <cell r="R16">
            <v>8</v>
          </cell>
        </row>
        <row r="17">
          <cell r="F17">
            <v>0</v>
          </cell>
        </row>
        <row r="17">
          <cell r="Q17">
            <v>0</v>
          </cell>
          <cell r="R17">
            <v>0</v>
          </cell>
        </row>
        <row r="18">
          <cell r="F18">
            <v>0</v>
          </cell>
        </row>
        <row r="18">
          <cell r="Q18">
            <v>0</v>
          </cell>
          <cell r="R18">
            <v>0</v>
          </cell>
        </row>
        <row r="19">
          <cell r="F19">
            <v>1820</v>
          </cell>
        </row>
        <row r="19">
          <cell r="Q19">
            <v>2</v>
          </cell>
          <cell r="R19">
            <v>1</v>
          </cell>
        </row>
        <row r="20">
          <cell r="F20">
            <v>2000</v>
          </cell>
        </row>
        <row r="20">
          <cell r="Q20">
            <v>2</v>
          </cell>
          <cell r="R20">
            <v>2</v>
          </cell>
        </row>
        <row r="21">
          <cell r="F21">
            <v>0</v>
          </cell>
        </row>
        <row r="21">
          <cell r="Q21">
            <v>0</v>
          </cell>
          <cell r="R21">
            <v>0</v>
          </cell>
        </row>
        <row r="22">
          <cell r="F22">
            <v>2000</v>
          </cell>
        </row>
        <row r="22">
          <cell r="Q22">
            <v>2</v>
          </cell>
          <cell r="R22">
            <v>3</v>
          </cell>
        </row>
        <row r="23">
          <cell r="F23">
            <v>2570</v>
          </cell>
        </row>
        <row r="23">
          <cell r="Q23">
            <v>2</v>
          </cell>
          <cell r="R23">
            <v>4</v>
          </cell>
        </row>
        <row r="24">
          <cell r="F24">
            <v>0</v>
          </cell>
        </row>
        <row r="24">
          <cell r="Q24">
            <v>0</v>
          </cell>
          <cell r="R24">
            <v>0</v>
          </cell>
        </row>
        <row r="25">
          <cell r="F25">
            <v>2570</v>
          </cell>
        </row>
        <row r="25">
          <cell r="Q25">
            <v>2</v>
          </cell>
          <cell r="R25">
            <v>5</v>
          </cell>
        </row>
        <row r="26">
          <cell r="F26">
            <v>2750</v>
          </cell>
        </row>
        <row r="26">
          <cell r="Q26">
            <v>2</v>
          </cell>
          <cell r="R26">
            <v>6</v>
          </cell>
        </row>
        <row r="27">
          <cell r="F27">
            <v>0</v>
          </cell>
        </row>
        <row r="27">
          <cell r="Q27">
            <v>0</v>
          </cell>
          <cell r="R27">
            <v>0</v>
          </cell>
        </row>
        <row r="28">
          <cell r="F28">
            <v>2750</v>
          </cell>
        </row>
        <row r="28">
          <cell r="Q28">
            <v>2</v>
          </cell>
          <cell r="R28">
            <v>7</v>
          </cell>
        </row>
        <row r="29">
          <cell r="F29">
            <v>2940</v>
          </cell>
        </row>
        <row r="29">
          <cell r="Q29">
            <v>2</v>
          </cell>
          <cell r="R29">
            <v>8</v>
          </cell>
        </row>
        <row r="30">
          <cell r="F30">
            <v>0</v>
          </cell>
        </row>
        <row r="30">
          <cell r="Q30">
            <v>0</v>
          </cell>
          <cell r="R30">
            <v>0</v>
          </cell>
        </row>
        <row r="31">
          <cell r="F31">
            <v>0</v>
          </cell>
        </row>
        <row r="31">
          <cell r="Q31">
            <v>0</v>
          </cell>
          <cell r="R31">
            <v>0</v>
          </cell>
        </row>
        <row r="32">
          <cell r="F32">
            <v>3270</v>
          </cell>
        </row>
        <row r="32">
          <cell r="Q32">
            <v>3</v>
          </cell>
          <cell r="R32">
            <v>1</v>
          </cell>
        </row>
        <row r="33">
          <cell r="F33">
            <v>3940</v>
          </cell>
        </row>
        <row r="33">
          <cell r="Q33">
            <v>3</v>
          </cell>
          <cell r="R33">
            <v>2</v>
          </cell>
        </row>
        <row r="34">
          <cell r="F34">
            <v>0</v>
          </cell>
        </row>
        <row r="34">
          <cell r="Q34">
            <v>0</v>
          </cell>
          <cell r="R34">
            <v>0</v>
          </cell>
        </row>
        <row r="35">
          <cell r="F35">
            <v>4580</v>
          </cell>
        </row>
        <row r="35">
          <cell r="Q35">
            <v>3</v>
          </cell>
          <cell r="R35">
            <v>3</v>
          </cell>
        </row>
        <row r="36">
          <cell r="F36">
            <v>5650</v>
          </cell>
        </row>
        <row r="36">
          <cell r="Q36">
            <v>3</v>
          </cell>
          <cell r="R36">
            <v>4</v>
          </cell>
        </row>
        <row r="37">
          <cell r="F37">
            <v>0</v>
          </cell>
        </row>
        <row r="37">
          <cell r="Q37">
            <v>0</v>
          </cell>
          <cell r="R37">
            <v>0</v>
          </cell>
        </row>
        <row r="38">
          <cell r="F38">
            <v>6900</v>
          </cell>
        </row>
        <row r="38">
          <cell r="Q38">
            <v>3</v>
          </cell>
          <cell r="R38">
            <v>5</v>
          </cell>
        </row>
        <row r="39">
          <cell r="F39">
            <v>7830</v>
          </cell>
        </row>
        <row r="39">
          <cell r="Q39">
            <v>3</v>
          </cell>
          <cell r="R39">
            <v>6</v>
          </cell>
        </row>
        <row r="40">
          <cell r="F40">
            <v>0</v>
          </cell>
        </row>
        <row r="40">
          <cell r="Q40">
            <v>0</v>
          </cell>
          <cell r="R40">
            <v>0</v>
          </cell>
        </row>
        <row r="41">
          <cell r="F41">
            <v>8240</v>
          </cell>
        </row>
        <row r="41">
          <cell r="Q41">
            <v>3</v>
          </cell>
          <cell r="R41">
            <v>7</v>
          </cell>
        </row>
        <row r="42">
          <cell r="F42">
            <v>8500</v>
          </cell>
        </row>
        <row r="42">
          <cell r="Q42">
            <v>3</v>
          </cell>
          <cell r="R42">
            <v>8</v>
          </cell>
        </row>
        <row r="43">
          <cell r="F43">
            <v>0</v>
          </cell>
        </row>
        <row r="43">
          <cell r="Q43">
            <v>0</v>
          </cell>
          <cell r="R43">
            <v>0</v>
          </cell>
        </row>
        <row r="44">
          <cell r="F44">
            <v>0</v>
          </cell>
        </row>
        <row r="44">
          <cell r="Q44">
            <v>0</v>
          </cell>
          <cell r="R44">
            <v>0</v>
          </cell>
        </row>
        <row r="45">
          <cell r="F45">
            <v>9550</v>
          </cell>
        </row>
        <row r="45">
          <cell r="Q45">
            <v>4</v>
          </cell>
          <cell r="R45">
            <v>1</v>
          </cell>
        </row>
        <row r="46">
          <cell r="F46">
            <v>10480</v>
          </cell>
        </row>
        <row r="46">
          <cell r="Q46">
            <v>4</v>
          </cell>
          <cell r="R46">
            <v>2</v>
          </cell>
        </row>
        <row r="47">
          <cell r="F47">
            <v>0</v>
          </cell>
        </row>
        <row r="47">
          <cell r="Q47">
            <v>0</v>
          </cell>
          <cell r="R47">
            <v>0</v>
          </cell>
        </row>
        <row r="48">
          <cell r="F48">
            <v>10900</v>
          </cell>
        </row>
        <row r="48">
          <cell r="Q48">
            <v>4</v>
          </cell>
          <cell r="R48">
            <v>3</v>
          </cell>
        </row>
        <row r="49">
          <cell r="F49">
            <v>11910</v>
          </cell>
        </row>
        <row r="49">
          <cell r="Q49">
            <v>4</v>
          </cell>
          <cell r="R49">
            <v>4</v>
          </cell>
        </row>
        <row r="50">
          <cell r="F50">
            <v>0</v>
          </cell>
        </row>
        <row r="50">
          <cell r="Q50">
            <v>0</v>
          </cell>
          <cell r="R50">
            <v>0</v>
          </cell>
        </row>
        <row r="51">
          <cell r="F51">
            <v>13700</v>
          </cell>
        </row>
        <row r="51">
          <cell r="Q51">
            <v>4</v>
          </cell>
          <cell r="R51">
            <v>5</v>
          </cell>
        </row>
        <row r="52">
          <cell r="F52">
            <v>14050</v>
          </cell>
        </row>
        <row r="52">
          <cell r="Q52">
            <v>4</v>
          </cell>
          <cell r="R52">
            <v>6</v>
          </cell>
        </row>
        <row r="53">
          <cell r="F53">
            <v>0</v>
          </cell>
        </row>
        <row r="53">
          <cell r="Q53">
            <v>0</v>
          </cell>
          <cell r="R53">
            <v>0</v>
          </cell>
        </row>
        <row r="54">
          <cell r="F54">
            <v>14240</v>
          </cell>
        </row>
        <row r="54">
          <cell r="Q54">
            <v>4</v>
          </cell>
          <cell r="R54">
            <v>7</v>
          </cell>
        </row>
        <row r="55">
          <cell r="F55">
            <v>14590</v>
          </cell>
        </row>
        <row r="55">
          <cell r="Q55">
            <v>4</v>
          </cell>
          <cell r="R55">
            <v>8</v>
          </cell>
        </row>
        <row r="56">
          <cell r="F56">
            <v>0</v>
          </cell>
        </row>
        <row r="56">
          <cell r="Q56">
            <v>0</v>
          </cell>
          <cell r="R56">
            <v>0</v>
          </cell>
        </row>
        <row r="57">
          <cell r="F57">
            <v>0</v>
          </cell>
        </row>
        <row r="57">
          <cell r="Q57">
            <v>0</v>
          </cell>
          <cell r="R57">
            <v>0</v>
          </cell>
        </row>
        <row r="58">
          <cell r="F58">
            <v>14790</v>
          </cell>
        </row>
        <row r="58">
          <cell r="Q58">
            <v>5</v>
          </cell>
          <cell r="R58">
            <v>1</v>
          </cell>
        </row>
        <row r="59">
          <cell r="F59">
            <v>15150</v>
          </cell>
        </row>
        <row r="59">
          <cell r="Q59">
            <v>5</v>
          </cell>
          <cell r="R59">
            <v>2</v>
          </cell>
        </row>
        <row r="60">
          <cell r="F60">
            <v>0</v>
          </cell>
        </row>
        <row r="60">
          <cell r="Q60">
            <v>0</v>
          </cell>
          <cell r="R60">
            <v>0</v>
          </cell>
        </row>
        <row r="61">
          <cell r="F61">
            <v>15340</v>
          </cell>
        </row>
        <row r="61">
          <cell r="Q61">
            <v>5</v>
          </cell>
          <cell r="R61">
            <v>3</v>
          </cell>
        </row>
        <row r="62">
          <cell r="F62">
            <v>15690</v>
          </cell>
        </row>
        <row r="62">
          <cell r="Q62">
            <v>5</v>
          </cell>
          <cell r="R62">
            <v>4</v>
          </cell>
        </row>
        <row r="63">
          <cell r="F63">
            <v>0</v>
          </cell>
        </row>
        <row r="63">
          <cell r="Q63">
            <v>0</v>
          </cell>
          <cell r="R63">
            <v>0</v>
          </cell>
        </row>
        <row r="64">
          <cell r="F64">
            <v>15900</v>
          </cell>
        </row>
        <row r="64">
          <cell r="Q64">
            <v>5</v>
          </cell>
          <cell r="R64">
            <v>5</v>
          </cell>
        </row>
        <row r="65">
          <cell r="F65">
            <v>17180</v>
          </cell>
        </row>
        <row r="65">
          <cell r="Q65">
            <v>5</v>
          </cell>
          <cell r="R65">
            <v>6</v>
          </cell>
        </row>
        <row r="66">
          <cell r="F66">
            <v>0</v>
          </cell>
        </row>
        <row r="66">
          <cell r="Q66">
            <v>0</v>
          </cell>
          <cell r="R66">
            <v>0</v>
          </cell>
        </row>
        <row r="67">
          <cell r="F67">
            <v>17910</v>
          </cell>
        </row>
        <row r="67">
          <cell r="Q67">
            <v>5</v>
          </cell>
          <cell r="R67">
            <v>7</v>
          </cell>
        </row>
        <row r="68">
          <cell r="F68">
            <v>18270</v>
          </cell>
        </row>
        <row r="68">
          <cell r="Q68">
            <v>5</v>
          </cell>
          <cell r="R68">
            <v>8</v>
          </cell>
        </row>
        <row r="69">
          <cell r="F69">
            <v>0</v>
          </cell>
        </row>
        <row r="69">
          <cell r="Q69">
            <v>0</v>
          </cell>
          <cell r="R69">
            <v>0</v>
          </cell>
        </row>
        <row r="70">
          <cell r="F70">
            <v>0</v>
          </cell>
        </row>
        <row r="70">
          <cell r="Q70">
            <v>0</v>
          </cell>
          <cell r="R70">
            <v>0</v>
          </cell>
        </row>
        <row r="71">
          <cell r="F71">
            <v>18580</v>
          </cell>
        </row>
        <row r="71">
          <cell r="Q71">
            <v>6</v>
          </cell>
          <cell r="R71">
            <v>1</v>
          </cell>
        </row>
        <row r="72">
          <cell r="F72">
            <v>18580</v>
          </cell>
        </row>
        <row r="72">
          <cell r="Q72">
            <v>6</v>
          </cell>
          <cell r="R72">
            <v>2</v>
          </cell>
        </row>
        <row r="73">
          <cell r="F73">
            <v>0</v>
          </cell>
        </row>
        <row r="73">
          <cell r="Q73">
            <v>0</v>
          </cell>
          <cell r="R73">
            <v>0</v>
          </cell>
        </row>
        <row r="74">
          <cell r="F74">
            <v>18940</v>
          </cell>
        </row>
        <row r="74">
          <cell r="Q74">
            <v>6</v>
          </cell>
          <cell r="R74">
            <v>3</v>
          </cell>
        </row>
        <row r="75">
          <cell r="F75">
            <v>18940</v>
          </cell>
        </row>
        <row r="75">
          <cell r="Q75">
            <v>6</v>
          </cell>
          <cell r="R75">
            <v>4</v>
          </cell>
        </row>
        <row r="76">
          <cell r="F76">
            <v>0</v>
          </cell>
        </row>
        <row r="76">
          <cell r="Q76">
            <v>0</v>
          </cell>
          <cell r="R76">
            <v>0</v>
          </cell>
        </row>
        <row r="77">
          <cell r="F77">
            <v>20550</v>
          </cell>
        </row>
        <row r="77">
          <cell r="Q77">
            <v>6</v>
          </cell>
          <cell r="R77">
            <v>5</v>
          </cell>
        </row>
        <row r="78">
          <cell r="F78">
            <v>20550</v>
          </cell>
        </row>
        <row r="78">
          <cell r="Q78">
            <v>6</v>
          </cell>
          <cell r="R78">
            <v>6</v>
          </cell>
        </row>
        <row r="79">
          <cell r="F79">
            <v>0</v>
          </cell>
        </row>
        <row r="79">
          <cell r="Q79">
            <v>0</v>
          </cell>
          <cell r="R79">
            <v>0</v>
          </cell>
        </row>
        <row r="80">
          <cell r="F80">
            <v>20900</v>
          </cell>
        </row>
        <row r="80">
          <cell r="Q80">
            <v>6</v>
          </cell>
          <cell r="R80">
            <v>7</v>
          </cell>
        </row>
        <row r="81">
          <cell r="F81">
            <v>20900</v>
          </cell>
        </row>
        <row r="81">
          <cell r="Q81">
            <v>6</v>
          </cell>
          <cell r="R81">
            <v>8</v>
          </cell>
        </row>
        <row r="82">
          <cell r="F82">
            <v>0</v>
          </cell>
        </row>
        <row r="82">
          <cell r="Q82">
            <v>0</v>
          </cell>
          <cell r="R82">
            <v>0</v>
          </cell>
        </row>
        <row r="83">
          <cell r="F83">
            <v>0</v>
          </cell>
        </row>
        <row r="83">
          <cell r="Q83">
            <v>0</v>
          </cell>
          <cell r="R83">
            <v>0</v>
          </cell>
        </row>
        <row r="84">
          <cell r="F84">
            <v>21280</v>
          </cell>
        </row>
        <row r="84">
          <cell r="Q84">
            <v>7</v>
          </cell>
          <cell r="R84">
            <v>1</v>
          </cell>
        </row>
        <row r="85">
          <cell r="F85">
            <v>21280</v>
          </cell>
        </row>
        <row r="85">
          <cell r="Q85">
            <v>7</v>
          </cell>
          <cell r="R85">
            <v>2</v>
          </cell>
        </row>
        <row r="86">
          <cell r="F86">
            <v>0</v>
          </cell>
        </row>
        <row r="86">
          <cell r="Q86">
            <v>0</v>
          </cell>
          <cell r="R86">
            <v>0</v>
          </cell>
        </row>
        <row r="87">
          <cell r="F87">
            <v>22850</v>
          </cell>
        </row>
        <row r="87">
          <cell r="Q87">
            <v>7</v>
          </cell>
          <cell r="R87">
            <v>3</v>
          </cell>
        </row>
        <row r="88">
          <cell r="F88">
            <v>22850</v>
          </cell>
        </row>
        <row r="88">
          <cell r="Q88">
            <v>7</v>
          </cell>
          <cell r="R88">
            <v>4</v>
          </cell>
        </row>
        <row r="89">
          <cell r="F89">
            <v>0</v>
          </cell>
        </row>
        <row r="89">
          <cell r="Q89">
            <v>0</v>
          </cell>
          <cell r="R89">
            <v>0</v>
          </cell>
        </row>
        <row r="90">
          <cell r="F90">
            <v>23560</v>
          </cell>
        </row>
        <row r="90">
          <cell r="Q90">
            <v>7</v>
          </cell>
          <cell r="R90">
            <v>5</v>
          </cell>
        </row>
        <row r="91">
          <cell r="F91">
            <v>23920</v>
          </cell>
        </row>
        <row r="91">
          <cell r="Q91">
            <v>7</v>
          </cell>
          <cell r="R91">
            <v>6</v>
          </cell>
        </row>
        <row r="92">
          <cell r="F92">
            <v>0</v>
          </cell>
        </row>
        <row r="92">
          <cell r="Q92">
            <v>0</v>
          </cell>
          <cell r="R92">
            <v>0</v>
          </cell>
        </row>
        <row r="93">
          <cell r="F93">
            <v>27670</v>
          </cell>
        </row>
        <row r="93">
          <cell r="Q93">
            <v>7</v>
          </cell>
          <cell r="R93">
            <v>7</v>
          </cell>
        </row>
        <row r="94">
          <cell r="F94">
            <v>28090</v>
          </cell>
        </row>
        <row r="94">
          <cell r="Q94">
            <v>7</v>
          </cell>
          <cell r="R94">
            <v>8</v>
          </cell>
        </row>
        <row r="95">
          <cell r="F95">
            <v>0</v>
          </cell>
        </row>
        <row r="95">
          <cell r="Q95">
            <v>0</v>
          </cell>
          <cell r="R95">
            <v>0</v>
          </cell>
        </row>
        <row r="96">
          <cell r="F96">
            <v>0</v>
          </cell>
        </row>
        <row r="96">
          <cell r="Q96">
            <v>0</v>
          </cell>
          <cell r="R96">
            <v>0</v>
          </cell>
        </row>
        <row r="97">
          <cell r="F97">
            <v>28870</v>
          </cell>
        </row>
        <row r="97">
          <cell r="Q97">
            <v>8</v>
          </cell>
          <cell r="R97">
            <v>1</v>
          </cell>
        </row>
        <row r="98">
          <cell r="F98">
            <v>28870</v>
          </cell>
        </row>
        <row r="98">
          <cell r="Q98">
            <v>8</v>
          </cell>
          <cell r="R98">
            <v>2</v>
          </cell>
        </row>
        <row r="99">
          <cell r="F99">
            <v>0</v>
          </cell>
        </row>
        <row r="99">
          <cell r="Q99">
            <v>0</v>
          </cell>
          <cell r="R99">
            <v>0</v>
          </cell>
        </row>
        <row r="100">
          <cell r="F100">
            <v>30380</v>
          </cell>
        </row>
        <row r="100">
          <cell r="Q100">
            <v>8</v>
          </cell>
          <cell r="R100">
            <v>3</v>
          </cell>
        </row>
        <row r="101">
          <cell r="F101">
            <v>30380</v>
          </cell>
        </row>
        <row r="101">
          <cell r="Q101">
            <v>8</v>
          </cell>
          <cell r="R101">
            <v>4</v>
          </cell>
        </row>
        <row r="102">
          <cell r="F102">
            <v>0</v>
          </cell>
        </row>
        <row r="102">
          <cell r="Q102">
            <v>0</v>
          </cell>
          <cell r="R102">
            <v>0</v>
          </cell>
        </row>
        <row r="103">
          <cell r="F103">
            <v>31490</v>
          </cell>
        </row>
        <row r="103">
          <cell r="Q103">
            <v>8</v>
          </cell>
          <cell r="R103">
            <v>5</v>
          </cell>
        </row>
        <row r="104">
          <cell r="F104">
            <v>31490</v>
          </cell>
        </row>
        <row r="104">
          <cell r="Q104">
            <v>8</v>
          </cell>
          <cell r="R104">
            <v>6</v>
          </cell>
        </row>
        <row r="105">
          <cell r="F105">
            <v>0</v>
          </cell>
        </row>
        <row r="105">
          <cell r="Q105">
            <v>0</v>
          </cell>
          <cell r="R105">
            <v>0</v>
          </cell>
        </row>
        <row r="106">
          <cell r="F106">
            <v>32230</v>
          </cell>
        </row>
        <row r="106">
          <cell r="Q106">
            <v>8</v>
          </cell>
          <cell r="R106">
            <v>7</v>
          </cell>
        </row>
        <row r="107">
          <cell r="F107">
            <v>32230</v>
          </cell>
        </row>
        <row r="107">
          <cell r="Q107">
            <v>8</v>
          </cell>
          <cell r="R107">
            <v>8</v>
          </cell>
        </row>
        <row r="108">
          <cell r="F108">
            <v>0</v>
          </cell>
        </row>
        <row r="108">
          <cell r="Q108">
            <v>0</v>
          </cell>
          <cell r="R108">
            <v>0</v>
          </cell>
        </row>
        <row r="109">
          <cell r="F109">
            <v>0</v>
          </cell>
        </row>
        <row r="109">
          <cell r="Q109">
            <v>0</v>
          </cell>
          <cell r="R109">
            <v>0</v>
          </cell>
        </row>
        <row r="110">
          <cell r="F110">
            <v>32230</v>
          </cell>
        </row>
        <row r="110">
          <cell r="Q110">
            <v>9</v>
          </cell>
          <cell r="R110">
            <v>1</v>
          </cell>
        </row>
        <row r="111">
          <cell r="F111">
            <v>33340</v>
          </cell>
        </row>
        <row r="111">
          <cell r="Q111">
            <v>9</v>
          </cell>
          <cell r="R111">
            <v>2</v>
          </cell>
        </row>
        <row r="112">
          <cell r="F112">
            <v>0</v>
          </cell>
        </row>
        <row r="112">
          <cell r="Q112">
            <v>0</v>
          </cell>
          <cell r="R112">
            <v>0</v>
          </cell>
        </row>
        <row r="113">
          <cell r="F113">
            <v>34080</v>
          </cell>
        </row>
        <row r="113">
          <cell r="Q113">
            <v>9</v>
          </cell>
          <cell r="R113">
            <v>3</v>
          </cell>
        </row>
        <row r="114">
          <cell r="F114">
            <v>36300</v>
          </cell>
        </row>
        <row r="114">
          <cell r="Q114">
            <v>9</v>
          </cell>
          <cell r="R114">
            <v>4</v>
          </cell>
        </row>
        <row r="115">
          <cell r="F115">
            <v>0</v>
          </cell>
        </row>
        <row r="115">
          <cell r="Q115">
            <v>0</v>
          </cell>
          <cell r="R115">
            <v>0</v>
          </cell>
        </row>
        <row r="116">
          <cell r="F116">
            <v>39680</v>
          </cell>
        </row>
        <row r="116">
          <cell r="Q116">
            <v>9</v>
          </cell>
          <cell r="R116">
            <v>5</v>
          </cell>
        </row>
        <row r="117">
          <cell r="F117">
            <v>43350</v>
          </cell>
        </row>
        <row r="117">
          <cell r="Q117">
            <v>9</v>
          </cell>
          <cell r="R117">
            <v>6</v>
          </cell>
        </row>
        <row r="118">
          <cell r="F118">
            <v>0</v>
          </cell>
        </row>
        <row r="118">
          <cell r="Q118">
            <v>0</v>
          </cell>
          <cell r="R118">
            <v>0</v>
          </cell>
        </row>
        <row r="119">
          <cell r="F119">
            <v>47450</v>
          </cell>
        </row>
        <row r="119">
          <cell r="Q119">
            <v>9</v>
          </cell>
          <cell r="R119">
            <v>7</v>
          </cell>
        </row>
        <row r="120">
          <cell r="F120">
            <v>50860</v>
          </cell>
        </row>
        <row r="120">
          <cell r="Q120">
            <v>9</v>
          </cell>
          <cell r="R120">
            <v>8</v>
          </cell>
        </row>
        <row r="121">
          <cell r="F121">
            <v>0</v>
          </cell>
        </row>
        <row r="121">
          <cell r="Q121">
            <v>0</v>
          </cell>
          <cell r="R121">
            <v>0</v>
          </cell>
        </row>
        <row r="122">
          <cell r="F122">
            <v>0</v>
          </cell>
        </row>
        <row r="122">
          <cell r="Q122">
            <v>0</v>
          </cell>
          <cell r="R122">
            <v>0</v>
          </cell>
        </row>
        <row r="123">
          <cell r="F123">
            <v>53280</v>
          </cell>
        </row>
        <row r="123">
          <cell r="Q123">
            <v>10</v>
          </cell>
          <cell r="R123">
            <v>1</v>
          </cell>
        </row>
        <row r="124">
          <cell r="F124">
            <v>53280</v>
          </cell>
        </row>
        <row r="124">
          <cell r="Q124">
            <v>10</v>
          </cell>
          <cell r="R124">
            <v>2</v>
          </cell>
        </row>
        <row r="125">
          <cell r="F125">
            <v>0</v>
          </cell>
        </row>
        <row r="125">
          <cell r="Q125">
            <v>0</v>
          </cell>
          <cell r="R125">
            <v>0</v>
          </cell>
        </row>
        <row r="126">
          <cell r="F126">
            <v>54690</v>
          </cell>
        </row>
        <row r="126">
          <cell r="Q126">
            <v>10</v>
          </cell>
          <cell r="R126">
            <v>3</v>
          </cell>
        </row>
        <row r="127">
          <cell r="F127">
            <v>54690</v>
          </cell>
        </row>
        <row r="127">
          <cell r="Q127">
            <v>10</v>
          </cell>
          <cell r="R127">
            <v>4</v>
          </cell>
        </row>
        <row r="128">
          <cell r="F128">
            <v>0</v>
          </cell>
        </row>
        <row r="128">
          <cell r="Q128">
            <v>0</v>
          </cell>
          <cell r="R128">
            <v>0</v>
          </cell>
        </row>
        <row r="129">
          <cell r="F129">
            <v>56690</v>
          </cell>
        </row>
        <row r="129">
          <cell r="Q129">
            <v>10</v>
          </cell>
          <cell r="R129">
            <v>5</v>
          </cell>
        </row>
        <row r="130">
          <cell r="F130">
            <v>56690</v>
          </cell>
        </row>
        <row r="130">
          <cell r="Q130">
            <v>10</v>
          </cell>
          <cell r="R130">
            <v>6</v>
          </cell>
        </row>
        <row r="131">
          <cell r="F131">
            <v>0</v>
          </cell>
        </row>
        <row r="131">
          <cell r="Q131">
            <v>0</v>
          </cell>
          <cell r="R131">
            <v>0</v>
          </cell>
        </row>
        <row r="132">
          <cell r="F132">
            <v>58080</v>
          </cell>
        </row>
        <row r="132">
          <cell r="Q132">
            <v>10</v>
          </cell>
          <cell r="R132">
            <v>7</v>
          </cell>
        </row>
        <row r="133">
          <cell r="F133">
            <v>58080</v>
          </cell>
        </row>
        <row r="133">
          <cell r="Q133">
            <v>10</v>
          </cell>
          <cell r="R133">
            <v>8</v>
          </cell>
        </row>
        <row r="134">
          <cell r="F134">
            <v>0</v>
          </cell>
        </row>
        <row r="134">
          <cell r="Q134">
            <v>0</v>
          </cell>
          <cell r="R134">
            <v>0</v>
          </cell>
        </row>
        <row r="135">
          <cell r="F135">
            <v>0</v>
          </cell>
        </row>
        <row r="135">
          <cell r="Q135">
            <v>0</v>
          </cell>
          <cell r="R135">
            <v>0</v>
          </cell>
        </row>
        <row r="136">
          <cell r="F136">
            <v>64500</v>
          </cell>
        </row>
        <row r="136">
          <cell r="Q136">
            <v>11</v>
          </cell>
          <cell r="R136">
            <v>1</v>
          </cell>
        </row>
        <row r="137">
          <cell r="F137">
            <v>64500</v>
          </cell>
        </row>
        <row r="137">
          <cell r="Q137">
            <v>11</v>
          </cell>
          <cell r="R137">
            <v>2</v>
          </cell>
        </row>
        <row r="138">
          <cell r="F138">
            <v>0</v>
          </cell>
        </row>
        <row r="138">
          <cell r="Q138">
            <v>0</v>
          </cell>
          <cell r="R138">
            <v>0</v>
          </cell>
        </row>
        <row r="139">
          <cell r="F139">
            <v>64500</v>
          </cell>
        </row>
        <row r="139">
          <cell r="Q139">
            <v>11</v>
          </cell>
          <cell r="R139">
            <v>3</v>
          </cell>
        </row>
        <row r="140">
          <cell r="F140">
            <v>67320</v>
          </cell>
        </row>
        <row r="140">
          <cell r="Q140">
            <v>11</v>
          </cell>
          <cell r="R140">
            <v>4</v>
          </cell>
        </row>
        <row r="141">
          <cell r="F141">
            <v>0</v>
          </cell>
        </row>
        <row r="141">
          <cell r="Q141">
            <v>0</v>
          </cell>
          <cell r="R141">
            <v>0</v>
          </cell>
        </row>
        <row r="142">
          <cell r="F142">
            <v>67320</v>
          </cell>
        </row>
        <row r="142">
          <cell r="Q142">
            <v>11</v>
          </cell>
          <cell r="R142">
            <v>5</v>
          </cell>
        </row>
        <row r="143">
          <cell r="F143">
            <v>67320</v>
          </cell>
        </row>
        <row r="143">
          <cell r="Q143">
            <v>11</v>
          </cell>
          <cell r="R143">
            <v>6</v>
          </cell>
        </row>
        <row r="144">
          <cell r="F144">
            <v>0</v>
          </cell>
        </row>
        <row r="144">
          <cell r="Q144">
            <v>0</v>
          </cell>
          <cell r="R144">
            <v>0</v>
          </cell>
        </row>
        <row r="145">
          <cell r="F145">
            <v>68110</v>
          </cell>
        </row>
        <row r="145">
          <cell r="Q145">
            <v>11</v>
          </cell>
          <cell r="R145">
            <v>7</v>
          </cell>
        </row>
        <row r="146">
          <cell r="F146">
            <v>68110</v>
          </cell>
        </row>
        <row r="146">
          <cell r="Q146">
            <v>11</v>
          </cell>
          <cell r="R146">
            <v>8</v>
          </cell>
        </row>
        <row r="147">
          <cell r="F147">
            <v>0</v>
          </cell>
        </row>
        <row r="147">
          <cell r="Q147">
            <v>0</v>
          </cell>
          <cell r="R147">
            <v>0</v>
          </cell>
        </row>
        <row r="148">
          <cell r="F148">
            <v>0</v>
          </cell>
        </row>
        <row r="148">
          <cell r="Q148">
            <v>0</v>
          </cell>
          <cell r="R148">
            <v>0</v>
          </cell>
        </row>
        <row r="149">
          <cell r="F149">
            <v>79050</v>
          </cell>
        </row>
        <row r="149">
          <cell r="Q149">
            <v>12</v>
          </cell>
          <cell r="R149">
            <v>1</v>
          </cell>
        </row>
        <row r="150">
          <cell r="F150">
            <v>79050</v>
          </cell>
        </row>
        <row r="150">
          <cell r="Q150">
            <v>12</v>
          </cell>
          <cell r="R150">
            <v>2</v>
          </cell>
        </row>
        <row r="151">
          <cell r="F151">
            <v>0</v>
          </cell>
        </row>
        <row r="151">
          <cell r="Q151">
            <v>0</v>
          </cell>
          <cell r="R151">
            <v>0</v>
          </cell>
        </row>
        <row r="152">
          <cell r="F152">
            <v>79050</v>
          </cell>
        </row>
        <row r="152">
          <cell r="Q152">
            <v>12</v>
          </cell>
          <cell r="R152">
            <v>3</v>
          </cell>
        </row>
        <row r="153">
          <cell r="F153">
            <v>81270</v>
          </cell>
        </row>
        <row r="153">
          <cell r="Q153">
            <v>12</v>
          </cell>
          <cell r="R153">
            <v>4</v>
          </cell>
        </row>
        <row r="154">
          <cell r="F154">
            <v>0</v>
          </cell>
        </row>
        <row r="154">
          <cell r="Q154">
            <v>0</v>
          </cell>
          <cell r="R154">
            <v>0</v>
          </cell>
        </row>
        <row r="155">
          <cell r="F155">
            <v>81270</v>
          </cell>
        </row>
        <row r="155">
          <cell r="Q155">
            <v>12</v>
          </cell>
          <cell r="R155">
            <v>5</v>
          </cell>
        </row>
        <row r="156">
          <cell r="F156">
            <v>81270</v>
          </cell>
        </row>
        <row r="156">
          <cell r="Q156">
            <v>12</v>
          </cell>
          <cell r="R156">
            <v>6</v>
          </cell>
        </row>
        <row r="157">
          <cell r="F157">
            <v>0</v>
          </cell>
        </row>
        <row r="157">
          <cell r="Q157">
            <v>0</v>
          </cell>
          <cell r="R157">
            <v>0</v>
          </cell>
        </row>
        <row r="158">
          <cell r="F158">
            <v>82570</v>
          </cell>
        </row>
        <row r="158">
          <cell r="Q158">
            <v>12</v>
          </cell>
          <cell r="R158">
            <v>7</v>
          </cell>
        </row>
        <row r="159">
          <cell r="F159">
            <v>82570</v>
          </cell>
        </row>
        <row r="159">
          <cell r="Q159">
            <v>12</v>
          </cell>
          <cell r="R159">
            <v>8</v>
          </cell>
        </row>
        <row r="160">
          <cell r="F160">
            <v>0</v>
          </cell>
        </row>
        <row r="160">
          <cell r="Q160">
            <v>0</v>
          </cell>
          <cell r="R160">
            <v>0</v>
          </cell>
        </row>
        <row r="161">
          <cell r="F161">
            <v>0</v>
          </cell>
        </row>
        <row r="161">
          <cell r="Q161">
            <v>0</v>
          </cell>
          <cell r="R161">
            <v>0</v>
          </cell>
        </row>
        <row r="162">
          <cell r="F162">
            <v>83470</v>
          </cell>
        </row>
        <row r="162">
          <cell r="Q162">
            <v>13</v>
          </cell>
          <cell r="R162">
            <v>1</v>
          </cell>
        </row>
        <row r="163">
          <cell r="F163">
            <v>93890</v>
          </cell>
        </row>
        <row r="163">
          <cell r="Q163">
            <v>13</v>
          </cell>
          <cell r="R163">
            <v>2</v>
          </cell>
        </row>
        <row r="164">
          <cell r="F164">
            <v>0</v>
          </cell>
        </row>
        <row r="164">
          <cell r="Q164">
            <v>0</v>
          </cell>
          <cell r="R164">
            <v>0</v>
          </cell>
        </row>
        <row r="165">
          <cell r="F165">
            <v>94870</v>
          </cell>
        </row>
        <row r="165">
          <cell r="Q165">
            <v>13</v>
          </cell>
          <cell r="R165">
            <v>3</v>
          </cell>
        </row>
        <row r="166">
          <cell r="F166">
            <v>96390</v>
          </cell>
        </row>
        <row r="166">
          <cell r="Q166">
            <v>13</v>
          </cell>
          <cell r="R166">
            <v>4</v>
          </cell>
        </row>
        <row r="167">
          <cell r="F167">
            <v>0</v>
          </cell>
        </row>
        <row r="167">
          <cell r="Q167">
            <v>0</v>
          </cell>
          <cell r="R167">
            <v>0</v>
          </cell>
        </row>
        <row r="168">
          <cell r="F168">
            <v>97390</v>
          </cell>
        </row>
        <row r="168">
          <cell r="Q168">
            <v>13</v>
          </cell>
          <cell r="R168">
            <v>5</v>
          </cell>
        </row>
        <row r="169">
          <cell r="F169">
            <v>98870</v>
          </cell>
        </row>
        <row r="169">
          <cell r="Q169">
            <v>13</v>
          </cell>
          <cell r="R169">
            <v>6</v>
          </cell>
        </row>
        <row r="170">
          <cell r="F170">
            <v>0</v>
          </cell>
        </row>
        <row r="170">
          <cell r="Q170">
            <v>0</v>
          </cell>
          <cell r="R170">
            <v>0</v>
          </cell>
        </row>
        <row r="171">
          <cell r="F171">
            <v>102540</v>
          </cell>
        </row>
        <row r="171">
          <cell r="Q171">
            <v>13</v>
          </cell>
          <cell r="R171">
            <v>7</v>
          </cell>
        </row>
        <row r="172">
          <cell r="F172">
            <v>102540</v>
          </cell>
        </row>
        <row r="172">
          <cell r="Q172">
            <v>13</v>
          </cell>
          <cell r="R172">
            <v>8</v>
          </cell>
        </row>
        <row r="173">
          <cell r="F173">
            <v>0</v>
          </cell>
        </row>
        <row r="173">
          <cell r="Q173">
            <v>0</v>
          </cell>
          <cell r="R173">
            <v>0</v>
          </cell>
        </row>
        <row r="175">
          <cell r="F175">
            <v>3084</v>
          </cell>
        </row>
        <row r="175">
          <cell r="Q175">
            <v>1</v>
          </cell>
          <cell r="R175">
            <v>1</v>
          </cell>
        </row>
        <row r="176">
          <cell r="F176">
            <v>3084</v>
          </cell>
        </row>
        <row r="176">
          <cell r="Q176">
            <v>1</v>
          </cell>
          <cell r="R176">
            <v>2</v>
          </cell>
        </row>
        <row r="177">
          <cell r="F177">
            <v>3300</v>
          </cell>
        </row>
        <row r="177">
          <cell r="Q177">
            <v>1</v>
          </cell>
          <cell r="R177">
            <v>3</v>
          </cell>
        </row>
        <row r="178">
          <cell r="F178">
            <v>3300</v>
          </cell>
        </row>
        <row r="178">
          <cell r="Q178">
            <v>1</v>
          </cell>
          <cell r="R178">
            <v>4</v>
          </cell>
        </row>
        <row r="179">
          <cell r="F179">
            <v>3528</v>
          </cell>
        </row>
        <row r="179">
          <cell r="Q179">
            <v>1</v>
          </cell>
          <cell r="R179">
            <v>5</v>
          </cell>
        </row>
        <row r="180">
          <cell r="F180">
            <v>3528</v>
          </cell>
        </row>
        <row r="180">
          <cell r="Q180">
            <v>1</v>
          </cell>
          <cell r="R180">
            <v>6</v>
          </cell>
        </row>
        <row r="181">
          <cell r="F181">
            <v>3924</v>
          </cell>
        </row>
        <row r="181">
          <cell r="Q181">
            <v>1</v>
          </cell>
          <cell r="R181">
            <v>7</v>
          </cell>
        </row>
        <row r="182">
          <cell r="F182">
            <v>3924</v>
          </cell>
        </row>
        <row r="182">
          <cell r="Q182">
            <v>1</v>
          </cell>
          <cell r="R182">
            <v>8</v>
          </cell>
        </row>
        <row r="183">
          <cell r="F183">
            <v>4728</v>
          </cell>
        </row>
        <row r="183">
          <cell r="Q183">
            <v>2</v>
          </cell>
          <cell r="R183">
            <v>1</v>
          </cell>
        </row>
        <row r="184">
          <cell r="F184">
            <v>4728</v>
          </cell>
        </row>
        <row r="184">
          <cell r="Q184">
            <v>2</v>
          </cell>
          <cell r="R184">
            <v>2</v>
          </cell>
        </row>
        <row r="185">
          <cell r="F185">
            <v>5496</v>
          </cell>
        </row>
        <row r="185">
          <cell r="Q185">
            <v>2</v>
          </cell>
          <cell r="R185">
            <v>3</v>
          </cell>
        </row>
        <row r="186">
          <cell r="F186">
            <v>5496</v>
          </cell>
        </row>
        <row r="186">
          <cell r="Q186">
            <v>2</v>
          </cell>
          <cell r="R186">
            <v>4</v>
          </cell>
        </row>
        <row r="187">
          <cell r="F187">
            <v>6144</v>
          </cell>
        </row>
        <row r="187">
          <cell r="Q187">
            <v>2</v>
          </cell>
          <cell r="R187">
            <v>5</v>
          </cell>
        </row>
        <row r="188">
          <cell r="F188">
            <v>6144</v>
          </cell>
        </row>
        <row r="188">
          <cell r="Q188">
            <v>2</v>
          </cell>
          <cell r="R188">
            <v>6</v>
          </cell>
        </row>
        <row r="189">
          <cell r="F189">
            <v>6780</v>
          </cell>
        </row>
        <row r="189">
          <cell r="Q189">
            <v>2</v>
          </cell>
          <cell r="R189">
            <v>7</v>
          </cell>
        </row>
        <row r="190">
          <cell r="F190">
            <v>6780</v>
          </cell>
        </row>
        <row r="190">
          <cell r="Q190">
            <v>2</v>
          </cell>
          <cell r="R190">
            <v>8</v>
          </cell>
        </row>
        <row r="191">
          <cell r="F191">
            <v>7428</v>
          </cell>
        </row>
        <row r="191">
          <cell r="Q191">
            <v>3</v>
          </cell>
          <cell r="R191">
            <v>1</v>
          </cell>
        </row>
        <row r="192">
          <cell r="F192">
            <v>7428</v>
          </cell>
        </row>
        <row r="192">
          <cell r="Q192">
            <v>3</v>
          </cell>
          <cell r="R192">
            <v>2</v>
          </cell>
        </row>
        <row r="193">
          <cell r="F193">
            <v>8280</v>
          </cell>
        </row>
        <row r="193">
          <cell r="Q193">
            <v>3</v>
          </cell>
          <cell r="R193">
            <v>3</v>
          </cell>
        </row>
        <row r="194">
          <cell r="F194">
            <v>8280</v>
          </cell>
        </row>
        <row r="194">
          <cell r="Q194">
            <v>3</v>
          </cell>
          <cell r="R194">
            <v>4</v>
          </cell>
        </row>
        <row r="195">
          <cell r="F195">
            <v>9096</v>
          </cell>
        </row>
        <row r="195">
          <cell r="Q195">
            <v>3</v>
          </cell>
          <cell r="R195">
            <v>5</v>
          </cell>
        </row>
        <row r="196">
          <cell r="F196">
            <v>9396</v>
          </cell>
        </row>
        <row r="196">
          <cell r="Q196">
            <v>3</v>
          </cell>
          <cell r="R196">
            <v>6</v>
          </cell>
        </row>
        <row r="197">
          <cell r="F197">
            <v>9888</v>
          </cell>
        </row>
        <row r="197">
          <cell r="Q197">
            <v>3</v>
          </cell>
          <cell r="R197">
            <v>7</v>
          </cell>
        </row>
        <row r="198">
          <cell r="F198">
            <v>10200</v>
          </cell>
        </row>
        <row r="198">
          <cell r="Q198">
            <v>3</v>
          </cell>
          <cell r="R198">
            <v>8</v>
          </cell>
        </row>
        <row r="199">
          <cell r="F199">
            <v>11460</v>
          </cell>
        </row>
        <row r="199">
          <cell r="Q199">
            <v>4</v>
          </cell>
          <cell r="R199">
            <v>1</v>
          </cell>
        </row>
        <row r="200">
          <cell r="F200">
            <v>12576</v>
          </cell>
        </row>
        <row r="200">
          <cell r="Q200">
            <v>4</v>
          </cell>
          <cell r="R200">
            <v>2</v>
          </cell>
        </row>
        <row r="201">
          <cell r="F201">
            <v>13080</v>
          </cell>
        </row>
        <row r="201">
          <cell r="Q201">
            <v>4</v>
          </cell>
          <cell r="R201">
            <v>3</v>
          </cell>
        </row>
        <row r="202">
          <cell r="F202">
            <v>14292</v>
          </cell>
        </row>
        <row r="202">
          <cell r="Q202">
            <v>4</v>
          </cell>
          <cell r="R202">
            <v>4</v>
          </cell>
        </row>
        <row r="203">
          <cell r="F203">
            <v>16440</v>
          </cell>
        </row>
        <row r="203">
          <cell r="Q203">
            <v>4</v>
          </cell>
          <cell r="R203">
            <v>5</v>
          </cell>
        </row>
        <row r="204">
          <cell r="F204">
            <v>16860</v>
          </cell>
        </row>
        <row r="204">
          <cell r="Q204">
            <v>4</v>
          </cell>
          <cell r="R204">
            <v>6</v>
          </cell>
        </row>
        <row r="205">
          <cell r="F205">
            <v>17088</v>
          </cell>
        </row>
        <row r="205">
          <cell r="Q205">
            <v>4</v>
          </cell>
          <cell r="R205">
            <v>7</v>
          </cell>
        </row>
        <row r="206">
          <cell r="F206">
            <v>17508</v>
          </cell>
        </row>
        <row r="206">
          <cell r="Q206">
            <v>4</v>
          </cell>
          <cell r="R206">
            <v>8</v>
          </cell>
        </row>
        <row r="207">
          <cell r="F207">
            <v>17748</v>
          </cell>
        </row>
        <row r="207">
          <cell r="Q207">
            <v>5</v>
          </cell>
          <cell r="R207">
            <v>1</v>
          </cell>
        </row>
        <row r="208">
          <cell r="F208">
            <v>18180</v>
          </cell>
        </row>
        <row r="208">
          <cell r="Q208">
            <v>5</v>
          </cell>
          <cell r="R208">
            <v>2</v>
          </cell>
        </row>
        <row r="209">
          <cell r="F209">
            <v>18408</v>
          </cell>
        </row>
        <row r="209">
          <cell r="Q209">
            <v>5</v>
          </cell>
          <cell r="R209">
            <v>3</v>
          </cell>
        </row>
        <row r="210">
          <cell r="F210">
            <v>18828</v>
          </cell>
        </row>
        <row r="210">
          <cell r="Q210">
            <v>5</v>
          </cell>
          <cell r="R210">
            <v>4</v>
          </cell>
        </row>
        <row r="211">
          <cell r="F211">
            <v>19080</v>
          </cell>
        </row>
        <row r="211">
          <cell r="Q211">
            <v>5</v>
          </cell>
          <cell r="R211">
            <v>5</v>
          </cell>
        </row>
        <row r="212">
          <cell r="F212">
            <v>20616</v>
          </cell>
        </row>
        <row r="212">
          <cell r="Q212">
            <v>5</v>
          </cell>
          <cell r="R212">
            <v>6</v>
          </cell>
        </row>
        <row r="213">
          <cell r="F213">
            <v>21492</v>
          </cell>
        </row>
        <row r="213">
          <cell r="Q213">
            <v>5</v>
          </cell>
          <cell r="R213">
            <v>7</v>
          </cell>
        </row>
        <row r="214">
          <cell r="F214">
            <v>21924</v>
          </cell>
        </row>
        <row r="214">
          <cell r="Q214">
            <v>5</v>
          </cell>
          <cell r="R214">
            <v>8</v>
          </cell>
        </row>
        <row r="215">
          <cell r="F215">
            <v>22296</v>
          </cell>
        </row>
        <row r="215">
          <cell r="Q215">
            <v>6</v>
          </cell>
          <cell r="R215">
            <v>1</v>
          </cell>
        </row>
        <row r="216">
          <cell r="F216">
            <v>22296</v>
          </cell>
        </row>
        <row r="216">
          <cell r="Q216">
            <v>6</v>
          </cell>
          <cell r="R216">
            <v>2</v>
          </cell>
        </row>
        <row r="217">
          <cell r="F217">
            <v>22728</v>
          </cell>
        </row>
        <row r="217">
          <cell r="Q217">
            <v>6</v>
          </cell>
          <cell r="R217">
            <v>3</v>
          </cell>
        </row>
        <row r="218">
          <cell r="F218">
            <v>22728</v>
          </cell>
        </row>
        <row r="218">
          <cell r="Q218">
            <v>6</v>
          </cell>
          <cell r="R218">
            <v>4</v>
          </cell>
        </row>
        <row r="219">
          <cell r="F219">
            <v>24660</v>
          </cell>
        </row>
        <row r="219">
          <cell r="Q219">
            <v>6</v>
          </cell>
          <cell r="R219">
            <v>5</v>
          </cell>
        </row>
        <row r="220">
          <cell r="F220">
            <v>24660</v>
          </cell>
        </row>
        <row r="220">
          <cell r="Q220">
            <v>6</v>
          </cell>
          <cell r="R220">
            <v>6</v>
          </cell>
        </row>
        <row r="221">
          <cell r="F221">
            <v>25080</v>
          </cell>
        </row>
        <row r="221">
          <cell r="Q221">
            <v>6</v>
          </cell>
          <cell r="R221">
            <v>7</v>
          </cell>
        </row>
        <row r="222">
          <cell r="F222">
            <v>25080</v>
          </cell>
        </row>
        <row r="222">
          <cell r="Q222">
            <v>6</v>
          </cell>
          <cell r="R222">
            <v>8</v>
          </cell>
        </row>
        <row r="223">
          <cell r="F223">
            <v>25536</v>
          </cell>
        </row>
        <row r="223">
          <cell r="Q223">
            <v>7</v>
          </cell>
          <cell r="R223">
            <v>1</v>
          </cell>
        </row>
        <row r="224">
          <cell r="F224">
            <v>25536</v>
          </cell>
        </row>
        <row r="224">
          <cell r="Q224">
            <v>7</v>
          </cell>
          <cell r="R224">
            <v>2</v>
          </cell>
        </row>
        <row r="225">
          <cell r="F225">
            <v>27420</v>
          </cell>
        </row>
        <row r="225">
          <cell r="Q225">
            <v>7</v>
          </cell>
          <cell r="R225">
            <v>3</v>
          </cell>
        </row>
        <row r="226">
          <cell r="F226">
            <v>27420</v>
          </cell>
        </row>
        <row r="226">
          <cell r="Q226">
            <v>7</v>
          </cell>
          <cell r="R226">
            <v>4</v>
          </cell>
        </row>
        <row r="227">
          <cell r="F227">
            <v>28272</v>
          </cell>
        </row>
        <row r="227">
          <cell r="Q227">
            <v>7</v>
          </cell>
          <cell r="R227">
            <v>5</v>
          </cell>
        </row>
        <row r="228">
          <cell r="F228">
            <v>28704</v>
          </cell>
        </row>
        <row r="228">
          <cell r="Q228">
            <v>7</v>
          </cell>
          <cell r="R228">
            <v>6</v>
          </cell>
        </row>
        <row r="229">
          <cell r="F229">
            <v>33204</v>
          </cell>
        </row>
        <row r="229">
          <cell r="Q229">
            <v>7</v>
          </cell>
          <cell r="R229">
            <v>7</v>
          </cell>
        </row>
        <row r="230">
          <cell r="F230">
            <v>33708</v>
          </cell>
        </row>
        <row r="230">
          <cell r="Q230">
            <v>7</v>
          </cell>
          <cell r="R230">
            <v>8</v>
          </cell>
        </row>
        <row r="231">
          <cell r="F231">
            <v>34644</v>
          </cell>
        </row>
        <row r="231">
          <cell r="Q231">
            <v>8</v>
          </cell>
          <cell r="R231">
            <v>1</v>
          </cell>
        </row>
        <row r="232">
          <cell r="F232">
            <v>34644</v>
          </cell>
        </row>
        <row r="232">
          <cell r="Q232">
            <v>8</v>
          </cell>
          <cell r="R232">
            <v>2</v>
          </cell>
        </row>
        <row r="233">
          <cell r="F233">
            <v>36456</v>
          </cell>
        </row>
        <row r="233">
          <cell r="Q233">
            <v>8</v>
          </cell>
          <cell r="R233">
            <v>3</v>
          </cell>
        </row>
        <row r="234">
          <cell r="F234">
            <v>36456</v>
          </cell>
        </row>
        <row r="234">
          <cell r="Q234">
            <v>8</v>
          </cell>
          <cell r="R234">
            <v>4</v>
          </cell>
        </row>
        <row r="235">
          <cell r="F235">
            <v>37788</v>
          </cell>
        </row>
        <row r="235">
          <cell r="Q235">
            <v>8</v>
          </cell>
          <cell r="R235">
            <v>5</v>
          </cell>
        </row>
        <row r="236">
          <cell r="F236">
            <v>37788</v>
          </cell>
        </row>
        <row r="236">
          <cell r="Q236">
            <v>8</v>
          </cell>
          <cell r="R236">
            <v>6</v>
          </cell>
        </row>
        <row r="237">
          <cell r="F237">
            <v>38676</v>
          </cell>
        </row>
        <row r="237">
          <cell r="Q237">
            <v>8</v>
          </cell>
          <cell r="R237">
            <v>7</v>
          </cell>
        </row>
        <row r="238">
          <cell r="F238">
            <v>38676</v>
          </cell>
        </row>
        <row r="238">
          <cell r="Q238">
            <v>8</v>
          </cell>
          <cell r="R238">
            <v>8</v>
          </cell>
        </row>
        <row r="239">
          <cell r="F239">
            <v>38676</v>
          </cell>
        </row>
        <row r="239">
          <cell r="Q239">
            <v>9</v>
          </cell>
          <cell r="R239">
            <v>1</v>
          </cell>
        </row>
        <row r="240">
          <cell r="F240">
            <v>40008</v>
          </cell>
        </row>
        <row r="240">
          <cell r="Q240">
            <v>9</v>
          </cell>
          <cell r="R240">
            <v>2</v>
          </cell>
        </row>
        <row r="241">
          <cell r="F241">
            <v>40896</v>
          </cell>
        </row>
        <row r="241">
          <cell r="Q241">
            <v>9</v>
          </cell>
          <cell r="R241">
            <v>3</v>
          </cell>
        </row>
        <row r="242">
          <cell r="F242">
            <v>43560</v>
          </cell>
        </row>
        <row r="242">
          <cell r="Q242">
            <v>9</v>
          </cell>
          <cell r="R242">
            <v>4</v>
          </cell>
        </row>
        <row r="243">
          <cell r="F243">
            <v>47616</v>
          </cell>
        </row>
        <row r="243">
          <cell r="Q243">
            <v>9</v>
          </cell>
          <cell r="R243">
            <v>5</v>
          </cell>
        </row>
        <row r="244">
          <cell r="F244">
            <v>52020</v>
          </cell>
        </row>
        <row r="244">
          <cell r="Q244">
            <v>9</v>
          </cell>
          <cell r="R244">
            <v>6</v>
          </cell>
        </row>
        <row r="245">
          <cell r="F245">
            <v>56940</v>
          </cell>
        </row>
        <row r="245">
          <cell r="Q245">
            <v>9</v>
          </cell>
          <cell r="R245">
            <v>7</v>
          </cell>
        </row>
        <row r="246">
          <cell r="F246">
            <v>61032</v>
          </cell>
        </row>
        <row r="246">
          <cell r="Q246">
            <v>9</v>
          </cell>
          <cell r="R246">
            <v>8</v>
          </cell>
        </row>
        <row r="247">
          <cell r="F247">
            <v>63936</v>
          </cell>
        </row>
        <row r="247">
          <cell r="Q247">
            <v>10</v>
          </cell>
          <cell r="R247">
            <v>1</v>
          </cell>
        </row>
        <row r="248">
          <cell r="F248">
            <v>63936</v>
          </cell>
        </row>
        <row r="248">
          <cell r="Q248">
            <v>10</v>
          </cell>
          <cell r="R248">
            <v>2</v>
          </cell>
        </row>
        <row r="249">
          <cell r="F249">
            <v>65628</v>
          </cell>
        </row>
        <row r="249">
          <cell r="Q249">
            <v>10</v>
          </cell>
          <cell r="R249">
            <v>3</v>
          </cell>
        </row>
        <row r="250">
          <cell r="F250">
            <v>65628</v>
          </cell>
        </row>
        <row r="250">
          <cell r="Q250">
            <v>10</v>
          </cell>
          <cell r="R250">
            <v>4</v>
          </cell>
        </row>
        <row r="251">
          <cell r="F251">
            <v>68028</v>
          </cell>
        </row>
        <row r="251">
          <cell r="Q251">
            <v>10</v>
          </cell>
          <cell r="R251">
            <v>5</v>
          </cell>
        </row>
        <row r="252">
          <cell r="F252">
            <v>68028</v>
          </cell>
        </row>
        <row r="252">
          <cell r="Q252">
            <v>10</v>
          </cell>
          <cell r="R252">
            <v>6</v>
          </cell>
        </row>
        <row r="253">
          <cell r="F253">
            <v>69696</v>
          </cell>
        </row>
        <row r="253">
          <cell r="Q253">
            <v>10</v>
          </cell>
          <cell r="R253">
            <v>7</v>
          </cell>
        </row>
        <row r="254">
          <cell r="F254">
            <v>69696</v>
          </cell>
        </row>
        <row r="254">
          <cell r="Q254">
            <v>10</v>
          </cell>
          <cell r="R254">
            <v>8</v>
          </cell>
        </row>
        <row r="255">
          <cell r="F255">
            <v>77400</v>
          </cell>
        </row>
        <row r="255">
          <cell r="Q255">
            <v>11</v>
          </cell>
          <cell r="R255">
            <v>1</v>
          </cell>
        </row>
        <row r="256">
          <cell r="F256">
            <v>77400</v>
          </cell>
        </row>
        <row r="256">
          <cell r="Q256">
            <v>11</v>
          </cell>
          <cell r="R256">
            <v>2</v>
          </cell>
        </row>
        <row r="257">
          <cell r="F257">
            <v>77400</v>
          </cell>
        </row>
        <row r="257">
          <cell r="Q257">
            <v>11</v>
          </cell>
          <cell r="R257">
            <v>3</v>
          </cell>
        </row>
        <row r="258">
          <cell r="F258">
            <v>80784</v>
          </cell>
        </row>
        <row r="258">
          <cell r="Q258">
            <v>11</v>
          </cell>
          <cell r="R258">
            <v>4</v>
          </cell>
        </row>
        <row r="259">
          <cell r="F259">
            <v>80784</v>
          </cell>
        </row>
        <row r="259">
          <cell r="Q259">
            <v>11</v>
          </cell>
          <cell r="R259">
            <v>5</v>
          </cell>
        </row>
        <row r="260">
          <cell r="F260">
            <v>80784</v>
          </cell>
        </row>
        <row r="260">
          <cell r="Q260">
            <v>11</v>
          </cell>
          <cell r="R260">
            <v>6</v>
          </cell>
        </row>
        <row r="261">
          <cell r="F261">
            <v>81732</v>
          </cell>
        </row>
        <row r="261">
          <cell r="Q261">
            <v>11</v>
          </cell>
          <cell r="R261">
            <v>7</v>
          </cell>
        </row>
        <row r="262">
          <cell r="F262">
            <v>81732</v>
          </cell>
        </row>
        <row r="262">
          <cell r="Q262">
            <v>11</v>
          </cell>
          <cell r="R262">
            <v>8</v>
          </cell>
        </row>
        <row r="263">
          <cell r="F263">
            <v>94860</v>
          </cell>
        </row>
        <row r="263">
          <cell r="Q263">
            <v>12</v>
          </cell>
          <cell r="R263">
            <v>1</v>
          </cell>
        </row>
        <row r="264">
          <cell r="F264">
            <v>94860</v>
          </cell>
        </row>
        <row r="264">
          <cell r="Q264">
            <v>12</v>
          </cell>
          <cell r="R264">
            <v>2</v>
          </cell>
        </row>
        <row r="265">
          <cell r="F265">
            <v>94860</v>
          </cell>
        </row>
        <row r="265">
          <cell r="Q265">
            <v>12</v>
          </cell>
          <cell r="R265">
            <v>3</v>
          </cell>
        </row>
        <row r="266">
          <cell r="F266">
            <v>97524</v>
          </cell>
        </row>
        <row r="266">
          <cell r="Q266">
            <v>12</v>
          </cell>
          <cell r="R266">
            <v>4</v>
          </cell>
        </row>
        <row r="267">
          <cell r="F267">
            <v>97524</v>
          </cell>
        </row>
        <row r="267">
          <cell r="Q267">
            <v>12</v>
          </cell>
          <cell r="R267">
            <v>5</v>
          </cell>
        </row>
        <row r="268">
          <cell r="F268">
            <v>97524</v>
          </cell>
        </row>
        <row r="268">
          <cell r="Q268">
            <v>12</v>
          </cell>
          <cell r="R268">
            <v>6</v>
          </cell>
        </row>
        <row r="269">
          <cell r="F269">
            <v>99084</v>
          </cell>
        </row>
        <row r="269">
          <cell r="Q269">
            <v>12</v>
          </cell>
          <cell r="R269">
            <v>7</v>
          </cell>
        </row>
        <row r="270">
          <cell r="F270">
            <v>99084</v>
          </cell>
        </row>
        <row r="270">
          <cell r="Q270">
            <v>12</v>
          </cell>
          <cell r="R270">
            <v>8</v>
          </cell>
        </row>
        <row r="271">
          <cell r="F271">
            <v>100164</v>
          </cell>
        </row>
        <row r="271">
          <cell r="Q271">
            <v>13</v>
          </cell>
          <cell r="R271">
            <v>1</v>
          </cell>
        </row>
        <row r="272">
          <cell r="F272">
            <v>112668</v>
          </cell>
        </row>
        <row r="272">
          <cell r="Q272">
            <v>13</v>
          </cell>
          <cell r="R272">
            <v>2</v>
          </cell>
        </row>
        <row r="273">
          <cell r="F273">
            <v>113844</v>
          </cell>
        </row>
        <row r="273">
          <cell r="Q273">
            <v>13</v>
          </cell>
          <cell r="R273">
            <v>3</v>
          </cell>
        </row>
        <row r="274">
          <cell r="F274">
            <v>115668</v>
          </cell>
        </row>
        <row r="274">
          <cell r="Q274">
            <v>13</v>
          </cell>
          <cell r="R274">
            <v>4</v>
          </cell>
        </row>
        <row r="275">
          <cell r="F275">
            <v>116868</v>
          </cell>
        </row>
        <row r="275">
          <cell r="Q275">
            <v>13</v>
          </cell>
          <cell r="R275">
            <v>5</v>
          </cell>
        </row>
        <row r="276">
          <cell r="F276">
            <v>118644</v>
          </cell>
        </row>
        <row r="276">
          <cell r="Q276">
            <v>13</v>
          </cell>
          <cell r="R276">
            <v>6</v>
          </cell>
        </row>
        <row r="277">
          <cell r="F277">
            <v>123048</v>
          </cell>
        </row>
        <row r="277">
          <cell r="Q277">
            <v>13</v>
          </cell>
          <cell r="R277">
            <v>7</v>
          </cell>
        </row>
        <row r="278">
          <cell r="F278">
            <v>123048</v>
          </cell>
        </row>
        <row r="278">
          <cell r="Q278">
            <v>13</v>
          </cell>
          <cell r="R278">
            <v>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_chapter"/>
      <sheetName val="s_resfb"/>
      <sheetName val="s_resfb_item"/>
      <sheetName val="s_towerfb"/>
      <sheetName val="s_combatexerise"/>
    </sheetNames>
    <sheetDataSet>
      <sheetData sheetId="0"/>
      <sheetData sheetId="1"/>
      <sheetData sheetId="2">
        <row r="5">
          <cell r="D5">
            <v>22</v>
          </cell>
          <cell r="E5">
            <v>180</v>
          </cell>
          <cell r="F5">
            <v>7830</v>
          </cell>
        </row>
        <row r="6">
          <cell r="D6">
            <v>42</v>
          </cell>
          <cell r="E6">
            <v>180</v>
          </cell>
          <cell r="F6">
            <v>18270</v>
          </cell>
        </row>
        <row r="7">
          <cell r="D7">
            <v>50</v>
          </cell>
          <cell r="E7">
            <v>180</v>
          </cell>
          <cell r="F7">
            <v>23920</v>
          </cell>
        </row>
        <row r="8">
          <cell r="D8">
            <v>58</v>
          </cell>
          <cell r="E8">
            <v>180</v>
          </cell>
          <cell r="F8">
            <v>34080</v>
          </cell>
        </row>
        <row r="9">
          <cell r="D9">
            <v>29</v>
          </cell>
          <cell r="E9">
            <v>180</v>
          </cell>
          <cell r="F9">
            <v>11620</v>
          </cell>
        </row>
        <row r="10">
          <cell r="D10">
            <v>45</v>
          </cell>
          <cell r="E10">
            <v>180</v>
          </cell>
          <cell r="F10">
            <v>20550</v>
          </cell>
        </row>
        <row r="11">
          <cell r="D11">
            <v>53</v>
          </cell>
          <cell r="E11">
            <v>180</v>
          </cell>
          <cell r="F11">
            <v>28870</v>
          </cell>
        </row>
        <row r="12">
          <cell r="D12">
            <v>59</v>
          </cell>
          <cell r="E12">
            <v>180</v>
          </cell>
          <cell r="F12">
            <v>36300</v>
          </cell>
        </row>
        <row r="13">
          <cell r="D13">
            <v>34</v>
          </cell>
          <cell r="E13">
            <v>180</v>
          </cell>
          <cell r="F13">
            <v>14590</v>
          </cell>
        </row>
        <row r="14">
          <cell r="D14">
            <v>46</v>
          </cell>
          <cell r="E14">
            <v>180</v>
          </cell>
          <cell r="F14">
            <v>20900</v>
          </cell>
        </row>
        <row r="15">
          <cell r="D15">
            <v>54</v>
          </cell>
          <cell r="E15">
            <v>180</v>
          </cell>
          <cell r="F15">
            <v>30380</v>
          </cell>
        </row>
        <row r="16">
          <cell r="D16">
            <v>61</v>
          </cell>
          <cell r="E16">
            <v>180</v>
          </cell>
          <cell r="F16">
            <v>43350</v>
          </cell>
        </row>
        <row r="17">
          <cell r="D17">
            <v>38</v>
          </cell>
          <cell r="E17">
            <v>180</v>
          </cell>
          <cell r="F17">
            <v>15690</v>
          </cell>
        </row>
        <row r="18">
          <cell r="D18">
            <v>48</v>
          </cell>
          <cell r="E18">
            <v>180</v>
          </cell>
          <cell r="F18">
            <v>22850</v>
          </cell>
        </row>
        <row r="19">
          <cell r="D19">
            <v>56</v>
          </cell>
          <cell r="E19">
            <v>180</v>
          </cell>
          <cell r="F19">
            <v>32230</v>
          </cell>
        </row>
        <row r="20">
          <cell r="D20">
            <v>62</v>
          </cell>
          <cell r="E20">
            <v>180</v>
          </cell>
          <cell r="F20">
            <v>47450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V2379"/>
  <sheetViews>
    <sheetView tabSelected="1" workbookViewId="0">
      <pane xSplit="1" ySplit="4" topLeftCell="B2334" activePane="bottomRight" state="frozen"/>
      <selection/>
      <selection pane="topRight"/>
      <selection pane="bottomLeft"/>
      <selection pane="bottomRight" activeCell="A2352" sqref="A2352"/>
    </sheetView>
  </sheetViews>
  <sheetFormatPr defaultColWidth="9" defaultRowHeight="16.5"/>
  <cols>
    <col min="1" max="1" width="11.5" style="3" customWidth="1"/>
    <col min="2" max="2" width="25" style="3" customWidth="1"/>
    <col min="3" max="3" width="6.375" style="3" customWidth="1"/>
    <col min="4" max="4" width="7.125" style="3" customWidth="1"/>
    <col min="5" max="5" width="7.375" style="3" customWidth="1"/>
    <col min="6" max="6" width="8" style="3" customWidth="1"/>
    <col min="7" max="7" width="9.5" style="3" customWidth="1"/>
    <col min="8" max="8" width="18.875" style="3" customWidth="1"/>
    <col min="9" max="9" width="5.75" style="3" customWidth="1"/>
    <col min="10" max="10" width="9.125" style="3" customWidth="1"/>
    <col min="11" max="11" width="9" style="3" customWidth="1"/>
    <col min="12" max="12" width="8.625" style="3" customWidth="1"/>
    <col min="13" max="14" width="6.75" style="3" customWidth="1"/>
    <col min="15" max="15" width="9.5" style="3" customWidth="1"/>
    <col min="16" max="16" width="9.25" style="3" customWidth="1"/>
    <col min="17" max="17" width="8.625" style="3" customWidth="1"/>
    <col min="18" max="18" width="9.125" style="3" customWidth="1"/>
    <col min="19" max="19" width="14.125" style="3" customWidth="1"/>
    <col min="20" max="20" width="15.75" style="3" customWidth="1"/>
    <col min="21" max="22" width="9.25" style="3"/>
    <col min="23" max="16384" width="9" style="3"/>
  </cols>
  <sheetData>
    <row r="1" ht="18" spans="1:22">
      <c r="A1" s="4" t="s">
        <v>0</v>
      </c>
      <c r="B1" s="5" t="s">
        <v>1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7" t="s">
        <v>1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2</v>
      </c>
      <c r="P1" s="6" t="s">
        <v>2</v>
      </c>
      <c r="Q1" s="6" t="s">
        <v>2</v>
      </c>
      <c r="R1" s="21" t="s">
        <v>2</v>
      </c>
      <c r="S1" s="4" t="s">
        <v>1</v>
      </c>
      <c r="T1" s="21" t="s">
        <v>1</v>
      </c>
      <c r="U1" s="14" t="s">
        <v>1</v>
      </c>
      <c r="V1" s="14" t="s">
        <v>1</v>
      </c>
    </row>
    <row r="2" ht="18" spans="1:22">
      <c r="A2" s="8" t="s">
        <v>3</v>
      </c>
      <c r="B2" s="9" t="s">
        <v>4</v>
      </c>
      <c r="C2" s="10" t="s">
        <v>5</v>
      </c>
      <c r="D2" s="10" t="s">
        <v>6</v>
      </c>
      <c r="E2" s="10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1" t="s">
        <v>16</v>
      </c>
      <c r="O2" s="11" t="s">
        <v>17</v>
      </c>
      <c r="P2" s="11" t="s">
        <v>18</v>
      </c>
      <c r="Q2" s="11" t="s">
        <v>19</v>
      </c>
      <c r="R2" s="22" t="s">
        <v>20</v>
      </c>
      <c r="S2" s="8" t="s">
        <v>21</v>
      </c>
      <c r="T2" s="22" t="s">
        <v>22</v>
      </c>
      <c r="U2" s="23" t="s">
        <v>23</v>
      </c>
      <c r="V2" s="23" t="s">
        <v>23</v>
      </c>
    </row>
    <row r="3" ht="18" spans="1:22">
      <c r="A3" s="12" t="s">
        <v>24</v>
      </c>
      <c r="B3" s="13" t="s">
        <v>25</v>
      </c>
      <c r="C3" s="14" t="s">
        <v>26</v>
      </c>
      <c r="D3" s="14" t="s">
        <v>27</v>
      </c>
      <c r="E3" s="14" t="s">
        <v>28</v>
      </c>
      <c r="F3" s="14" t="s">
        <v>29</v>
      </c>
      <c r="G3" s="14" t="s">
        <v>30</v>
      </c>
      <c r="H3" s="14" t="s">
        <v>31</v>
      </c>
      <c r="I3" s="14" t="s">
        <v>32</v>
      </c>
      <c r="J3" s="14" t="s">
        <v>33</v>
      </c>
      <c r="K3" s="14" t="s">
        <v>34</v>
      </c>
      <c r="L3" s="14" t="s">
        <v>35</v>
      </c>
      <c r="M3" s="14" t="s">
        <v>36</v>
      </c>
      <c r="N3" s="14" t="s">
        <v>37</v>
      </c>
      <c r="O3" s="14" t="s">
        <v>38</v>
      </c>
      <c r="P3" s="14" t="s">
        <v>39</v>
      </c>
      <c r="Q3" s="14" t="s">
        <v>40</v>
      </c>
      <c r="R3" s="24" t="s">
        <v>41</v>
      </c>
      <c r="S3" s="12" t="s">
        <v>42</v>
      </c>
      <c r="T3" s="24" t="s">
        <v>43</v>
      </c>
      <c r="U3" s="14" t="s">
        <v>44</v>
      </c>
      <c r="V3" s="14" t="s">
        <v>45</v>
      </c>
    </row>
    <row r="4" ht="51.75" spans="1:22">
      <c r="A4" s="15" t="s">
        <v>46</v>
      </c>
      <c r="B4" s="16" t="s">
        <v>47</v>
      </c>
      <c r="C4" s="17" t="s">
        <v>26</v>
      </c>
      <c r="D4" s="17" t="s">
        <v>27</v>
      </c>
      <c r="E4" s="17" t="s">
        <v>28</v>
      </c>
      <c r="F4" s="17" t="s">
        <v>29</v>
      </c>
      <c r="G4" s="17" t="s">
        <v>30</v>
      </c>
      <c r="H4" s="17" t="s">
        <v>48</v>
      </c>
      <c r="I4" s="17" t="s">
        <v>32</v>
      </c>
      <c r="J4" s="17" t="s">
        <v>33</v>
      </c>
      <c r="K4" s="17" t="s">
        <v>34</v>
      </c>
      <c r="L4" s="17" t="s">
        <v>35</v>
      </c>
      <c r="M4" s="17" t="s">
        <v>49</v>
      </c>
      <c r="N4" s="17" t="s">
        <v>50</v>
      </c>
      <c r="O4" s="17" t="s">
        <v>51</v>
      </c>
      <c r="P4" s="17" t="s">
        <v>51</v>
      </c>
      <c r="Q4" s="17" t="s">
        <v>51</v>
      </c>
      <c r="R4" s="25" t="s">
        <v>51</v>
      </c>
      <c r="S4" s="26" t="s">
        <v>52</v>
      </c>
      <c r="T4" s="27" t="s">
        <v>52</v>
      </c>
      <c r="U4" s="28" t="s">
        <v>53</v>
      </c>
      <c r="V4" s="28" t="s">
        <v>53</v>
      </c>
    </row>
    <row r="5" ht="17.25" spans="1:22">
      <c r="A5" s="18">
        <v>1010111</v>
      </c>
      <c r="B5" s="18" t="s">
        <v>54</v>
      </c>
      <c r="C5" s="19">
        <f>[1]怪物属性模拟配置!$E2</f>
        <v>1</v>
      </c>
      <c r="D5" s="20">
        <v>0</v>
      </c>
      <c r="E5" s="19">
        <f>SUMPRODUCT((U5=[2]Mission!$Q$5:$Q$173)*(V5=[2]Mission!$R$5:$R$173)*([2]Mission!$F$5:$F$173))</f>
        <v>100</v>
      </c>
      <c r="F5" s="19">
        <f>[1]怪物属性模拟配置!$P2</f>
        <v>5</v>
      </c>
      <c r="G5" s="19">
        <f>[1]怪物属性模拟配置!$Q2</f>
        <v>0</v>
      </c>
      <c r="H5" s="19">
        <f>[1]怪物属性模拟配置!$S2</f>
        <v>14</v>
      </c>
      <c r="I5" s="20">
        <v>0</v>
      </c>
      <c r="J5" s="20">
        <v>0</v>
      </c>
      <c r="K5" s="20">
        <v>0</v>
      </c>
      <c r="L5" s="20">
        <v>0</v>
      </c>
      <c r="M5" s="19">
        <f>[1]怪物属性模拟配置!$T2*1000</f>
        <v>200</v>
      </c>
      <c r="N5" s="20">
        <v>0</v>
      </c>
      <c r="O5" s="19">
        <f>[1]怪物属性模拟配置!$U2-1</f>
        <v>1</v>
      </c>
      <c r="P5" s="20">
        <v>0</v>
      </c>
      <c r="Q5" s="20">
        <v>0</v>
      </c>
      <c r="R5" s="20">
        <v>0</v>
      </c>
      <c r="S5" s="29" t="s">
        <v>55</v>
      </c>
      <c r="T5" s="29" t="s">
        <v>55</v>
      </c>
      <c r="U5" s="20">
        <f>INT(MID(A5,2,2))</f>
        <v>1</v>
      </c>
      <c r="V5" s="20">
        <f>INT(MID(A5,4,2))</f>
        <v>1</v>
      </c>
    </row>
    <row r="6" ht="17.25" spans="1:22">
      <c r="A6" s="18">
        <v>1010112</v>
      </c>
      <c r="B6" s="18" t="s">
        <v>56</v>
      </c>
      <c r="C6" s="19">
        <f>[1]怪物属性模拟配置!$E3</f>
        <v>1</v>
      </c>
      <c r="D6" s="20">
        <v>0</v>
      </c>
      <c r="E6" s="19">
        <f>SUMPRODUCT((U6=[2]Mission!$Q$5:$Q$173)*(V6=[2]Mission!$R$5:$R$173)*([2]Mission!$F$5:$F$173))</f>
        <v>100</v>
      </c>
      <c r="F6" s="19">
        <f>[1]怪物属性模拟配置!$P3</f>
        <v>6</v>
      </c>
      <c r="G6" s="19">
        <f>[1]怪物属性模拟配置!$Q3</f>
        <v>0</v>
      </c>
      <c r="H6" s="19">
        <f>[1]怪物属性模拟配置!$S3</f>
        <v>144</v>
      </c>
      <c r="I6" s="20">
        <v>0</v>
      </c>
      <c r="J6" s="20">
        <v>0</v>
      </c>
      <c r="K6" s="20">
        <v>0</v>
      </c>
      <c r="L6" s="20">
        <v>0</v>
      </c>
      <c r="M6" s="19">
        <f>[1]怪物属性模拟配置!$T3*1000</f>
        <v>200</v>
      </c>
      <c r="N6" s="20">
        <v>0</v>
      </c>
      <c r="O6" s="19">
        <f>[1]怪物属性模拟配置!$U3-1</f>
        <v>1</v>
      </c>
      <c r="P6" s="20">
        <v>0</v>
      </c>
      <c r="Q6" s="20">
        <v>0</v>
      </c>
      <c r="R6" s="20">
        <v>0</v>
      </c>
      <c r="S6" s="29" t="s">
        <v>55</v>
      </c>
      <c r="T6" s="29" t="s">
        <v>55</v>
      </c>
      <c r="U6" s="20">
        <f t="shared" ref="U6:U69" si="0">INT(MID(A6,2,2))</f>
        <v>1</v>
      </c>
      <c r="V6" s="20">
        <f t="shared" ref="V6:V69" si="1">INT(MID(A6,4,2))</f>
        <v>1</v>
      </c>
    </row>
    <row r="7" ht="17.25" spans="1:22">
      <c r="A7" s="18">
        <v>1010113</v>
      </c>
      <c r="B7" s="18" t="s">
        <v>57</v>
      </c>
      <c r="C7" s="19">
        <f>[1]怪物属性模拟配置!$E4</f>
        <v>1</v>
      </c>
      <c r="D7" s="20">
        <v>0</v>
      </c>
      <c r="E7" s="19">
        <f>SUMPRODUCT((U7=[2]Mission!$Q$5:$Q$173)*(V7=[2]Mission!$R$5:$R$173)*([2]Mission!$F$5:$F$173))</f>
        <v>100</v>
      </c>
      <c r="F7" s="19">
        <f>[1]怪物属性模拟配置!$P4</f>
        <v>7</v>
      </c>
      <c r="G7" s="19">
        <f>[1]怪物属性模拟配置!$Q4</f>
        <v>0</v>
      </c>
      <c r="H7" s="19">
        <f>[1]怪物属性模拟配置!$S4</f>
        <v>288</v>
      </c>
      <c r="I7" s="20">
        <v>0</v>
      </c>
      <c r="J7" s="20">
        <v>0</v>
      </c>
      <c r="K7" s="20">
        <v>0</v>
      </c>
      <c r="L7" s="20">
        <v>0</v>
      </c>
      <c r="M7" s="19">
        <f>[1]怪物属性模拟配置!$T4*1000</f>
        <v>200</v>
      </c>
      <c r="N7" s="20">
        <v>0</v>
      </c>
      <c r="O7" s="19">
        <f>[1]怪物属性模拟配置!$U4-1</f>
        <v>1</v>
      </c>
      <c r="P7" s="20">
        <v>0</v>
      </c>
      <c r="Q7" s="20">
        <v>0</v>
      </c>
      <c r="R7" s="20">
        <v>0</v>
      </c>
      <c r="S7" s="29" t="s">
        <v>55</v>
      </c>
      <c r="T7" s="29" t="s">
        <v>55</v>
      </c>
      <c r="U7" s="20">
        <f t="shared" si="0"/>
        <v>1</v>
      </c>
      <c r="V7" s="20">
        <f t="shared" si="1"/>
        <v>1</v>
      </c>
    </row>
    <row r="8" ht="17.25" spans="1:22">
      <c r="A8" s="18">
        <v>1010121</v>
      </c>
      <c r="B8" s="18" t="s">
        <v>58</v>
      </c>
      <c r="C8" s="19">
        <f>[1]怪物属性模拟配置!$E5</f>
        <v>1</v>
      </c>
      <c r="D8" s="20">
        <v>0</v>
      </c>
      <c r="E8" s="19">
        <f>SUMPRODUCT((U8=[2]Mission!$Q$5:$Q$173)*(V8=[2]Mission!$R$5:$R$173)*([2]Mission!$F$5:$F$173))</f>
        <v>100</v>
      </c>
      <c r="F8" s="19">
        <f>[1]怪物属性模拟配置!$P5</f>
        <v>5</v>
      </c>
      <c r="G8" s="19">
        <f>[1]怪物属性模拟配置!$Q5</f>
        <v>0</v>
      </c>
      <c r="H8" s="19">
        <f>[1]怪物属性模拟配置!$S5</f>
        <v>14</v>
      </c>
      <c r="I8" s="20">
        <v>0</v>
      </c>
      <c r="J8" s="20">
        <v>0</v>
      </c>
      <c r="K8" s="20">
        <v>0</v>
      </c>
      <c r="L8" s="20">
        <v>0</v>
      </c>
      <c r="M8" s="19">
        <f>[1]怪物属性模拟配置!$T5*1000</f>
        <v>200</v>
      </c>
      <c r="N8" s="20">
        <v>0</v>
      </c>
      <c r="O8" s="19">
        <f>[1]怪物属性模拟配置!$U5-1</f>
        <v>1</v>
      </c>
      <c r="P8" s="20">
        <v>0</v>
      </c>
      <c r="Q8" s="20">
        <v>0</v>
      </c>
      <c r="R8" s="20">
        <v>0</v>
      </c>
      <c r="S8" s="29" t="s">
        <v>55</v>
      </c>
      <c r="T8" s="29" t="s">
        <v>55</v>
      </c>
      <c r="U8" s="20">
        <f t="shared" si="0"/>
        <v>1</v>
      </c>
      <c r="V8" s="20">
        <f t="shared" si="1"/>
        <v>1</v>
      </c>
    </row>
    <row r="9" ht="17.25" spans="1:22">
      <c r="A9" s="18">
        <v>1010122</v>
      </c>
      <c r="B9" s="18" t="s">
        <v>59</v>
      </c>
      <c r="C9" s="19">
        <f>[1]怪物属性模拟配置!$E6</f>
        <v>1</v>
      </c>
      <c r="D9" s="20">
        <v>0</v>
      </c>
      <c r="E9" s="19">
        <f>SUMPRODUCT((U9=[2]Mission!$Q$5:$Q$173)*(V9=[2]Mission!$R$5:$R$173)*([2]Mission!$F$5:$F$173))</f>
        <v>100</v>
      </c>
      <c r="F9" s="19">
        <f>[1]怪物属性模拟配置!$P6</f>
        <v>6</v>
      </c>
      <c r="G9" s="19">
        <f>[1]怪物属性模拟配置!$Q6</f>
        <v>0</v>
      </c>
      <c r="H9" s="19">
        <f>[1]怪物属性模拟配置!$S6</f>
        <v>144</v>
      </c>
      <c r="I9" s="20">
        <v>0</v>
      </c>
      <c r="J9" s="20">
        <v>0</v>
      </c>
      <c r="K9" s="20">
        <v>0</v>
      </c>
      <c r="L9" s="20">
        <v>0</v>
      </c>
      <c r="M9" s="19">
        <f>[1]怪物属性模拟配置!$T6*1000</f>
        <v>200</v>
      </c>
      <c r="N9" s="20">
        <v>0</v>
      </c>
      <c r="O9" s="19">
        <f>[1]怪物属性模拟配置!$U6-1</f>
        <v>1</v>
      </c>
      <c r="P9" s="20">
        <v>0</v>
      </c>
      <c r="Q9" s="20">
        <v>0</v>
      </c>
      <c r="R9" s="20">
        <v>0</v>
      </c>
      <c r="S9" s="29" t="s">
        <v>55</v>
      </c>
      <c r="T9" s="29" t="s">
        <v>55</v>
      </c>
      <c r="U9" s="20">
        <f t="shared" si="0"/>
        <v>1</v>
      </c>
      <c r="V9" s="20">
        <f t="shared" si="1"/>
        <v>1</v>
      </c>
    </row>
    <row r="10" ht="17.25" spans="1:22">
      <c r="A10" s="18">
        <v>1010123</v>
      </c>
      <c r="B10" s="18" t="s">
        <v>60</v>
      </c>
      <c r="C10" s="19">
        <f>[1]怪物属性模拟配置!$E7</f>
        <v>1</v>
      </c>
      <c r="D10" s="20">
        <v>0</v>
      </c>
      <c r="E10" s="19">
        <f>SUMPRODUCT((U10=[2]Mission!$Q$5:$Q$173)*(V10=[2]Mission!$R$5:$R$173)*([2]Mission!$F$5:$F$173))</f>
        <v>100</v>
      </c>
      <c r="F10" s="19">
        <f>[1]怪物属性模拟配置!$P7</f>
        <v>7</v>
      </c>
      <c r="G10" s="19">
        <f>[1]怪物属性模拟配置!$Q7</f>
        <v>0</v>
      </c>
      <c r="H10" s="19">
        <f>[1]怪物属性模拟配置!$S7</f>
        <v>288</v>
      </c>
      <c r="I10" s="20">
        <v>0</v>
      </c>
      <c r="J10" s="20">
        <v>0</v>
      </c>
      <c r="K10" s="20">
        <v>0</v>
      </c>
      <c r="L10" s="20">
        <v>0</v>
      </c>
      <c r="M10" s="19">
        <f>[1]怪物属性模拟配置!$T7*1000</f>
        <v>200</v>
      </c>
      <c r="N10" s="20">
        <v>0</v>
      </c>
      <c r="O10" s="19">
        <f>[1]怪物属性模拟配置!$U7-1</f>
        <v>1</v>
      </c>
      <c r="P10" s="20">
        <v>0</v>
      </c>
      <c r="Q10" s="20">
        <v>0</v>
      </c>
      <c r="R10" s="20">
        <v>0</v>
      </c>
      <c r="S10" s="29" t="s">
        <v>55</v>
      </c>
      <c r="T10" s="29" t="s">
        <v>55</v>
      </c>
      <c r="U10" s="20">
        <f t="shared" si="0"/>
        <v>1</v>
      </c>
      <c r="V10" s="20">
        <f t="shared" si="1"/>
        <v>1</v>
      </c>
    </row>
    <row r="11" ht="17.25" spans="1:22">
      <c r="A11" s="18">
        <v>1010211</v>
      </c>
      <c r="B11" s="18" t="s">
        <v>54</v>
      </c>
      <c r="C11" s="19">
        <f>[1]怪物属性模拟配置!$E8</f>
        <v>3</v>
      </c>
      <c r="D11" s="20">
        <v>0</v>
      </c>
      <c r="E11" s="19">
        <f>SUMPRODUCT((U11=[2]Mission!$Q$5:$Q$173)*(V11=[2]Mission!$R$5:$R$173)*([2]Mission!$F$5:$F$173))</f>
        <v>230</v>
      </c>
      <c r="F11" s="19">
        <f>[1]怪物属性模拟配置!$P8</f>
        <v>12</v>
      </c>
      <c r="G11" s="19">
        <f>[1]怪物属性模拟配置!$Q8</f>
        <v>0</v>
      </c>
      <c r="H11" s="19">
        <f>[1]怪物属性模拟配置!$S8</f>
        <v>29</v>
      </c>
      <c r="I11" s="20">
        <v>0</v>
      </c>
      <c r="J11" s="20">
        <v>0</v>
      </c>
      <c r="K11" s="20">
        <v>0</v>
      </c>
      <c r="L11" s="20">
        <v>0</v>
      </c>
      <c r="M11" s="19">
        <f>[1]怪物属性模拟配置!$T8*1000</f>
        <v>200</v>
      </c>
      <c r="N11" s="20">
        <v>0</v>
      </c>
      <c r="O11" s="19">
        <f>[1]怪物属性模拟配置!$U8-1</f>
        <v>1</v>
      </c>
      <c r="P11" s="20">
        <v>0</v>
      </c>
      <c r="Q11" s="20">
        <v>0</v>
      </c>
      <c r="R11" s="20">
        <v>0</v>
      </c>
      <c r="S11" s="29" t="s">
        <v>55</v>
      </c>
      <c r="T11" s="29" t="s">
        <v>55</v>
      </c>
      <c r="U11" s="20">
        <f t="shared" si="0"/>
        <v>1</v>
      </c>
      <c r="V11" s="20">
        <f t="shared" si="1"/>
        <v>2</v>
      </c>
    </row>
    <row r="12" ht="17.25" spans="1:22">
      <c r="A12" s="18">
        <v>1010212</v>
      </c>
      <c r="B12" s="18" t="s">
        <v>56</v>
      </c>
      <c r="C12" s="19">
        <f>[1]怪物属性模拟配置!$E9</f>
        <v>3</v>
      </c>
      <c r="D12" s="20">
        <v>0</v>
      </c>
      <c r="E12" s="19">
        <f>SUMPRODUCT((U12=[2]Mission!$Q$5:$Q$173)*(V12=[2]Mission!$R$5:$R$173)*([2]Mission!$F$5:$F$173))</f>
        <v>230</v>
      </c>
      <c r="F12" s="19">
        <f>[1]怪物属性模拟配置!$P9</f>
        <v>14</v>
      </c>
      <c r="G12" s="19">
        <f>[1]怪物属性模拟配置!$Q9</f>
        <v>0</v>
      </c>
      <c r="H12" s="19">
        <f>[1]怪物属性模拟配置!$S9</f>
        <v>288</v>
      </c>
      <c r="I12" s="20">
        <v>0</v>
      </c>
      <c r="J12" s="20">
        <v>0</v>
      </c>
      <c r="K12" s="20">
        <v>0</v>
      </c>
      <c r="L12" s="20">
        <v>0</v>
      </c>
      <c r="M12" s="19">
        <f>[1]怪物属性模拟配置!$T9*1000</f>
        <v>200</v>
      </c>
      <c r="N12" s="20">
        <v>0</v>
      </c>
      <c r="O12" s="19">
        <f>[1]怪物属性模拟配置!$U9-1</f>
        <v>1</v>
      </c>
      <c r="P12" s="20">
        <v>0</v>
      </c>
      <c r="Q12" s="20">
        <v>0</v>
      </c>
      <c r="R12" s="20">
        <v>0</v>
      </c>
      <c r="S12" s="29" t="s">
        <v>55</v>
      </c>
      <c r="T12" s="29" t="s">
        <v>55</v>
      </c>
      <c r="U12" s="20">
        <f t="shared" si="0"/>
        <v>1</v>
      </c>
      <c r="V12" s="20">
        <f t="shared" si="1"/>
        <v>2</v>
      </c>
    </row>
    <row r="13" ht="17.25" spans="1:22">
      <c r="A13" s="18">
        <v>1010213</v>
      </c>
      <c r="B13" s="18" t="s">
        <v>57</v>
      </c>
      <c r="C13" s="19">
        <f>[1]怪物属性模拟配置!$E10</f>
        <v>3</v>
      </c>
      <c r="D13" s="20">
        <v>0</v>
      </c>
      <c r="E13" s="19">
        <f>SUMPRODUCT((U13=[2]Mission!$Q$5:$Q$173)*(V13=[2]Mission!$R$5:$R$173)*([2]Mission!$F$5:$F$173))</f>
        <v>230</v>
      </c>
      <c r="F13" s="19">
        <f>[1]怪物属性模拟配置!$P10</f>
        <v>17</v>
      </c>
      <c r="G13" s="19">
        <f>[1]怪物属性模拟配置!$Q10</f>
        <v>0</v>
      </c>
      <c r="H13" s="19">
        <f>[1]怪物属性模拟配置!$S10</f>
        <v>576</v>
      </c>
      <c r="I13" s="20">
        <v>0</v>
      </c>
      <c r="J13" s="20">
        <v>0</v>
      </c>
      <c r="K13" s="20">
        <v>0</v>
      </c>
      <c r="L13" s="20">
        <v>0</v>
      </c>
      <c r="M13" s="19">
        <f>[1]怪物属性模拟配置!$T10*1000</f>
        <v>200</v>
      </c>
      <c r="N13" s="20">
        <v>0</v>
      </c>
      <c r="O13" s="19">
        <f>[1]怪物属性模拟配置!$U10-1</f>
        <v>1</v>
      </c>
      <c r="P13" s="20">
        <v>0</v>
      </c>
      <c r="Q13" s="20">
        <v>0</v>
      </c>
      <c r="R13" s="20">
        <v>0</v>
      </c>
      <c r="S13" s="29" t="s">
        <v>55</v>
      </c>
      <c r="T13" s="29" t="s">
        <v>55</v>
      </c>
      <c r="U13" s="20">
        <f t="shared" si="0"/>
        <v>1</v>
      </c>
      <c r="V13" s="20">
        <f t="shared" si="1"/>
        <v>2</v>
      </c>
    </row>
    <row r="14" ht="17.25" spans="1:22">
      <c r="A14" s="18">
        <v>1010221</v>
      </c>
      <c r="B14" s="18" t="s">
        <v>58</v>
      </c>
      <c r="C14" s="19">
        <f>[1]怪物属性模拟配置!$E11</f>
        <v>3</v>
      </c>
      <c r="D14" s="20">
        <v>0</v>
      </c>
      <c r="E14" s="19">
        <f>SUMPRODUCT((U14=[2]Mission!$Q$5:$Q$173)*(V14=[2]Mission!$R$5:$R$173)*([2]Mission!$F$5:$F$173))</f>
        <v>230</v>
      </c>
      <c r="F14" s="19">
        <f>[1]怪物属性模拟配置!$P11</f>
        <v>12</v>
      </c>
      <c r="G14" s="19">
        <f>[1]怪物属性模拟配置!$Q11</f>
        <v>0</v>
      </c>
      <c r="H14" s="19">
        <f>[1]怪物属性模拟配置!$S11</f>
        <v>29</v>
      </c>
      <c r="I14" s="20">
        <v>0</v>
      </c>
      <c r="J14" s="20">
        <v>0</v>
      </c>
      <c r="K14" s="20">
        <v>0</v>
      </c>
      <c r="L14" s="20">
        <v>0</v>
      </c>
      <c r="M14" s="19">
        <f>[1]怪物属性模拟配置!$T11*1000</f>
        <v>200</v>
      </c>
      <c r="N14" s="20">
        <v>0</v>
      </c>
      <c r="O14" s="19">
        <f>[1]怪物属性模拟配置!$U11-1</f>
        <v>1</v>
      </c>
      <c r="P14" s="20">
        <v>0</v>
      </c>
      <c r="Q14" s="20">
        <v>0</v>
      </c>
      <c r="R14" s="20">
        <v>0</v>
      </c>
      <c r="S14" s="29" t="s">
        <v>55</v>
      </c>
      <c r="T14" s="29" t="s">
        <v>55</v>
      </c>
      <c r="U14" s="20">
        <f t="shared" si="0"/>
        <v>1</v>
      </c>
      <c r="V14" s="20">
        <f t="shared" si="1"/>
        <v>2</v>
      </c>
    </row>
    <row r="15" ht="17.25" spans="1:22">
      <c r="A15" s="18">
        <v>1010222</v>
      </c>
      <c r="B15" s="18" t="s">
        <v>59</v>
      </c>
      <c r="C15" s="19">
        <f>[1]怪物属性模拟配置!$E12</f>
        <v>3</v>
      </c>
      <c r="D15" s="20">
        <v>0</v>
      </c>
      <c r="E15" s="19">
        <f>SUMPRODUCT((U15=[2]Mission!$Q$5:$Q$173)*(V15=[2]Mission!$R$5:$R$173)*([2]Mission!$F$5:$F$173))</f>
        <v>230</v>
      </c>
      <c r="F15" s="19">
        <f>[1]怪物属性模拟配置!$P12</f>
        <v>14</v>
      </c>
      <c r="G15" s="19">
        <f>[1]怪物属性模拟配置!$Q12</f>
        <v>0</v>
      </c>
      <c r="H15" s="19">
        <f>[1]怪物属性模拟配置!$S12</f>
        <v>288</v>
      </c>
      <c r="I15" s="20">
        <v>0</v>
      </c>
      <c r="J15" s="20">
        <v>0</v>
      </c>
      <c r="K15" s="20">
        <v>0</v>
      </c>
      <c r="L15" s="20">
        <v>0</v>
      </c>
      <c r="M15" s="19">
        <f>[1]怪物属性模拟配置!$T12*1000</f>
        <v>200</v>
      </c>
      <c r="N15" s="20">
        <v>0</v>
      </c>
      <c r="O15" s="19">
        <f>[1]怪物属性模拟配置!$U12-1</f>
        <v>1</v>
      </c>
      <c r="P15" s="20">
        <v>0</v>
      </c>
      <c r="Q15" s="20">
        <v>0</v>
      </c>
      <c r="R15" s="20">
        <v>0</v>
      </c>
      <c r="S15" s="29" t="s">
        <v>55</v>
      </c>
      <c r="T15" s="29" t="s">
        <v>55</v>
      </c>
      <c r="U15" s="20">
        <f t="shared" si="0"/>
        <v>1</v>
      </c>
      <c r="V15" s="20">
        <f t="shared" si="1"/>
        <v>2</v>
      </c>
    </row>
    <row r="16" ht="17.25" spans="1:22">
      <c r="A16" s="18">
        <v>1010223</v>
      </c>
      <c r="B16" s="18" t="s">
        <v>60</v>
      </c>
      <c r="C16" s="19">
        <f>[1]怪物属性模拟配置!$E13</f>
        <v>3</v>
      </c>
      <c r="D16" s="20">
        <v>0</v>
      </c>
      <c r="E16" s="19">
        <f>SUMPRODUCT((U16=[2]Mission!$Q$5:$Q$173)*(V16=[2]Mission!$R$5:$R$173)*([2]Mission!$F$5:$F$173))</f>
        <v>230</v>
      </c>
      <c r="F16" s="19">
        <f>[1]怪物属性模拟配置!$P13</f>
        <v>17</v>
      </c>
      <c r="G16" s="19">
        <f>[1]怪物属性模拟配置!$Q13</f>
        <v>0</v>
      </c>
      <c r="H16" s="19">
        <f>[1]怪物属性模拟配置!$S13</f>
        <v>576</v>
      </c>
      <c r="I16" s="20">
        <v>0</v>
      </c>
      <c r="J16" s="20">
        <v>0</v>
      </c>
      <c r="K16" s="20">
        <v>0</v>
      </c>
      <c r="L16" s="20">
        <v>0</v>
      </c>
      <c r="M16" s="19">
        <f>[1]怪物属性模拟配置!$T13*1000</f>
        <v>200</v>
      </c>
      <c r="N16" s="20">
        <v>0</v>
      </c>
      <c r="O16" s="19">
        <f>[1]怪物属性模拟配置!$U13-1</f>
        <v>1</v>
      </c>
      <c r="P16" s="20">
        <v>0</v>
      </c>
      <c r="Q16" s="20">
        <v>0</v>
      </c>
      <c r="R16" s="20">
        <v>0</v>
      </c>
      <c r="S16" s="29" t="s">
        <v>55</v>
      </c>
      <c r="T16" s="29" t="s">
        <v>55</v>
      </c>
      <c r="U16" s="20">
        <f t="shared" si="0"/>
        <v>1</v>
      </c>
      <c r="V16" s="20">
        <f t="shared" si="1"/>
        <v>2</v>
      </c>
    </row>
    <row r="17" ht="17.25" spans="1:22">
      <c r="A17" s="18">
        <v>1010311</v>
      </c>
      <c r="B17" s="18" t="s">
        <v>54</v>
      </c>
      <c r="C17" s="19">
        <f>[1]怪物属性模拟配置!$E14</f>
        <v>4</v>
      </c>
      <c r="D17" s="20">
        <v>0</v>
      </c>
      <c r="E17" s="19">
        <f>SUMPRODUCT((U17=[2]Mission!$Q$5:$Q$173)*(V17=[2]Mission!$R$5:$R$173)*([2]Mission!$F$5:$F$173))</f>
        <v>580</v>
      </c>
      <c r="F17" s="19">
        <f>[1]怪物属性模拟配置!$P14</f>
        <v>15</v>
      </c>
      <c r="G17" s="19">
        <f>[1]怪物属性模拟配置!$Q14</f>
        <v>0</v>
      </c>
      <c r="H17" s="19">
        <f>[1]怪物属性模拟配置!$S14</f>
        <v>36</v>
      </c>
      <c r="I17" s="20">
        <v>0</v>
      </c>
      <c r="J17" s="20">
        <v>0</v>
      </c>
      <c r="K17" s="20">
        <v>0</v>
      </c>
      <c r="L17" s="20">
        <v>0</v>
      </c>
      <c r="M17" s="19">
        <f>[1]怪物属性模拟配置!$T14*1000</f>
        <v>200</v>
      </c>
      <c r="N17" s="20">
        <v>0</v>
      </c>
      <c r="O17" s="19">
        <f>[1]怪物属性模拟配置!$U14-1</f>
        <v>1</v>
      </c>
      <c r="P17" s="20">
        <v>0</v>
      </c>
      <c r="Q17" s="20">
        <v>0</v>
      </c>
      <c r="R17" s="20">
        <v>0</v>
      </c>
      <c r="S17" s="29" t="s">
        <v>55</v>
      </c>
      <c r="T17" s="29" t="s">
        <v>55</v>
      </c>
      <c r="U17" s="20">
        <f t="shared" si="0"/>
        <v>1</v>
      </c>
      <c r="V17" s="20">
        <f t="shared" si="1"/>
        <v>3</v>
      </c>
    </row>
    <row r="18" ht="17.25" spans="1:22">
      <c r="A18" s="18">
        <v>1010312</v>
      </c>
      <c r="B18" s="18" t="s">
        <v>56</v>
      </c>
      <c r="C18" s="19">
        <f>[1]怪物属性模拟配置!$E15</f>
        <v>4</v>
      </c>
      <c r="D18" s="20">
        <v>0</v>
      </c>
      <c r="E18" s="19">
        <f>SUMPRODUCT((U18=[2]Mission!$Q$5:$Q$173)*(V18=[2]Mission!$R$5:$R$173)*([2]Mission!$F$5:$F$173))</f>
        <v>580</v>
      </c>
      <c r="F18" s="19">
        <f>[1]怪物属性模拟配置!$P15</f>
        <v>18</v>
      </c>
      <c r="G18" s="19">
        <f>[1]怪物属性模拟配置!$Q15</f>
        <v>0</v>
      </c>
      <c r="H18" s="19">
        <f>[1]怪物属性模拟配置!$S15</f>
        <v>360</v>
      </c>
      <c r="I18" s="20">
        <v>0</v>
      </c>
      <c r="J18" s="20">
        <v>0</v>
      </c>
      <c r="K18" s="20">
        <v>0</v>
      </c>
      <c r="L18" s="20">
        <v>0</v>
      </c>
      <c r="M18" s="19">
        <f>[1]怪物属性模拟配置!$T15*1000</f>
        <v>200</v>
      </c>
      <c r="N18" s="20">
        <v>0</v>
      </c>
      <c r="O18" s="19">
        <f>[1]怪物属性模拟配置!$U15-1</f>
        <v>1</v>
      </c>
      <c r="P18" s="20">
        <v>0</v>
      </c>
      <c r="Q18" s="20">
        <v>0</v>
      </c>
      <c r="R18" s="20">
        <v>0</v>
      </c>
      <c r="S18" s="29" t="s">
        <v>55</v>
      </c>
      <c r="T18" s="29" t="s">
        <v>55</v>
      </c>
      <c r="U18" s="20">
        <f t="shared" si="0"/>
        <v>1</v>
      </c>
      <c r="V18" s="20">
        <f t="shared" si="1"/>
        <v>3</v>
      </c>
    </row>
    <row r="19" ht="17.25" spans="1:22">
      <c r="A19" s="18">
        <v>1010313</v>
      </c>
      <c r="B19" s="18" t="s">
        <v>57</v>
      </c>
      <c r="C19" s="19">
        <f>[1]怪物属性模拟配置!$E16</f>
        <v>4</v>
      </c>
      <c r="D19" s="20">
        <v>0</v>
      </c>
      <c r="E19" s="19">
        <f>SUMPRODUCT((U19=[2]Mission!$Q$5:$Q$173)*(V19=[2]Mission!$R$5:$R$173)*([2]Mission!$F$5:$F$173))</f>
        <v>580</v>
      </c>
      <c r="F19" s="19">
        <f>[1]怪物属性模拟配置!$P16</f>
        <v>21</v>
      </c>
      <c r="G19" s="19">
        <f>[1]怪物属性模拟配置!$Q16</f>
        <v>0</v>
      </c>
      <c r="H19" s="19">
        <f>[1]怪物属性模拟配置!$S16</f>
        <v>720</v>
      </c>
      <c r="I19" s="20">
        <v>0</v>
      </c>
      <c r="J19" s="20">
        <v>0</v>
      </c>
      <c r="K19" s="20">
        <v>0</v>
      </c>
      <c r="L19" s="20">
        <v>0</v>
      </c>
      <c r="M19" s="19">
        <f>[1]怪物属性模拟配置!$T16*1000</f>
        <v>200</v>
      </c>
      <c r="N19" s="20">
        <v>0</v>
      </c>
      <c r="O19" s="19">
        <f>[1]怪物属性模拟配置!$U16-1</f>
        <v>1</v>
      </c>
      <c r="P19" s="20">
        <v>0</v>
      </c>
      <c r="Q19" s="20">
        <v>0</v>
      </c>
      <c r="R19" s="20">
        <v>0</v>
      </c>
      <c r="S19" s="29" t="s">
        <v>55</v>
      </c>
      <c r="T19" s="29" t="s">
        <v>55</v>
      </c>
      <c r="U19" s="20">
        <f t="shared" si="0"/>
        <v>1</v>
      </c>
      <c r="V19" s="20">
        <f t="shared" si="1"/>
        <v>3</v>
      </c>
    </row>
    <row r="20" ht="17.25" spans="1:22">
      <c r="A20" s="18">
        <v>1010321</v>
      </c>
      <c r="B20" s="18" t="s">
        <v>58</v>
      </c>
      <c r="C20" s="19">
        <f>[1]怪物属性模拟配置!$E17</f>
        <v>4</v>
      </c>
      <c r="D20" s="20">
        <v>0</v>
      </c>
      <c r="E20" s="19">
        <f>SUMPRODUCT((U20=[2]Mission!$Q$5:$Q$173)*(V20=[2]Mission!$R$5:$R$173)*([2]Mission!$F$5:$F$173))</f>
        <v>580</v>
      </c>
      <c r="F20" s="19">
        <f>[1]怪物属性模拟配置!$P17</f>
        <v>15</v>
      </c>
      <c r="G20" s="19">
        <f>[1]怪物属性模拟配置!$Q17</f>
        <v>0</v>
      </c>
      <c r="H20" s="19">
        <f>[1]怪物属性模拟配置!$S17</f>
        <v>36</v>
      </c>
      <c r="I20" s="20">
        <v>0</v>
      </c>
      <c r="J20" s="20">
        <v>0</v>
      </c>
      <c r="K20" s="20">
        <v>0</v>
      </c>
      <c r="L20" s="20">
        <v>0</v>
      </c>
      <c r="M20" s="19">
        <f>[1]怪物属性模拟配置!$T17*1000</f>
        <v>200</v>
      </c>
      <c r="N20" s="20">
        <v>0</v>
      </c>
      <c r="O20" s="19">
        <f>[1]怪物属性模拟配置!$U17-1</f>
        <v>1</v>
      </c>
      <c r="P20" s="20">
        <v>0</v>
      </c>
      <c r="Q20" s="20">
        <v>0</v>
      </c>
      <c r="R20" s="20">
        <v>0</v>
      </c>
      <c r="S20" s="29" t="s">
        <v>55</v>
      </c>
      <c r="T20" s="29" t="s">
        <v>55</v>
      </c>
      <c r="U20" s="20">
        <f t="shared" si="0"/>
        <v>1</v>
      </c>
      <c r="V20" s="20">
        <f t="shared" si="1"/>
        <v>3</v>
      </c>
    </row>
    <row r="21" ht="17.25" spans="1:22">
      <c r="A21" s="18">
        <v>1010322</v>
      </c>
      <c r="B21" s="18" t="s">
        <v>59</v>
      </c>
      <c r="C21" s="19">
        <f>[1]怪物属性模拟配置!$E18</f>
        <v>4</v>
      </c>
      <c r="D21" s="20">
        <v>0</v>
      </c>
      <c r="E21" s="19">
        <f>SUMPRODUCT((U21=[2]Mission!$Q$5:$Q$173)*(V21=[2]Mission!$R$5:$R$173)*([2]Mission!$F$5:$F$173))</f>
        <v>580</v>
      </c>
      <c r="F21" s="19">
        <f>[1]怪物属性模拟配置!$P18</f>
        <v>18</v>
      </c>
      <c r="G21" s="19">
        <f>[1]怪物属性模拟配置!$Q18</f>
        <v>0</v>
      </c>
      <c r="H21" s="19">
        <f>[1]怪物属性模拟配置!$S18</f>
        <v>360</v>
      </c>
      <c r="I21" s="20">
        <v>0</v>
      </c>
      <c r="J21" s="20">
        <v>0</v>
      </c>
      <c r="K21" s="20">
        <v>0</v>
      </c>
      <c r="L21" s="20">
        <v>0</v>
      </c>
      <c r="M21" s="19">
        <f>[1]怪物属性模拟配置!$T18*1000</f>
        <v>200</v>
      </c>
      <c r="N21" s="20">
        <v>0</v>
      </c>
      <c r="O21" s="19">
        <f>[1]怪物属性模拟配置!$U18-1</f>
        <v>1</v>
      </c>
      <c r="P21" s="20">
        <v>0</v>
      </c>
      <c r="Q21" s="20">
        <v>0</v>
      </c>
      <c r="R21" s="20">
        <v>0</v>
      </c>
      <c r="S21" s="29" t="s">
        <v>55</v>
      </c>
      <c r="T21" s="29" t="s">
        <v>55</v>
      </c>
      <c r="U21" s="20">
        <f t="shared" si="0"/>
        <v>1</v>
      </c>
      <c r="V21" s="20">
        <f t="shared" si="1"/>
        <v>3</v>
      </c>
    </row>
    <row r="22" ht="17.25" spans="1:22">
      <c r="A22" s="18">
        <v>1010323</v>
      </c>
      <c r="B22" s="18" t="s">
        <v>60</v>
      </c>
      <c r="C22" s="19">
        <f>[1]怪物属性模拟配置!$E19</f>
        <v>4</v>
      </c>
      <c r="D22" s="20">
        <v>0</v>
      </c>
      <c r="E22" s="19">
        <f>SUMPRODUCT((U22=[2]Mission!$Q$5:$Q$173)*(V22=[2]Mission!$R$5:$R$173)*([2]Mission!$F$5:$F$173))</f>
        <v>580</v>
      </c>
      <c r="F22" s="19">
        <f>[1]怪物属性模拟配置!$P19</f>
        <v>21</v>
      </c>
      <c r="G22" s="19">
        <f>[1]怪物属性模拟配置!$Q19</f>
        <v>0</v>
      </c>
      <c r="H22" s="19">
        <f>[1]怪物属性模拟配置!$S19</f>
        <v>720</v>
      </c>
      <c r="I22" s="20">
        <v>0</v>
      </c>
      <c r="J22" s="20">
        <v>0</v>
      </c>
      <c r="K22" s="20">
        <v>0</v>
      </c>
      <c r="L22" s="20">
        <v>0</v>
      </c>
      <c r="M22" s="19">
        <f>[1]怪物属性模拟配置!$T19*1000</f>
        <v>200</v>
      </c>
      <c r="N22" s="20">
        <v>0</v>
      </c>
      <c r="O22" s="19">
        <f>[1]怪物属性模拟配置!$U19-1</f>
        <v>1</v>
      </c>
      <c r="P22" s="20">
        <v>0</v>
      </c>
      <c r="Q22" s="20">
        <v>0</v>
      </c>
      <c r="R22" s="20">
        <v>0</v>
      </c>
      <c r="S22" s="29" t="s">
        <v>55</v>
      </c>
      <c r="T22" s="29" t="s">
        <v>55</v>
      </c>
      <c r="U22" s="20">
        <f t="shared" si="0"/>
        <v>1</v>
      </c>
      <c r="V22" s="20">
        <f t="shared" si="1"/>
        <v>3</v>
      </c>
    </row>
    <row r="23" ht="17.25" spans="1:22">
      <c r="A23" s="18">
        <v>1010411</v>
      </c>
      <c r="B23" s="18" t="s">
        <v>54</v>
      </c>
      <c r="C23" s="19">
        <f>[1]怪物属性模拟配置!$E20</f>
        <v>5</v>
      </c>
      <c r="D23" s="20">
        <v>0</v>
      </c>
      <c r="E23" s="19">
        <f>SUMPRODUCT((U23=[2]Mission!$Q$5:$Q$173)*(V23=[2]Mission!$R$5:$R$173)*([2]Mission!$F$5:$F$173))</f>
        <v>1060</v>
      </c>
      <c r="F23" s="19">
        <f>[1]怪物属性模拟配置!$P20</f>
        <v>19</v>
      </c>
      <c r="G23" s="19">
        <f>[1]怪物属性模拟配置!$Q20</f>
        <v>0</v>
      </c>
      <c r="H23" s="19">
        <f>[1]怪物属性模拟配置!$S20</f>
        <v>43</v>
      </c>
      <c r="I23" s="20">
        <v>0</v>
      </c>
      <c r="J23" s="20">
        <v>0</v>
      </c>
      <c r="K23" s="20">
        <v>0</v>
      </c>
      <c r="L23" s="20">
        <v>0</v>
      </c>
      <c r="M23" s="19">
        <f>[1]怪物属性模拟配置!$T20*1000</f>
        <v>200</v>
      </c>
      <c r="N23" s="20">
        <v>0</v>
      </c>
      <c r="O23" s="19">
        <f>[1]怪物属性模拟配置!$U20-1</f>
        <v>1</v>
      </c>
      <c r="P23" s="20">
        <v>0</v>
      </c>
      <c r="Q23" s="20">
        <v>0</v>
      </c>
      <c r="R23" s="20">
        <v>0</v>
      </c>
      <c r="S23" s="29" t="s">
        <v>55</v>
      </c>
      <c r="T23" s="29" t="s">
        <v>55</v>
      </c>
      <c r="U23" s="20">
        <f t="shared" si="0"/>
        <v>1</v>
      </c>
      <c r="V23" s="20">
        <f t="shared" si="1"/>
        <v>4</v>
      </c>
    </row>
    <row r="24" ht="17.25" spans="1:22">
      <c r="A24" s="18">
        <v>1010412</v>
      </c>
      <c r="B24" s="18" t="s">
        <v>56</v>
      </c>
      <c r="C24" s="19">
        <f>[1]怪物属性模拟配置!$E21</f>
        <v>5</v>
      </c>
      <c r="D24" s="20">
        <v>0</v>
      </c>
      <c r="E24" s="19">
        <f>SUMPRODUCT((U24=[2]Mission!$Q$5:$Q$173)*(V24=[2]Mission!$R$5:$R$173)*([2]Mission!$F$5:$F$173))</f>
        <v>1060</v>
      </c>
      <c r="F24" s="19">
        <f>[1]怪物属性模拟配置!$P21</f>
        <v>23</v>
      </c>
      <c r="G24" s="19">
        <f>[1]怪物属性模拟配置!$Q21</f>
        <v>0</v>
      </c>
      <c r="H24" s="19">
        <f>[1]怪物属性模拟配置!$S21</f>
        <v>432</v>
      </c>
      <c r="I24" s="20">
        <v>0</v>
      </c>
      <c r="J24" s="20">
        <v>0</v>
      </c>
      <c r="K24" s="20">
        <v>0</v>
      </c>
      <c r="L24" s="20">
        <v>0</v>
      </c>
      <c r="M24" s="19">
        <f>[1]怪物属性模拟配置!$T21*1000</f>
        <v>200</v>
      </c>
      <c r="N24" s="20">
        <v>0</v>
      </c>
      <c r="O24" s="19">
        <f>[1]怪物属性模拟配置!$U21-1</f>
        <v>1</v>
      </c>
      <c r="P24" s="20">
        <v>0</v>
      </c>
      <c r="Q24" s="20">
        <v>0</v>
      </c>
      <c r="R24" s="20">
        <v>0</v>
      </c>
      <c r="S24" s="29" t="s">
        <v>55</v>
      </c>
      <c r="T24" s="29" t="s">
        <v>55</v>
      </c>
      <c r="U24" s="20">
        <f t="shared" si="0"/>
        <v>1</v>
      </c>
      <c r="V24" s="20">
        <f t="shared" si="1"/>
        <v>4</v>
      </c>
    </row>
    <row r="25" ht="17.25" spans="1:22">
      <c r="A25" s="18">
        <v>1010413</v>
      </c>
      <c r="B25" s="18" t="s">
        <v>57</v>
      </c>
      <c r="C25" s="19">
        <f>[1]怪物属性模拟配置!$E22</f>
        <v>5</v>
      </c>
      <c r="D25" s="20">
        <v>0</v>
      </c>
      <c r="E25" s="19">
        <f>SUMPRODUCT((U25=[2]Mission!$Q$5:$Q$173)*(V25=[2]Mission!$R$5:$R$173)*([2]Mission!$F$5:$F$173))</f>
        <v>1060</v>
      </c>
      <c r="F25" s="19">
        <f>[1]怪物属性模拟配置!$P22</f>
        <v>27</v>
      </c>
      <c r="G25" s="19">
        <f>[1]怪物属性模拟配置!$Q22</f>
        <v>0</v>
      </c>
      <c r="H25" s="19">
        <f>[1]怪物属性模拟配置!$S22</f>
        <v>864</v>
      </c>
      <c r="I25" s="20">
        <v>0</v>
      </c>
      <c r="J25" s="20">
        <v>0</v>
      </c>
      <c r="K25" s="20">
        <v>0</v>
      </c>
      <c r="L25" s="20">
        <v>0</v>
      </c>
      <c r="M25" s="19">
        <f>[1]怪物属性模拟配置!$T22*1000</f>
        <v>200</v>
      </c>
      <c r="N25" s="20">
        <v>0</v>
      </c>
      <c r="O25" s="19">
        <f>[1]怪物属性模拟配置!$U22-1</f>
        <v>1</v>
      </c>
      <c r="P25" s="20">
        <v>0</v>
      </c>
      <c r="Q25" s="20">
        <v>0</v>
      </c>
      <c r="R25" s="20">
        <v>0</v>
      </c>
      <c r="S25" s="29" t="s">
        <v>55</v>
      </c>
      <c r="T25" s="29" t="s">
        <v>55</v>
      </c>
      <c r="U25" s="20">
        <f t="shared" si="0"/>
        <v>1</v>
      </c>
      <c r="V25" s="20">
        <f t="shared" si="1"/>
        <v>4</v>
      </c>
    </row>
    <row r="26" ht="17.25" spans="1:22">
      <c r="A26" s="18">
        <v>1010421</v>
      </c>
      <c r="B26" s="18" t="s">
        <v>58</v>
      </c>
      <c r="C26" s="19">
        <f>[1]怪物属性模拟配置!$E23</f>
        <v>5</v>
      </c>
      <c r="D26" s="20">
        <v>0</v>
      </c>
      <c r="E26" s="19">
        <f>SUMPRODUCT((U26=[2]Mission!$Q$5:$Q$173)*(V26=[2]Mission!$R$5:$R$173)*([2]Mission!$F$5:$F$173))</f>
        <v>1060</v>
      </c>
      <c r="F26" s="19">
        <f>[1]怪物属性模拟配置!$P23</f>
        <v>19</v>
      </c>
      <c r="G26" s="19">
        <f>[1]怪物属性模拟配置!$Q23</f>
        <v>0</v>
      </c>
      <c r="H26" s="19">
        <f>[1]怪物属性模拟配置!$S23</f>
        <v>43</v>
      </c>
      <c r="I26" s="20">
        <v>0</v>
      </c>
      <c r="J26" s="20">
        <v>0</v>
      </c>
      <c r="K26" s="20">
        <v>0</v>
      </c>
      <c r="L26" s="20">
        <v>0</v>
      </c>
      <c r="M26" s="19">
        <f>[1]怪物属性模拟配置!$T23*1000</f>
        <v>200</v>
      </c>
      <c r="N26" s="20">
        <v>0</v>
      </c>
      <c r="O26" s="19">
        <f>[1]怪物属性模拟配置!$U23-1</f>
        <v>1</v>
      </c>
      <c r="P26" s="20">
        <v>0</v>
      </c>
      <c r="Q26" s="20">
        <v>0</v>
      </c>
      <c r="R26" s="20">
        <v>0</v>
      </c>
      <c r="S26" s="29" t="s">
        <v>55</v>
      </c>
      <c r="T26" s="29" t="s">
        <v>55</v>
      </c>
      <c r="U26" s="20">
        <f t="shared" si="0"/>
        <v>1</v>
      </c>
      <c r="V26" s="20">
        <f t="shared" si="1"/>
        <v>4</v>
      </c>
    </row>
    <row r="27" ht="17.25" spans="1:22">
      <c r="A27" s="18">
        <v>1010422</v>
      </c>
      <c r="B27" s="18" t="s">
        <v>59</v>
      </c>
      <c r="C27" s="19">
        <f>[1]怪物属性模拟配置!$E24</f>
        <v>5</v>
      </c>
      <c r="D27" s="20">
        <v>0</v>
      </c>
      <c r="E27" s="19">
        <f>SUMPRODUCT((U27=[2]Mission!$Q$5:$Q$173)*(V27=[2]Mission!$R$5:$R$173)*([2]Mission!$F$5:$F$173))</f>
        <v>1060</v>
      </c>
      <c r="F27" s="19">
        <f>[1]怪物属性模拟配置!$P24</f>
        <v>23</v>
      </c>
      <c r="G27" s="19">
        <f>[1]怪物属性模拟配置!$Q24</f>
        <v>0</v>
      </c>
      <c r="H27" s="19">
        <f>[1]怪物属性模拟配置!$S24</f>
        <v>432</v>
      </c>
      <c r="I27" s="20">
        <v>0</v>
      </c>
      <c r="J27" s="20">
        <v>0</v>
      </c>
      <c r="K27" s="20">
        <v>0</v>
      </c>
      <c r="L27" s="20">
        <v>0</v>
      </c>
      <c r="M27" s="19">
        <f>[1]怪物属性模拟配置!$T24*1000</f>
        <v>200</v>
      </c>
      <c r="N27" s="20">
        <v>0</v>
      </c>
      <c r="O27" s="19">
        <f>[1]怪物属性模拟配置!$U24-1</f>
        <v>1</v>
      </c>
      <c r="P27" s="20">
        <v>0</v>
      </c>
      <c r="Q27" s="20">
        <v>0</v>
      </c>
      <c r="R27" s="20">
        <v>0</v>
      </c>
      <c r="S27" s="29" t="s">
        <v>55</v>
      </c>
      <c r="T27" s="29" t="s">
        <v>55</v>
      </c>
      <c r="U27" s="20">
        <f t="shared" si="0"/>
        <v>1</v>
      </c>
      <c r="V27" s="20">
        <f t="shared" si="1"/>
        <v>4</v>
      </c>
    </row>
    <row r="28" ht="17.25" spans="1:22">
      <c r="A28" s="18">
        <v>1010423</v>
      </c>
      <c r="B28" s="18" t="s">
        <v>60</v>
      </c>
      <c r="C28" s="19">
        <f>[1]怪物属性模拟配置!$E25</f>
        <v>5</v>
      </c>
      <c r="D28" s="20">
        <v>0</v>
      </c>
      <c r="E28" s="19">
        <f>SUMPRODUCT((U28=[2]Mission!$Q$5:$Q$173)*(V28=[2]Mission!$R$5:$R$173)*([2]Mission!$F$5:$F$173))</f>
        <v>1060</v>
      </c>
      <c r="F28" s="19">
        <f>[1]怪物属性模拟配置!$P25</f>
        <v>27</v>
      </c>
      <c r="G28" s="19">
        <f>[1]怪物属性模拟配置!$Q25</f>
        <v>0</v>
      </c>
      <c r="H28" s="19">
        <f>[1]怪物属性模拟配置!$S25</f>
        <v>864</v>
      </c>
      <c r="I28" s="20">
        <v>0</v>
      </c>
      <c r="J28" s="20">
        <v>0</v>
      </c>
      <c r="K28" s="20">
        <v>0</v>
      </c>
      <c r="L28" s="20">
        <v>0</v>
      </c>
      <c r="M28" s="19">
        <f>[1]怪物属性模拟配置!$T25*1000</f>
        <v>200</v>
      </c>
      <c r="N28" s="20">
        <v>0</v>
      </c>
      <c r="O28" s="19">
        <f>[1]怪物属性模拟配置!$U25-1</f>
        <v>1</v>
      </c>
      <c r="P28" s="20">
        <v>0</v>
      </c>
      <c r="Q28" s="20">
        <v>0</v>
      </c>
      <c r="R28" s="20">
        <v>0</v>
      </c>
      <c r="S28" s="29" t="s">
        <v>55</v>
      </c>
      <c r="T28" s="29" t="s">
        <v>55</v>
      </c>
      <c r="U28" s="20">
        <f t="shared" si="0"/>
        <v>1</v>
      </c>
      <c r="V28" s="20">
        <f t="shared" si="1"/>
        <v>4</v>
      </c>
    </row>
    <row r="29" ht="17.25" spans="1:22">
      <c r="A29" s="18">
        <v>1010491</v>
      </c>
      <c r="B29" s="18" t="s">
        <v>61</v>
      </c>
      <c r="C29" s="19">
        <f>[1]怪物属性模拟配置!$E26</f>
        <v>5</v>
      </c>
      <c r="D29" s="20">
        <v>0</v>
      </c>
      <c r="E29" s="19">
        <f>SUMPRODUCT((U29=[2]Mission!$Q$5:$Q$173)*(V29=[2]Mission!$R$5:$R$173)*([2]Mission!$F$5:$F$173))</f>
        <v>1060</v>
      </c>
      <c r="F29" s="19">
        <f>[1]怪物属性模拟配置!$P26</f>
        <v>32</v>
      </c>
      <c r="G29" s="19">
        <f>[1]怪物属性模拟配置!$Q26</f>
        <v>0</v>
      </c>
      <c r="H29" s="19">
        <f>[1]怪物属性模拟配置!$S26</f>
        <v>2160</v>
      </c>
      <c r="I29" s="20">
        <v>0</v>
      </c>
      <c r="J29" s="20">
        <v>0</v>
      </c>
      <c r="K29" s="20">
        <v>0</v>
      </c>
      <c r="L29" s="20">
        <v>0</v>
      </c>
      <c r="M29" s="19">
        <f>[1]怪物属性模拟配置!$T26*1000</f>
        <v>200</v>
      </c>
      <c r="N29" s="20">
        <v>0</v>
      </c>
      <c r="O29" s="19">
        <f>[1]怪物属性模拟配置!$U26-1</f>
        <v>1</v>
      </c>
      <c r="P29" s="20">
        <v>0</v>
      </c>
      <c r="Q29" s="20">
        <v>0</v>
      </c>
      <c r="R29" s="20">
        <v>0</v>
      </c>
      <c r="S29" s="29" t="s">
        <v>55</v>
      </c>
      <c r="T29" s="29" t="s">
        <v>55</v>
      </c>
      <c r="U29" s="20">
        <f t="shared" si="0"/>
        <v>1</v>
      </c>
      <c r="V29" s="20">
        <f t="shared" si="1"/>
        <v>4</v>
      </c>
    </row>
    <row r="30" ht="17.25" spans="1:22">
      <c r="A30" s="18">
        <v>1010511</v>
      </c>
      <c r="B30" s="18" t="s">
        <v>54</v>
      </c>
      <c r="C30" s="19">
        <f>[1]怪物属性模拟配置!$E27</f>
        <v>6</v>
      </c>
      <c r="D30" s="20">
        <v>0</v>
      </c>
      <c r="E30" s="19">
        <f>SUMPRODUCT((U30=[2]Mission!$Q$5:$Q$173)*(V30=[2]Mission!$R$5:$R$173)*([2]Mission!$F$5:$F$173))</f>
        <v>1240</v>
      </c>
      <c r="F30" s="19">
        <f>[1]怪物属性模拟配置!$P27</f>
        <v>23</v>
      </c>
      <c r="G30" s="19">
        <f>[1]怪物属性模拟配置!$Q27</f>
        <v>0</v>
      </c>
      <c r="H30" s="19">
        <f>[1]怪物属性模拟配置!$S27</f>
        <v>84</v>
      </c>
      <c r="I30" s="20">
        <v>0</v>
      </c>
      <c r="J30" s="20">
        <v>0</v>
      </c>
      <c r="K30" s="20">
        <v>0</v>
      </c>
      <c r="L30" s="20">
        <v>0</v>
      </c>
      <c r="M30" s="19">
        <f>[1]怪物属性模拟配置!$T27*1000</f>
        <v>200</v>
      </c>
      <c r="N30" s="20">
        <v>0</v>
      </c>
      <c r="O30" s="19">
        <f>[1]怪物属性模拟配置!$U27-1</f>
        <v>1</v>
      </c>
      <c r="P30" s="20">
        <v>0</v>
      </c>
      <c r="Q30" s="20">
        <v>0</v>
      </c>
      <c r="R30" s="20">
        <v>0</v>
      </c>
      <c r="S30" s="29" t="s">
        <v>55</v>
      </c>
      <c r="T30" s="29" t="s">
        <v>55</v>
      </c>
      <c r="U30" s="20">
        <f t="shared" si="0"/>
        <v>1</v>
      </c>
      <c r="V30" s="20">
        <f t="shared" si="1"/>
        <v>5</v>
      </c>
    </row>
    <row r="31" ht="17.25" spans="1:22">
      <c r="A31" s="18">
        <v>1010512</v>
      </c>
      <c r="B31" s="18" t="s">
        <v>56</v>
      </c>
      <c r="C31" s="19">
        <f>[1]怪物属性模拟配置!$E28</f>
        <v>6</v>
      </c>
      <c r="D31" s="20">
        <v>0</v>
      </c>
      <c r="E31" s="19">
        <f>SUMPRODUCT((U31=[2]Mission!$Q$5:$Q$173)*(V31=[2]Mission!$R$5:$R$173)*([2]Mission!$F$5:$F$173))</f>
        <v>1240</v>
      </c>
      <c r="F31" s="19">
        <f>[1]怪物属性模拟配置!$P28</f>
        <v>28</v>
      </c>
      <c r="G31" s="19">
        <f>[1]怪物属性模拟配置!$Q28</f>
        <v>0</v>
      </c>
      <c r="H31" s="19">
        <f>[1]怪物属性模拟配置!$S28</f>
        <v>840</v>
      </c>
      <c r="I31" s="20">
        <v>0</v>
      </c>
      <c r="J31" s="20">
        <v>0</v>
      </c>
      <c r="K31" s="20">
        <v>0</v>
      </c>
      <c r="L31" s="20">
        <v>0</v>
      </c>
      <c r="M31" s="19">
        <f>[1]怪物属性模拟配置!$T28*1000</f>
        <v>200</v>
      </c>
      <c r="N31" s="20">
        <v>0</v>
      </c>
      <c r="O31" s="19">
        <f>[1]怪物属性模拟配置!$U28-1</f>
        <v>1</v>
      </c>
      <c r="P31" s="20">
        <v>0</v>
      </c>
      <c r="Q31" s="20">
        <v>0</v>
      </c>
      <c r="R31" s="20">
        <v>0</v>
      </c>
      <c r="S31" s="29" t="s">
        <v>55</v>
      </c>
      <c r="T31" s="29" t="s">
        <v>55</v>
      </c>
      <c r="U31" s="20">
        <f t="shared" si="0"/>
        <v>1</v>
      </c>
      <c r="V31" s="20">
        <f t="shared" si="1"/>
        <v>5</v>
      </c>
    </row>
    <row r="32" ht="17.25" spans="1:22">
      <c r="A32" s="18">
        <v>1010513</v>
      </c>
      <c r="B32" s="18" t="s">
        <v>57</v>
      </c>
      <c r="C32" s="19">
        <f>[1]怪物属性模拟配置!$E29</f>
        <v>6</v>
      </c>
      <c r="D32" s="20">
        <v>0</v>
      </c>
      <c r="E32" s="19">
        <f>SUMPRODUCT((U32=[2]Mission!$Q$5:$Q$173)*(V32=[2]Mission!$R$5:$R$173)*([2]Mission!$F$5:$F$173))</f>
        <v>1240</v>
      </c>
      <c r="F32" s="19">
        <f>[1]怪物属性模拟配置!$P29</f>
        <v>32</v>
      </c>
      <c r="G32" s="19">
        <f>[1]怪物属性模拟配置!$Q29</f>
        <v>0</v>
      </c>
      <c r="H32" s="19">
        <f>[1]怪物属性模拟配置!$S29</f>
        <v>1680</v>
      </c>
      <c r="I32" s="20">
        <v>0</v>
      </c>
      <c r="J32" s="20">
        <v>0</v>
      </c>
      <c r="K32" s="20">
        <v>0</v>
      </c>
      <c r="L32" s="20">
        <v>0</v>
      </c>
      <c r="M32" s="19">
        <f>[1]怪物属性模拟配置!$T29*1000</f>
        <v>200</v>
      </c>
      <c r="N32" s="20">
        <v>0</v>
      </c>
      <c r="O32" s="19">
        <f>[1]怪物属性模拟配置!$U29-1</f>
        <v>1</v>
      </c>
      <c r="P32" s="20">
        <v>0</v>
      </c>
      <c r="Q32" s="20">
        <v>0</v>
      </c>
      <c r="R32" s="20">
        <v>0</v>
      </c>
      <c r="S32" s="29" t="s">
        <v>55</v>
      </c>
      <c r="T32" s="29" t="s">
        <v>55</v>
      </c>
      <c r="U32" s="20">
        <f t="shared" si="0"/>
        <v>1</v>
      </c>
      <c r="V32" s="20">
        <f t="shared" si="1"/>
        <v>5</v>
      </c>
    </row>
    <row r="33" ht="17.25" spans="1:22">
      <c r="A33" s="18">
        <v>1010521</v>
      </c>
      <c r="B33" s="18" t="s">
        <v>58</v>
      </c>
      <c r="C33" s="19">
        <f>[1]怪物属性模拟配置!$E30</f>
        <v>6</v>
      </c>
      <c r="D33" s="20">
        <v>0</v>
      </c>
      <c r="E33" s="19">
        <f>SUMPRODUCT((U33=[2]Mission!$Q$5:$Q$173)*(V33=[2]Mission!$R$5:$R$173)*([2]Mission!$F$5:$F$173))</f>
        <v>1240</v>
      </c>
      <c r="F33" s="19">
        <f>[1]怪物属性模拟配置!$P30</f>
        <v>23</v>
      </c>
      <c r="G33" s="19">
        <f>[1]怪物属性模拟配置!$Q30</f>
        <v>0</v>
      </c>
      <c r="H33" s="19">
        <f>[1]怪物属性模拟配置!$S30</f>
        <v>84</v>
      </c>
      <c r="I33" s="20">
        <v>0</v>
      </c>
      <c r="J33" s="20">
        <v>0</v>
      </c>
      <c r="K33" s="20">
        <v>0</v>
      </c>
      <c r="L33" s="20">
        <v>0</v>
      </c>
      <c r="M33" s="19">
        <f>[1]怪物属性模拟配置!$T30*1000</f>
        <v>200</v>
      </c>
      <c r="N33" s="20">
        <v>0</v>
      </c>
      <c r="O33" s="19">
        <f>[1]怪物属性模拟配置!$U30-1</f>
        <v>1</v>
      </c>
      <c r="P33" s="20">
        <v>0</v>
      </c>
      <c r="Q33" s="20">
        <v>0</v>
      </c>
      <c r="R33" s="20">
        <v>0</v>
      </c>
      <c r="S33" s="29" t="s">
        <v>55</v>
      </c>
      <c r="T33" s="29" t="s">
        <v>55</v>
      </c>
      <c r="U33" s="20">
        <f t="shared" si="0"/>
        <v>1</v>
      </c>
      <c r="V33" s="20">
        <f t="shared" si="1"/>
        <v>5</v>
      </c>
    </row>
    <row r="34" ht="17.25" spans="1:22">
      <c r="A34" s="18">
        <v>1010522</v>
      </c>
      <c r="B34" s="18" t="s">
        <v>59</v>
      </c>
      <c r="C34" s="19">
        <f>[1]怪物属性模拟配置!$E31</f>
        <v>6</v>
      </c>
      <c r="D34" s="20">
        <v>0</v>
      </c>
      <c r="E34" s="19">
        <f>SUMPRODUCT((U34=[2]Mission!$Q$5:$Q$173)*(V34=[2]Mission!$R$5:$R$173)*([2]Mission!$F$5:$F$173))</f>
        <v>1240</v>
      </c>
      <c r="F34" s="19">
        <f>[1]怪物属性模拟配置!$P31</f>
        <v>28</v>
      </c>
      <c r="G34" s="19">
        <f>[1]怪物属性模拟配置!$Q31</f>
        <v>0</v>
      </c>
      <c r="H34" s="19">
        <f>[1]怪物属性模拟配置!$S31</f>
        <v>840</v>
      </c>
      <c r="I34" s="20">
        <v>0</v>
      </c>
      <c r="J34" s="20">
        <v>0</v>
      </c>
      <c r="K34" s="20">
        <v>0</v>
      </c>
      <c r="L34" s="20">
        <v>0</v>
      </c>
      <c r="M34" s="19">
        <f>[1]怪物属性模拟配置!$T31*1000</f>
        <v>200</v>
      </c>
      <c r="N34" s="20">
        <v>0</v>
      </c>
      <c r="O34" s="19">
        <f>[1]怪物属性模拟配置!$U31-1</f>
        <v>1</v>
      </c>
      <c r="P34" s="20">
        <v>0</v>
      </c>
      <c r="Q34" s="20">
        <v>0</v>
      </c>
      <c r="R34" s="20">
        <v>0</v>
      </c>
      <c r="S34" s="29" t="s">
        <v>55</v>
      </c>
      <c r="T34" s="29" t="s">
        <v>55</v>
      </c>
      <c r="U34" s="20">
        <f t="shared" si="0"/>
        <v>1</v>
      </c>
      <c r="V34" s="20">
        <f t="shared" si="1"/>
        <v>5</v>
      </c>
    </row>
    <row r="35" ht="17.25" spans="1:22">
      <c r="A35" s="18">
        <v>1010523</v>
      </c>
      <c r="B35" s="18" t="s">
        <v>60</v>
      </c>
      <c r="C35" s="19">
        <f>[1]怪物属性模拟配置!$E32</f>
        <v>6</v>
      </c>
      <c r="D35" s="20">
        <v>0</v>
      </c>
      <c r="E35" s="19">
        <f>SUMPRODUCT((U35=[2]Mission!$Q$5:$Q$173)*(V35=[2]Mission!$R$5:$R$173)*([2]Mission!$F$5:$F$173))</f>
        <v>1240</v>
      </c>
      <c r="F35" s="19">
        <f>[1]怪物属性模拟配置!$P32</f>
        <v>32</v>
      </c>
      <c r="G35" s="19">
        <f>[1]怪物属性模拟配置!$Q32</f>
        <v>0</v>
      </c>
      <c r="H35" s="19">
        <f>[1]怪物属性模拟配置!$S32</f>
        <v>1680</v>
      </c>
      <c r="I35" s="20">
        <v>0</v>
      </c>
      <c r="J35" s="20">
        <v>0</v>
      </c>
      <c r="K35" s="20">
        <v>0</v>
      </c>
      <c r="L35" s="20">
        <v>0</v>
      </c>
      <c r="M35" s="19">
        <f>[1]怪物属性模拟配置!$T32*1000</f>
        <v>200</v>
      </c>
      <c r="N35" s="20">
        <v>0</v>
      </c>
      <c r="O35" s="19">
        <f>[1]怪物属性模拟配置!$U32-1</f>
        <v>1</v>
      </c>
      <c r="P35" s="20">
        <v>0</v>
      </c>
      <c r="Q35" s="20">
        <v>0</v>
      </c>
      <c r="R35" s="20">
        <v>0</v>
      </c>
      <c r="S35" s="29" t="s">
        <v>55</v>
      </c>
      <c r="T35" s="29" t="s">
        <v>55</v>
      </c>
      <c r="U35" s="20">
        <f t="shared" si="0"/>
        <v>1</v>
      </c>
      <c r="V35" s="20">
        <f t="shared" si="1"/>
        <v>5</v>
      </c>
    </row>
    <row r="36" ht="17.25" spans="1:22">
      <c r="A36" s="18">
        <v>1010611</v>
      </c>
      <c r="B36" s="18" t="s">
        <v>54</v>
      </c>
      <c r="C36" s="19">
        <f>[1]怪物属性模拟配置!$E33</f>
        <v>7</v>
      </c>
      <c r="D36" s="20">
        <v>0</v>
      </c>
      <c r="E36" s="19">
        <f>SUMPRODUCT((U36=[2]Mission!$Q$5:$Q$173)*(V36=[2]Mission!$R$5:$R$173)*([2]Mission!$F$5:$F$173))</f>
        <v>1450</v>
      </c>
      <c r="F36" s="19">
        <f>[1]怪物属性模拟配置!$P33</f>
        <v>28</v>
      </c>
      <c r="G36" s="19">
        <f>[1]怪物属性模拟配置!$Q33</f>
        <v>0</v>
      </c>
      <c r="H36" s="19">
        <f>[1]怪物属性模拟配置!$S33</f>
        <v>96</v>
      </c>
      <c r="I36" s="20">
        <v>0</v>
      </c>
      <c r="J36" s="20">
        <v>0</v>
      </c>
      <c r="K36" s="20">
        <v>0</v>
      </c>
      <c r="L36" s="20">
        <v>0</v>
      </c>
      <c r="M36" s="19">
        <f>[1]怪物属性模拟配置!$T33*1000</f>
        <v>200</v>
      </c>
      <c r="N36" s="20">
        <v>0</v>
      </c>
      <c r="O36" s="19">
        <f>[1]怪物属性模拟配置!$U33-1</f>
        <v>1</v>
      </c>
      <c r="P36" s="20">
        <v>0</v>
      </c>
      <c r="Q36" s="20">
        <v>0</v>
      </c>
      <c r="R36" s="20">
        <v>0</v>
      </c>
      <c r="S36" s="29" t="s">
        <v>55</v>
      </c>
      <c r="T36" s="29" t="s">
        <v>55</v>
      </c>
      <c r="U36" s="20">
        <f t="shared" si="0"/>
        <v>1</v>
      </c>
      <c r="V36" s="20">
        <f t="shared" si="1"/>
        <v>6</v>
      </c>
    </row>
    <row r="37" ht="17.25" spans="1:22">
      <c r="A37" s="18">
        <v>1010612</v>
      </c>
      <c r="B37" s="18" t="s">
        <v>56</v>
      </c>
      <c r="C37" s="19">
        <f>[1]怪物属性模拟配置!$E34</f>
        <v>7</v>
      </c>
      <c r="D37" s="20">
        <v>0</v>
      </c>
      <c r="E37" s="19">
        <f>SUMPRODUCT((U37=[2]Mission!$Q$5:$Q$173)*(V37=[2]Mission!$R$5:$R$173)*([2]Mission!$F$5:$F$173))</f>
        <v>1450</v>
      </c>
      <c r="F37" s="19">
        <f>[1]怪物属性模拟配置!$P34</f>
        <v>34</v>
      </c>
      <c r="G37" s="19">
        <f>[1]怪物属性模拟配置!$Q34</f>
        <v>0</v>
      </c>
      <c r="H37" s="19">
        <f>[1]怪物属性模拟配置!$S34</f>
        <v>960</v>
      </c>
      <c r="I37" s="20">
        <v>0</v>
      </c>
      <c r="J37" s="20">
        <v>0</v>
      </c>
      <c r="K37" s="20">
        <v>0</v>
      </c>
      <c r="L37" s="20">
        <v>0</v>
      </c>
      <c r="M37" s="19">
        <f>[1]怪物属性模拟配置!$T34*1000</f>
        <v>200</v>
      </c>
      <c r="N37" s="20">
        <v>0</v>
      </c>
      <c r="O37" s="19">
        <f>[1]怪物属性模拟配置!$U34-1</f>
        <v>1</v>
      </c>
      <c r="P37" s="20">
        <v>0</v>
      </c>
      <c r="Q37" s="20">
        <v>0</v>
      </c>
      <c r="R37" s="20">
        <v>0</v>
      </c>
      <c r="S37" s="29" t="s">
        <v>55</v>
      </c>
      <c r="T37" s="29" t="s">
        <v>55</v>
      </c>
      <c r="U37" s="20">
        <f t="shared" si="0"/>
        <v>1</v>
      </c>
      <c r="V37" s="20">
        <f t="shared" si="1"/>
        <v>6</v>
      </c>
    </row>
    <row r="38" ht="17.25" spans="1:22">
      <c r="A38" s="18">
        <v>1010613</v>
      </c>
      <c r="B38" s="18" t="s">
        <v>57</v>
      </c>
      <c r="C38" s="19">
        <f>[1]怪物属性模拟配置!$E35</f>
        <v>7</v>
      </c>
      <c r="D38" s="20">
        <v>0</v>
      </c>
      <c r="E38" s="19">
        <f>SUMPRODUCT((U38=[2]Mission!$Q$5:$Q$173)*(V38=[2]Mission!$R$5:$R$173)*([2]Mission!$F$5:$F$173))</f>
        <v>1450</v>
      </c>
      <c r="F38" s="19">
        <f>[1]怪物属性模拟配置!$P35</f>
        <v>39</v>
      </c>
      <c r="G38" s="19">
        <f>[1]怪物属性模拟配置!$Q35</f>
        <v>0</v>
      </c>
      <c r="H38" s="19">
        <f>[1]怪物属性模拟配置!$S35</f>
        <v>1920</v>
      </c>
      <c r="I38" s="20">
        <v>0</v>
      </c>
      <c r="J38" s="20">
        <v>0</v>
      </c>
      <c r="K38" s="20">
        <v>0</v>
      </c>
      <c r="L38" s="20">
        <v>0</v>
      </c>
      <c r="M38" s="19">
        <f>[1]怪物属性模拟配置!$T35*1000</f>
        <v>200</v>
      </c>
      <c r="N38" s="20">
        <v>0</v>
      </c>
      <c r="O38" s="19">
        <f>[1]怪物属性模拟配置!$U35-1</f>
        <v>1</v>
      </c>
      <c r="P38" s="20">
        <v>0</v>
      </c>
      <c r="Q38" s="20">
        <v>0</v>
      </c>
      <c r="R38" s="20">
        <v>0</v>
      </c>
      <c r="S38" s="29" t="s">
        <v>55</v>
      </c>
      <c r="T38" s="29" t="s">
        <v>55</v>
      </c>
      <c r="U38" s="20">
        <f t="shared" si="0"/>
        <v>1</v>
      </c>
      <c r="V38" s="20">
        <f t="shared" si="1"/>
        <v>6</v>
      </c>
    </row>
    <row r="39" ht="17.25" spans="1:22">
      <c r="A39" s="18">
        <v>1010621</v>
      </c>
      <c r="B39" s="18" t="s">
        <v>58</v>
      </c>
      <c r="C39" s="19">
        <f>[1]怪物属性模拟配置!$E36</f>
        <v>7</v>
      </c>
      <c r="D39" s="20">
        <v>0</v>
      </c>
      <c r="E39" s="19">
        <f>SUMPRODUCT((U39=[2]Mission!$Q$5:$Q$173)*(V39=[2]Mission!$R$5:$R$173)*([2]Mission!$F$5:$F$173))</f>
        <v>1450</v>
      </c>
      <c r="F39" s="19">
        <f>[1]怪物属性模拟配置!$P36</f>
        <v>28</v>
      </c>
      <c r="G39" s="19">
        <f>[1]怪物属性模拟配置!$Q36</f>
        <v>0</v>
      </c>
      <c r="H39" s="19">
        <f>[1]怪物属性模拟配置!$S36</f>
        <v>96</v>
      </c>
      <c r="I39" s="20">
        <v>0</v>
      </c>
      <c r="J39" s="20">
        <v>0</v>
      </c>
      <c r="K39" s="20">
        <v>0</v>
      </c>
      <c r="L39" s="20">
        <v>0</v>
      </c>
      <c r="M39" s="19">
        <f>[1]怪物属性模拟配置!$T36*1000</f>
        <v>200</v>
      </c>
      <c r="N39" s="20">
        <v>0</v>
      </c>
      <c r="O39" s="19">
        <f>[1]怪物属性模拟配置!$U36-1</f>
        <v>1</v>
      </c>
      <c r="P39" s="20">
        <v>0</v>
      </c>
      <c r="Q39" s="20">
        <v>0</v>
      </c>
      <c r="R39" s="20">
        <v>0</v>
      </c>
      <c r="S39" s="29" t="s">
        <v>55</v>
      </c>
      <c r="T39" s="29" t="s">
        <v>55</v>
      </c>
      <c r="U39" s="20">
        <f t="shared" si="0"/>
        <v>1</v>
      </c>
      <c r="V39" s="20">
        <f t="shared" si="1"/>
        <v>6</v>
      </c>
    </row>
    <row r="40" ht="17.25" spans="1:22">
      <c r="A40" s="18">
        <v>1010622</v>
      </c>
      <c r="B40" s="18" t="s">
        <v>59</v>
      </c>
      <c r="C40" s="19">
        <f>[1]怪物属性模拟配置!$E37</f>
        <v>7</v>
      </c>
      <c r="D40" s="20">
        <v>0</v>
      </c>
      <c r="E40" s="19">
        <f>SUMPRODUCT((U40=[2]Mission!$Q$5:$Q$173)*(V40=[2]Mission!$R$5:$R$173)*([2]Mission!$F$5:$F$173))</f>
        <v>1450</v>
      </c>
      <c r="F40" s="19">
        <f>[1]怪物属性模拟配置!$P37</f>
        <v>34</v>
      </c>
      <c r="G40" s="19">
        <f>[1]怪物属性模拟配置!$Q37</f>
        <v>0</v>
      </c>
      <c r="H40" s="19">
        <f>[1]怪物属性模拟配置!$S37</f>
        <v>960</v>
      </c>
      <c r="I40" s="20">
        <v>0</v>
      </c>
      <c r="J40" s="20">
        <v>0</v>
      </c>
      <c r="K40" s="20">
        <v>0</v>
      </c>
      <c r="L40" s="20">
        <v>0</v>
      </c>
      <c r="M40" s="19">
        <f>[1]怪物属性模拟配置!$T37*1000</f>
        <v>200</v>
      </c>
      <c r="N40" s="20">
        <v>0</v>
      </c>
      <c r="O40" s="19">
        <f>[1]怪物属性模拟配置!$U37-1</f>
        <v>1</v>
      </c>
      <c r="P40" s="20">
        <v>0</v>
      </c>
      <c r="Q40" s="20">
        <v>0</v>
      </c>
      <c r="R40" s="20">
        <v>0</v>
      </c>
      <c r="S40" s="29" t="s">
        <v>55</v>
      </c>
      <c r="T40" s="29" t="s">
        <v>55</v>
      </c>
      <c r="U40" s="20">
        <f t="shared" si="0"/>
        <v>1</v>
      </c>
      <c r="V40" s="20">
        <f t="shared" si="1"/>
        <v>6</v>
      </c>
    </row>
    <row r="41" ht="17.25" spans="1:22">
      <c r="A41" s="18">
        <v>1010623</v>
      </c>
      <c r="B41" s="18" t="s">
        <v>60</v>
      </c>
      <c r="C41" s="19">
        <f>[1]怪物属性模拟配置!$E38</f>
        <v>7</v>
      </c>
      <c r="D41" s="20">
        <v>0</v>
      </c>
      <c r="E41" s="19">
        <f>SUMPRODUCT((U41=[2]Mission!$Q$5:$Q$173)*(V41=[2]Mission!$R$5:$R$173)*([2]Mission!$F$5:$F$173))</f>
        <v>1450</v>
      </c>
      <c r="F41" s="19">
        <f>[1]怪物属性模拟配置!$P38</f>
        <v>39</v>
      </c>
      <c r="G41" s="19">
        <f>[1]怪物属性模拟配置!$Q38</f>
        <v>0</v>
      </c>
      <c r="H41" s="19">
        <f>[1]怪物属性模拟配置!$S38</f>
        <v>1920</v>
      </c>
      <c r="I41" s="20">
        <v>0</v>
      </c>
      <c r="J41" s="20">
        <v>0</v>
      </c>
      <c r="K41" s="20">
        <v>0</v>
      </c>
      <c r="L41" s="20">
        <v>0</v>
      </c>
      <c r="M41" s="19">
        <f>[1]怪物属性模拟配置!$T38*1000</f>
        <v>200</v>
      </c>
      <c r="N41" s="20">
        <v>0</v>
      </c>
      <c r="O41" s="19">
        <f>[1]怪物属性模拟配置!$U38-1</f>
        <v>1</v>
      </c>
      <c r="P41" s="20">
        <v>0</v>
      </c>
      <c r="Q41" s="20">
        <v>0</v>
      </c>
      <c r="R41" s="20">
        <v>0</v>
      </c>
      <c r="S41" s="29" t="s">
        <v>55</v>
      </c>
      <c r="T41" s="29" t="s">
        <v>55</v>
      </c>
      <c r="U41" s="20">
        <f t="shared" si="0"/>
        <v>1</v>
      </c>
      <c r="V41" s="20">
        <f t="shared" si="1"/>
        <v>6</v>
      </c>
    </row>
    <row r="42" ht="17.25" spans="1:22">
      <c r="A42" s="18">
        <v>1010711</v>
      </c>
      <c r="B42" s="18" t="s">
        <v>54</v>
      </c>
      <c r="C42" s="19">
        <f>[1]怪物属性模拟配置!$E39</f>
        <v>8</v>
      </c>
      <c r="D42" s="20">
        <v>0</v>
      </c>
      <c r="E42" s="19">
        <f>SUMPRODUCT((U42=[2]Mission!$Q$5:$Q$173)*(V42=[2]Mission!$R$5:$R$173)*([2]Mission!$F$5:$F$173))</f>
        <v>1630</v>
      </c>
      <c r="F42" s="19">
        <f>[1]怪物属性模拟配置!$P39</f>
        <v>31</v>
      </c>
      <c r="G42" s="19">
        <f>[1]怪物属性模拟配置!$Q39</f>
        <v>0</v>
      </c>
      <c r="H42" s="19">
        <f>[1]怪物属性模拟配置!$S39</f>
        <v>108</v>
      </c>
      <c r="I42" s="20">
        <v>0</v>
      </c>
      <c r="J42" s="20">
        <v>0</v>
      </c>
      <c r="K42" s="20">
        <v>0</v>
      </c>
      <c r="L42" s="20">
        <v>0</v>
      </c>
      <c r="M42" s="19">
        <f>[1]怪物属性模拟配置!$T39*1000</f>
        <v>200</v>
      </c>
      <c r="N42" s="20">
        <v>0</v>
      </c>
      <c r="O42" s="19">
        <f>[1]怪物属性模拟配置!$U39-1</f>
        <v>1</v>
      </c>
      <c r="P42" s="20">
        <v>0</v>
      </c>
      <c r="Q42" s="20">
        <v>0</v>
      </c>
      <c r="R42" s="20">
        <v>0</v>
      </c>
      <c r="S42" s="29" t="s">
        <v>55</v>
      </c>
      <c r="T42" s="29" t="s">
        <v>55</v>
      </c>
      <c r="U42" s="20">
        <f t="shared" si="0"/>
        <v>1</v>
      </c>
      <c r="V42" s="20">
        <f t="shared" si="1"/>
        <v>7</v>
      </c>
    </row>
    <row r="43" ht="17.25" spans="1:22">
      <c r="A43" s="18">
        <v>1010712</v>
      </c>
      <c r="B43" s="18" t="s">
        <v>56</v>
      </c>
      <c r="C43" s="19">
        <f>[1]怪物属性模拟配置!$E40</f>
        <v>8</v>
      </c>
      <c r="D43" s="20">
        <v>0</v>
      </c>
      <c r="E43" s="19">
        <f>SUMPRODUCT((U43=[2]Mission!$Q$5:$Q$173)*(V43=[2]Mission!$R$5:$R$173)*([2]Mission!$F$5:$F$173))</f>
        <v>1630</v>
      </c>
      <c r="F43" s="19">
        <f>[1]怪物属性模拟配置!$P40</f>
        <v>37</v>
      </c>
      <c r="G43" s="19">
        <f>[1]怪物属性模拟配置!$Q40</f>
        <v>0</v>
      </c>
      <c r="H43" s="19">
        <f>[1]怪物属性模拟配置!$S40</f>
        <v>1080</v>
      </c>
      <c r="I43" s="20">
        <v>0</v>
      </c>
      <c r="J43" s="20">
        <v>0</v>
      </c>
      <c r="K43" s="20">
        <v>0</v>
      </c>
      <c r="L43" s="20">
        <v>0</v>
      </c>
      <c r="M43" s="19">
        <f>[1]怪物属性模拟配置!$T40*1000</f>
        <v>200</v>
      </c>
      <c r="N43" s="20">
        <v>0</v>
      </c>
      <c r="O43" s="19">
        <f>[1]怪物属性模拟配置!$U40-1</f>
        <v>1</v>
      </c>
      <c r="P43" s="20">
        <v>0</v>
      </c>
      <c r="Q43" s="20">
        <v>0</v>
      </c>
      <c r="R43" s="20">
        <v>0</v>
      </c>
      <c r="S43" s="29" t="s">
        <v>55</v>
      </c>
      <c r="T43" s="29" t="s">
        <v>55</v>
      </c>
      <c r="U43" s="20">
        <f t="shared" si="0"/>
        <v>1</v>
      </c>
      <c r="V43" s="20">
        <f t="shared" si="1"/>
        <v>7</v>
      </c>
    </row>
    <row r="44" ht="17.25" spans="1:22">
      <c r="A44" s="18">
        <v>1010713</v>
      </c>
      <c r="B44" s="18" t="s">
        <v>57</v>
      </c>
      <c r="C44" s="19">
        <f>[1]怪物属性模拟配置!$E41</f>
        <v>8</v>
      </c>
      <c r="D44" s="20">
        <v>0</v>
      </c>
      <c r="E44" s="19">
        <f>SUMPRODUCT((U44=[2]Mission!$Q$5:$Q$173)*(V44=[2]Mission!$R$5:$R$173)*([2]Mission!$F$5:$F$173))</f>
        <v>1630</v>
      </c>
      <c r="F44" s="19">
        <f>[1]怪物属性模拟配置!$P41</f>
        <v>43</v>
      </c>
      <c r="G44" s="19">
        <f>[1]怪物属性模拟配置!$Q41</f>
        <v>0</v>
      </c>
      <c r="H44" s="19">
        <f>[1]怪物属性模拟配置!$S41</f>
        <v>2160</v>
      </c>
      <c r="I44" s="20">
        <v>0</v>
      </c>
      <c r="J44" s="20">
        <v>0</v>
      </c>
      <c r="K44" s="20">
        <v>0</v>
      </c>
      <c r="L44" s="20">
        <v>0</v>
      </c>
      <c r="M44" s="19">
        <f>[1]怪物属性模拟配置!$T41*1000</f>
        <v>200</v>
      </c>
      <c r="N44" s="20">
        <v>0</v>
      </c>
      <c r="O44" s="19">
        <f>[1]怪物属性模拟配置!$U41-1</f>
        <v>1</v>
      </c>
      <c r="P44" s="20">
        <v>0</v>
      </c>
      <c r="Q44" s="20">
        <v>0</v>
      </c>
      <c r="R44" s="20">
        <v>0</v>
      </c>
      <c r="S44" s="29" t="s">
        <v>55</v>
      </c>
      <c r="T44" s="29" t="s">
        <v>55</v>
      </c>
      <c r="U44" s="20">
        <f t="shared" si="0"/>
        <v>1</v>
      </c>
      <c r="V44" s="20">
        <f t="shared" si="1"/>
        <v>7</v>
      </c>
    </row>
    <row r="45" ht="17.25" spans="1:22">
      <c r="A45" s="18">
        <v>1010721</v>
      </c>
      <c r="B45" s="18" t="s">
        <v>58</v>
      </c>
      <c r="C45" s="19">
        <f>[1]怪物属性模拟配置!$E42</f>
        <v>8</v>
      </c>
      <c r="D45" s="20">
        <v>0</v>
      </c>
      <c r="E45" s="19">
        <f>SUMPRODUCT((U45=[2]Mission!$Q$5:$Q$173)*(V45=[2]Mission!$R$5:$R$173)*([2]Mission!$F$5:$F$173))</f>
        <v>1630</v>
      </c>
      <c r="F45" s="19">
        <f>[1]怪物属性模拟配置!$P42</f>
        <v>31</v>
      </c>
      <c r="G45" s="19">
        <f>[1]怪物属性模拟配置!$Q42</f>
        <v>0</v>
      </c>
      <c r="H45" s="19">
        <f>[1]怪物属性模拟配置!$S42</f>
        <v>108</v>
      </c>
      <c r="I45" s="20">
        <v>0</v>
      </c>
      <c r="J45" s="20">
        <v>0</v>
      </c>
      <c r="K45" s="20">
        <v>0</v>
      </c>
      <c r="L45" s="20">
        <v>0</v>
      </c>
      <c r="M45" s="19">
        <f>[1]怪物属性模拟配置!$T42*1000</f>
        <v>200</v>
      </c>
      <c r="N45" s="20">
        <v>0</v>
      </c>
      <c r="O45" s="19">
        <f>[1]怪物属性模拟配置!$U42-1</f>
        <v>1</v>
      </c>
      <c r="P45" s="20">
        <v>0</v>
      </c>
      <c r="Q45" s="20">
        <v>0</v>
      </c>
      <c r="R45" s="20">
        <v>0</v>
      </c>
      <c r="S45" s="29" t="s">
        <v>55</v>
      </c>
      <c r="T45" s="29" t="s">
        <v>55</v>
      </c>
      <c r="U45" s="20">
        <f t="shared" si="0"/>
        <v>1</v>
      </c>
      <c r="V45" s="20">
        <f t="shared" si="1"/>
        <v>7</v>
      </c>
    </row>
    <row r="46" ht="17.25" spans="1:22">
      <c r="A46" s="18">
        <v>1010722</v>
      </c>
      <c r="B46" s="18" t="s">
        <v>59</v>
      </c>
      <c r="C46" s="19">
        <f>[1]怪物属性模拟配置!$E43</f>
        <v>8</v>
      </c>
      <c r="D46" s="20">
        <v>0</v>
      </c>
      <c r="E46" s="19">
        <f>SUMPRODUCT((U46=[2]Mission!$Q$5:$Q$173)*(V46=[2]Mission!$R$5:$R$173)*([2]Mission!$F$5:$F$173))</f>
        <v>1630</v>
      </c>
      <c r="F46" s="19">
        <f>[1]怪物属性模拟配置!$P43</f>
        <v>37</v>
      </c>
      <c r="G46" s="19">
        <f>[1]怪物属性模拟配置!$Q43</f>
        <v>0</v>
      </c>
      <c r="H46" s="19">
        <f>[1]怪物属性模拟配置!$S43</f>
        <v>1080</v>
      </c>
      <c r="I46" s="20">
        <v>0</v>
      </c>
      <c r="J46" s="20">
        <v>0</v>
      </c>
      <c r="K46" s="20">
        <v>0</v>
      </c>
      <c r="L46" s="20">
        <v>0</v>
      </c>
      <c r="M46" s="19">
        <f>[1]怪物属性模拟配置!$T43*1000</f>
        <v>200</v>
      </c>
      <c r="N46" s="20">
        <v>0</v>
      </c>
      <c r="O46" s="19">
        <f>[1]怪物属性模拟配置!$U43-1</f>
        <v>1</v>
      </c>
      <c r="P46" s="20">
        <v>0</v>
      </c>
      <c r="Q46" s="20">
        <v>0</v>
      </c>
      <c r="R46" s="20">
        <v>0</v>
      </c>
      <c r="S46" s="29" t="s">
        <v>55</v>
      </c>
      <c r="T46" s="29" t="s">
        <v>55</v>
      </c>
      <c r="U46" s="20">
        <f t="shared" si="0"/>
        <v>1</v>
      </c>
      <c r="V46" s="20">
        <f t="shared" si="1"/>
        <v>7</v>
      </c>
    </row>
    <row r="47" ht="17.25" spans="1:22">
      <c r="A47" s="18">
        <v>1010723</v>
      </c>
      <c r="B47" s="18" t="s">
        <v>60</v>
      </c>
      <c r="C47" s="19">
        <f>[1]怪物属性模拟配置!$E44</f>
        <v>8</v>
      </c>
      <c r="D47" s="20">
        <v>0</v>
      </c>
      <c r="E47" s="19">
        <f>SUMPRODUCT((U47=[2]Mission!$Q$5:$Q$173)*(V47=[2]Mission!$R$5:$R$173)*([2]Mission!$F$5:$F$173))</f>
        <v>1630</v>
      </c>
      <c r="F47" s="19">
        <f>[1]怪物属性模拟配置!$P44</f>
        <v>43</v>
      </c>
      <c r="G47" s="19">
        <f>[1]怪物属性模拟配置!$Q44</f>
        <v>0</v>
      </c>
      <c r="H47" s="19">
        <f>[1]怪物属性模拟配置!$S44</f>
        <v>2160</v>
      </c>
      <c r="I47" s="20">
        <v>0</v>
      </c>
      <c r="J47" s="20">
        <v>0</v>
      </c>
      <c r="K47" s="20">
        <v>0</v>
      </c>
      <c r="L47" s="20">
        <v>0</v>
      </c>
      <c r="M47" s="19">
        <f>[1]怪物属性模拟配置!$T44*1000</f>
        <v>200</v>
      </c>
      <c r="N47" s="20">
        <v>0</v>
      </c>
      <c r="O47" s="19">
        <f>[1]怪物属性模拟配置!$U44-1</f>
        <v>1</v>
      </c>
      <c r="P47" s="20">
        <v>0</v>
      </c>
      <c r="Q47" s="20">
        <v>0</v>
      </c>
      <c r="R47" s="20">
        <v>0</v>
      </c>
      <c r="S47" s="29" t="s">
        <v>55</v>
      </c>
      <c r="T47" s="29" t="s">
        <v>55</v>
      </c>
      <c r="U47" s="20">
        <f t="shared" si="0"/>
        <v>1</v>
      </c>
      <c r="V47" s="20">
        <f t="shared" si="1"/>
        <v>7</v>
      </c>
    </row>
    <row r="48" ht="17.25" spans="1:22">
      <c r="A48" s="18">
        <v>1010811</v>
      </c>
      <c r="B48" s="18" t="s">
        <v>54</v>
      </c>
      <c r="C48" s="19">
        <f>[1]怪物属性模拟配置!$E45</f>
        <v>8</v>
      </c>
      <c r="D48" s="20">
        <v>0</v>
      </c>
      <c r="E48" s="19">
        <f>SUMPRODUCT((U48=[2]Mission!$Q$5:$Q$173)*(V48=[2]Mission!$R$5:$R$173)*([2]Mission!$F$5:$F$173))</f>
        <v>1630</v>
      </c>
      <c r="F48" s="19">
        <f>[1]怪物属性模拟配置!$P45</f>
        <v>31</v>
      </c>
      <c r="G48" s="19">
        <f>[1]怪物属性模拟配置!$Q45</f>
        <v>0</v>
      </c>
      <c r="H48" s="19">
        <f>[1]怪物属性模拟配置!$S45</f>
        <v>108</v>
      </c>
      <c r="I48" s="20">
        <v>0</v>
      </c>
      <c r="J48" s="20">
        <v>0</v>
      </c>
      <c r="K48" s="20">
        <v>0</v>
      </c>
      <c r="L48" s="20">
        <v>0</v>
      </c>
      <c r="M48" s="19">
        <f>[1]怪物属性模拟配置!$T45*1000</f>
        <v>200</v>
      </c>
      <c r="N48" s="20">
        <v>0</v>
      </c>
      <c r="O48" s="19">
        <f>[1]怪物属性模拟配置!$U45-1</f>
        <v>1</v>
      </c>
      <c r="P48" s="20">
        <v>0</v>
      </c>
      <c r="Q48" s="20">
        <v>0</v>
      </c>
      <c r="R48" s="20">
        <v>0</v>
      </c>
      <c r="S48" s="29" t="s">
        <v>55</v>
      </c>
      <c r="T48" s="29" t="s">
        <v>55</v>
      </c>
      <c r="U48" s="20">
        <f t="shared" si="0"/>
        <v>1</v>
      </c>
      <c r="V48" s="20">
        <f t="shared" si="1"/>
        <v>8</v>
      </c>
    </row>
    <row r="49" ht="17.25" spans="1:22">
      <c r="A49" s="18">
        <v>1010812</v>
      </c>
      <c r="B49" s="18" t="s">
        <v>56</v>
      </c>
      <c r="C49" s="19">
        <f>[1]怪物属性模拟配置!$E46</f>
        <v>8</v>
      </c>
      <c r="D49" s="20">
        <v>0</v>
      </c>
      <c r="E49" s="19">
        <f>SUMPRODUCT((U49=[2]Mission!$Q$5:$Q$173)*(V49=[2]Mission!$R$5:$R$173)*([2]Mission!$F$5:$F$173))</f>
        <v>1630</v>
      </c>
      <c r="F49" s="19">
        <f>[1]怪物属性模拟配置!$P46</f>
        <v>37</v>
      </c>
      <c r="G49" s="19">
        <f>[1]怪物属性模拟配置!$Q46</f>
        <v>0</v>
      </c>
      <c r="H49" s="19">
        <f>[1]怪物属性模拟配置!$S46</f>
        <v>1080</v>
      </c>
      <c r="I49" s="20">
        <v>0</v>
      </c>
      <c r="J49" s="20">
        <v>0</v>
      </c>
      <c r="K49" s="20">
        <v>0</v>
      </c>
      <c r="L49" s="20">
        <v>0</v>
      </c>
      <c r="M49" s="19">
        <f>[1]怪物属性模拟配置!$T46*1000</f>
        <v>200</v>
      </c>
      <c r="N49" s="20">
        <v>0</v>
      </c>
      <c r="O49" s="19">
        <f>[1]怪物属性模拟配置!$U46-1</f>
        <v>1</v>
      </c>
      <c r="P49" s="20">
        <v>0</v>
      </c>
      <c r="Q49" s="20">
        <v>0</v>
      </c>
      <c r="R49" s="20">
        <v>0</v>
      </c>
      <c r="S49" s="29" t="s">
        <v>55</v>
      </c>
      <c r="T49" s="29" t="s">
        <v>55</v>
      </c>
      <c r="U49" s="20">
        <f t="shared" si="0"/>
        <v>1</v>
      </c>
      <c r="V49" s="20">
        <f t="shared" si="1"/>
        <v>8</v>
      </c>
    </row>
    <row r="50" ht="17.25" spans="1:22">
      <c r="A50" s="18">
        <v>1010813</v>
      </c>
      <c r="B50" s="18" t="s">
        <v>57</v>
      </c>
      <c r="C50" s="19">
        <f>[1]怪物属性模拟配置!$E47</f>
        <v>8</v>
      </c>
      <c r="D50" s="20">
        <v>0</v>
      </c>
      <c r="E50" s="19">
        <f>SUMPRODUCT((U50=[2]Mission!$Q$5:$Q$173)*(V50=[2]Mission!$R$5:$R$173)*([2]Mission!$F$5:$F$173))</f>
        <v>1630</v>
      </c>
      <c r="F50" s="19">
        <f>[1]怪物属性模拟配置!$P47</f>
        <v>43</v>
      </c>
      <c r="G50" s="19">
        <f>[1]怪物属性模拟配置!$Q47</f>
        <v>0</v>
      </c>
      <c r="H50" s="19">
        <f>[1]怪物属性模拟配置!$S47</f>
        <v>2160</v>
      </c>
      <c r="I50" s="20">
        <v>0</v>
      </c>
      <c r="J50" s="20">
        <v>0</v>
      </c>
      <c r="K50" s="20">
        <v>0</v>
      </c>
      <c r="L50" s="20">
        <v>0</v>
      </c>
      <c r="M50" s="19">
        <f>[1]怪物属性模拟配置!$T47*1000</f>
        <v>200</v>
      </c>
      <c r="N50" s="20">
        <v>0</v>
      </c>
      <c r="O50" s="19">
        <f>[1]怪物属性模拟配置!$U47-1</f>
        <v>1</v>
      </c>
      <c r="P50" s="20">
        <v>0</v>
      </c>
      <c r="Q50" s="20">
        <v>0</v>
      </c>
      <c r="R50" s="20">
        <v>0</v>
      </c>
      <c r="S50" s="29" t="s">
        <v>55</v>
      </c>
      <c r="T50" s="29" t="s">
        <v>55</v>
      </c>
      <c r="U50" s="20">
        <f t="shared" si="0"/>
        <v>1</v>
      </c>
      <c r="V50" s="20">
        <f t="shared" si="1"/>
        <v>8</v>
      </c>
    </row>
    <row r="51" ht="17.25" spans="1:22">
      <c r="A51" s="18">
        <v>1010821</v>
      </c>
      <c r="B51" s="18" t="s">
        <v>58</v>
      </c>
      <c r="C51" s="19">
        <f>[1]怪物属性模拟配置!$E48</f>
        <v>8</v>
      </c>
      <c r="D51" s="20">
        <v>0</v>
      </c>
      <c r="E51" s="19">
        <f>SUMPRODUCT((U51=[2]Mission!$Q$5:$Q$173)*(V51=[2]Mission!$R$5:$R$173)*([2]Mission!$F$5:$F$173))</f>
        <v>1630</v>
      </c>
      <c r="F51" s="19">
        <f>[1]怪物属性模拟配置!$P48</f>
        <v>31</v>
      </c>
      <c r="G51" s="19">
        <f>[1]怪物属性模拟配置!$Q48</f>
        <v>0</v>
      </c>
      <c r="H51" s="19">
        <f>[1]怪物属性模拟配置!$S48</f>
        <v>108</v>
      </c>
      <c r="I51" s="20">
        <v>0</v>
      </c>
      <c r="J51" s="20">
        <v>0</v>
      </c>
      <c r="K51" s="20">
        <v>0</v>
      </c>
      <c r="L51" s="20">
        <v>0</v>
      </c>
      <c r="M51" s="19">
        <f>[1]怪物属性模拟配置!$T48*1000</f>
        <v>200</v>
      </c>
      <c r="N51" s="20">
        <v>0</v>
      </c>
      <c r="O51" s="19">
        <f>[1]怪物属性模拟配置!$U48-1</f>
        <v>1</v>
      </c>
      <c r="P51" s="20">
        <v>0</v>
      </c>
      <c r="Q51" s="20">
        <v>0</v>
      </c>
      <c r="R51" s="20">
        <v>0</v>
      </c>
      <c r="S51" s="29" t="s">
        <v>55</v>
      </c>
      <c r="T51" s="29" t="s">
        <v>55</v>
      </c>
      <c r="U51" s="20">
        <f t="shared" si="0"/>
        <v>1</v>
      </c>
      <c r="V51" s="20">
        <f t="shared" si="1"/>
        <v>8</v>
      </c>
    </row>
    <row r="52" ht="17.25" spans="1:22">
      <c r="A52" s="18">
        <v>1010822</v>
      </c>
      <c r="B52" s="18" t="s">
        <v>59</v>
      </c>
      <c r="C52" s="19">
        <f>[1]怪物属性模拟配置!$E49</f>
        <v>8</v>
      </c>
      <c r="D52" s="20">
        <v>0</v>
      </c>
      <c r="E52" s="19">
        <f>SUMPRODUCT((U52=[2]Mission!$Q$5:$Q$173)*(V52=[2]Mission!$R$5:$R$173)*([2]Mission!$F$5:$F$173))</f>
        <v>1630</v>
      </c>
      <c r="F52" s="19">
        <f>[1]怪物属性模拟配置!$P49</f>
        <v>37</v>
      </c>
      <c r="G52" s="19">
        <f>[1]怪物属性模拟配置!$Q49</f>
        <v>0</v>
      </c>
      <c r="H52" s="19">
        <f>[1]怪物属性模拟配置!$S49</f>
        <v>1080</v>
      </c>
      <c r="I52" s="20">
        <v>0</v>
      </c>
      <c r="J52" s="20">
        <v>0</v>
      </c>
      <c r="K52" s="20">
        <v>0</v>
      </c>
      <c r="L52" s="20">
        <v>0</v>
      </c>
      <c r="M52" s="19">
        <f>[1]怪物属性模拟配置!$T49*1000</f>
        <v>200</v>
      </c>
      <c r="N52" s="20">
        <v>0</v>
      </c>
      <c r="O52" s="19">
        <f>[1]怪物属性模拟配置!$U49-1</f>
        <v>1</v>
      </c>
      <c r="P52" s="20">
        <v>0</v>
      </c>
      <c r="Q52" s="20">
        <v>0</v>
      </c>
      <c r="R52" s="20">
        <v>0</v>
      </c>
      <c r="S52" s="29" t="s">
        <v>55</v>
      </c>
      <c r="T52" s="29" t="s">
        <v>55</v>
      </c>
      <c r="U52" s="20">
        <f t="shared" si="0"/>
        <v>1</v>
      </c>
      <c r="V52" s="20">
        <f t="shared" si="1"/>
        <v>8</v>
      </c>
    </row>
    <row r="53" ht="17.25" spans="1:22">
      <c r="A53" s="18">
        <v>1010823</v>
      </c>
      <c r="B53" s="18" t="s">
        <v>60</v>
      </c>
      <c r="C53" s="19">
        <f>[1]怪物属性模拟配置!$E50</f>
        <v>8</v>
      </c>
      <c r="D53" s="20">
        <v>0</v>
      </c>
      <c r="E53" s="19">
        <f>SUMPRODUCT((U53=[2]Mission!$Q$5:$Q$173)*(V53=[2]Mission!$R$5:$R$173)*([2]Mission!$F$5:$F$173))</f>
        <v>1630</v>
      </c>
      <c r="F53" s="19">
        <f>[1]怪物属性模拟配置!$P50</f>
        <v>43</v>
      </c>
      <c r="G53" s="19">
        <f>[1]怪物属性模拟配置!$Q50</f>
        <v>0</v>
      </c>
      <c r="H53" s="19">
        <f>[1]怪物属性模拟配置!$S50</f>
        <v>2160</v>
      </c>
      <c r="I53" s="20">
        <v>0</v>
      </c>
      <c r="J53" s="20">
        <v>0</v>
      </c>
      <c r="K53" s="20">
        <v>0</v>
      </c>
      <c r="L53" s="20">
        <v>0</v>
      </c>
      <c r="M53" s="19">
        <f>[1]怪物属性模拟配置!$T50*1000</f>
        <v>200</v>
      </c>
      <c r="N53" s="20">
        <v>0</v>
      </c>
      <c r="O53" s="19">
        <f>[1]怪物属性模拟配置!$U50-1</f>
        <v>1</v>
      </c>
      <c r="P53" s="20">
        <v>0</v>
      </c>
      <c r="Q53" s="20">
        <v>0</v>
      </c>
      <c r="R53" s="20">
        <v>0</v>
      </c>
      <c r="S53" s="29" t="s">
        <v>55</v>
      </c>
      <c r="T53" s="29" t="s">
        <v>55</v>
      </c>
      <c r="U53" s="20">
        <f t="shared" si="0"/>
        <v>1</v>
      </c>
      <c r="V53" s="20">
        <f t="shared" si="1"/>
        <v>8</v>
      </c>
    </row>
    <row r="54" ht="17.25" spans="1:22">
      <c r="A54" s="18">
        <v>1010891</v>
      </c>
      <c r="B54" s="18" t="s">
        <v>62</v>
      </c>
      <c r="C54" s="19">
        <f>[1]怪物属性模拟配置!$E51</f>
        <v>8</v>
      </c>
      <c r="D54" s="20">
        <v>0</v>
      </c>
      <c r="E54" s="19">
        <f>SUMPRODUCT((U54=[2]Mission!$Q$5:$Q$173)*(V54=[2]Mission!$R$5:$R$173)*([2]Mission!$F$5:$F$173))</f>
        <v>1630</v>
      </c>
      <c r="F54" s="19">
        <f>[1]怪物属性模拟配置!$P51</f>
        <v>62</v>
      </c>
      <c r="G54" s="19">
        <f>[1]怪物属性模拟配置!$Q51</f>
        <v>0</v>
      </c>
      <c r="H54" s="19" t="str">
        <f>[1]怪物属性模拟配置!$S51</f>
        <v>3564|3672|3564</v>
      </c>
      <c r="I54" s="20">
        <v>0</v>
      </c>
      <c r="J54" s="20">
        <v>0</v>
      </c>
      <c r="K54" s="20">
        <v>0</v>
      </c>
      <c r="L54" s="20">
        <v>0</v>
      </c>
      <c r="M54" s="19">
        <f>[1]怪物属性模拟配置!$T51*1000</f>
        <v>200</v>
      </c>
      <c r="N54" s="20">
        <v>0</v>
      </c>
      <c r="O54" s="19">
        <f>[1]怪物属性模拟配置!$U51-1</f>
        <v>1</v>
      </c>
      <c r="P54" s="20">
        <v>0</v>
      </c>
      <c r="Q54" s="20">
        <v>0</v>
      </c>
      <c r="R54" s="20">
        <v>0</v>
      </c>
      <c r="S54" s="29" t="s">
        <v>55</v>
      </c>
      <c r="T54" s="29" t="s">
        <v>55</v>
      </c>
      <c r="U54" s="20">
        <f t="shared" si="0"/>
        <v>1</v>
      </c>
      <c r="V54" s="20">
        <f t="shared" si="1"/>
        <v>8</v>
      </c>
    </row>
    <row r="55" ht="17.25" spans="1:22">
      <c r="A55" s="20">
        <f>A5+10000</f>
        <v>1020111</v>
      </c>
      <c r="B55" s="20" t="str">
        <f>B5</f>
        <v>小怪_近战</v>
      </c>
      <c r="C55" s="19">
        <f>[1]怪物属性模拟配置!$E52</f>
        <v>9</v>
      </c>
      <c r="D55" s="20">
        <v>0</v>
      </c>
      <c r="E55" s="19">
        <f>SUMPRODUCT((U55=[2]Mission!$Q$5:$Q$173)*(V55=[2]Mission!$R$5:$R$173)*([2]Mission!$F$5:$F$173))</f>
        <v>1820</v>
      </c>
      <c r="F55" s="19">
        <f>[1]怪物属性模拟配置!$P52</f>
        <v>36</v>
      </c>
      <c r="G55" s="19">
        <f>[1]怪物属性模拟配置!$Q52</f>
        <v>0</v>
      </c>
      <c r="H55" s="19">
        <f>[1]怪物属性模拟配置!$S52</f>
        <v>120</v>
      </c>
      <c r="I55" s="20">
        <v>0</v>
      </c>
      <c r="J55" s="20">
        <v>0</v>
      </c>
      <c r="K55" s="20">
        <v>0</v>
      </c>
      <c r="L55" s="20">
        <v>0</v>
      </c>
      <c r="M55" s="19">
        <f>[1]怪物属性模拟配置!$T52*1000</f>
        <v>200</v>
      </c>
      <c r="N55" s="20">
        <v>0</v>
      </c>
      <c r="O55" s="19">
        <f>[1]怪物属性模拟配置!$U52-1</f>
        <v>1</v>
      </c>
      <c r="P55" s="20">
        <v>0</v>
      </c>
      <c r="Q55" s="20">
        <v>0</v>
      </c>
      <c r="R55" s="20">
        <v>0</v>
      </c>
      <c r="S55" s="29" t="s">
        <v>55</v>
      </c>
      <c r="T55" s="29" t="s">
        <v>55</v>
      </c>
      <c r="U55" s="20">
        <f t="shared" si="0"/>
        <v>2</v>
      </c>
      <c r="V55" s="20">
        <f t="shared" si="1"/>
        <v>1</v>
      </c>
    </row>
    <row r="56" ht="17.25" spans="1:22">
      <c r="A56" s="20">
        <f t="shared" ref="A56:A61" si="2">A6+10000</f>
        <v>1020112</v>
      </c>
      <c r="B56" s="20" t="str">
        <f t="shared" ref="B56:B119" si="3">B6</f>
        <v>精英_近战</v>
      </c>
      <c r="C56" s="19">
        <f>[1]怪物属性模拟配置!$E53</f>
        <v>9</v>
      </c>
      <c r="D56" s="20">
        <v>0</v>
      </c>
      <c r="E56" s="19">
        <f>SUMPRODUCT((U56=[2]Mission!$Q$5:$Q$173)*(V56=[2]Mission!$R$5:$R$173)*([2]Mission!$F$5:$F$173))</f>
        <v>1820</v>
      </c>
      <c r="F56" s="19">
        <f>[1]怪物属性模拟配置!$P53</f>
        <v>43</v>
      </c>
      <c r="G56" s="19">
        <f>[1]怪物属性模拟配置!$Q53</f>
        <v>0</v>
      </c>
      <c r="H56" s="19">
        <f>[1]怪物属性模拟配置!$S53</f>
        <v>1200</v>
      </c>
      <c r="I56" s="20">
        <v>0</v>
      </c>
      <c r="J56" s="20">
        <v>0</v>
      </c>
      <c r="K56" s="20">
        <v>0</v>
      </c>
      <c r="L56" s="20">
        <v>0</v>
      </c>
      <c r="M56" s="19">
        <f>[1]怪物属性模拟配置!$T53*1000</f>
        <v>200</v>
      </c>
      <c r="N56" s="20">
        <v>0</v>
      </c>
      <c r="O56" s="19">
        <f>[1]怪物属性模拟配置!$U53-1</f>
        <v>1</v>
      </c>
      <c r="P56" s="20">
        <v>0</v>
      </c>
      <c r="Q56" s="20">
        <v>0</v>
      </c>
      <c r="R56" s="20">
        <v>0</v>
      </c>
      <c r="S56" s="29" t="s">
        <v>55</v>
      </c>
      <c r="T56" s="29" t="s">
        <v>55</v>
      </c>
      <c r="U56" s="20">
        <f t="shared" si="0"/>
        <v>2</v>
      </c>
      <c r="V56" s="20">
        <f t="shared" si="1"/>
        <v>1</v>
      </c>
    </row>
    <row r="57" ht="17.25" spans="1:22">
      <c r="A57" s="20">
        <f t="shared" si="2"/>
        <v>1020113</v>
      </c>
      <c r="B57" s="20" t="str">
        <f t="shared" si="3"/>
        <v>BOSS_近战</v>
      </c>
      <c r="C57" s="19">
        <f>[1]怪物属性模拟配置!$E54</f>
        <v>9</v>
      </c>
      <c r="D57" s="20">
        <v>0</v>
      </c>
      <c r="E57" s="19">
        <f>SUMPRODUCT((U57=[2]Mission!$Q$5:$Q$173)*(V57=[2]Mission!$R$5:$R$173)*([2]Mission!$F$5:$F$173))</f>
        <v>1820</v>
      </c>
      <c r="F57" s="19">
        <f>[1]怪物属性模拟配置!$P54</f>
        <v>50</v>
      </c>
      <c r="G57" s="19">
        <f>[1]怪物属性模拟配置!$Q54</f>
        <v>0</v>
      </c>
      <c r="H57" s="19">
        <f>[1]怪物属性模拟配置!$S54</f>
        <v>2400</v>
      </c>
      <c r="I57" s="20">
        <v>0</v>
      </c>
      <c r="J57" s="20">
        <v>0</v>
      </c>
      <c r="K57" s="20">
        <v>0</v>
      </c>
      <c r="L57" s="20">
        <v>0</v>
      </c>
      <c r="M57" s="19">
        <f>[1]怪物属性模拟配置!$T54*1000</f>
        <v>200</v>
      </c>
      <c r="N57" s="20">
        <v>0</v>
      </c>
      <c r="O57" s="19">
        <f>[1]怪物属性模拟配置!$U54-1</f>
        <v>1</v>
      </c>
      <c r="P57" s="20">
        <v>0</v>
      </c>
      <c r="Q57" s="20">
        <v>0</v>
      </c>
      <c r="R57" s="20">
        <v>0</v>
      </c>
      <c r="S57" s="29" t="s">
        <v>55</v>
      </c>
      <c r="T57" s="29" t="s">
        <v>55</v>
      </c>
      <c r="U57" s="20">
        <f t="shared" si="0"/>
        <v>2</v>
      </c>
      <c r="V57" s="20">
        <f t="shared" si="1"/>
        <v>1</v>
      </c>
    </row>
    <row r="58" ht="17.25" spans="1:22">
      <c r="A58" s="20">
        <f t="shared" si="2"/>
        <v>1020121</v>
      </c>
      <c r="B58" s="20" t="str">
        <f t="shared" si="3"/>
        <v>小怪_远程</v>
      </c>
      <c r="C58" s="19">
        <f>[1]怪物属性模拟配置!$E55</f>
        <v>9</v>
      </c>
      <c r="D58" s="20">
        <v>0</v>
      </c>
      <c r="E58" s="19">
        <f>SUMPRODUCT((U58=[2]Mission!$Q$5:$Q$173)*(V58=[2]Mission!$R$5:$R$173)*([2]Mission!$F$5:$F$173))</f>
        <v>1820</v>
      </c>
      <c r="F58" s="19">
        <f>[1]怪物属性模拟配置!$P55</f>
        <v>36</v>
      </c>
      <c r="G58" s="19">
        <f>[1]怪物属性模拟配置!$Q55</f>
        <v>0</v>
      </c>
      <c r="H58" s="19">
        <f>[1]怪物属性模拟配置!$S55</f>
        <v>120</v>
      </c>
      <c r="I58" s="20">
        <v>0</v>
      </c>
      <c r="J58" s="20">
        <v>0</v>
      </c>
      <c r="K58" s="20">
        <v>0</v>
      </c>
      <c r="L58" s="20">
        <v>0</v>
      </c>
      <c r="M58" s="19">
        <f>[1]怪物属性模拟配置!$T55*1000</f>
        <v>200</v>
      </c>
      <c r="N58" s="20">
        <v>0</v>
      </c>
      <c r="O58" s="19">
        <f>[1]怪物属性模拟配置!$U55-1</f>
        <v>1</v>
      </c>
      <c r="P58" s="20">
        <v>0</v>
      </c>
      <c r="Q58" s="20">
        <v>0</v>
      </c>
      <c r="R58" s="20">
        <v>0</v>
      </c>
      <c r="S58" s="29" t="s">
        <v>55</v>
      </c>
      <c r="T58" s="29" t="s">
        <v>55</v>
      </c>
      <c r="U58" s="20">
        <f t="shared" si="0"/>
        <v>2</v>
      </c>
      <c r="V58" s="20">
        <f t="shared" si="1"/>
        <v>1</v>
      </c>
    </row>
    <row r="59" ht="17.25" spans="1:22">
      <c r="A59" s="20">
        <f t="shared" si="2"/>
        <v>1020122</v>
      </c>
      <c r="B59" s="20" t="str">
        <f t="shared" si="3"/>
        <v>精英_远程</v>
      </c>
      <c r="C59" s="19">
        <f>[1]怪物属性模拟配置!$E56</f>
        <v>9</v>
      </c>
      <c r="D59" s="20">
        <v>0</v>
      </c>
      <c r="E59" s="19">
        <f>SUMPRODUCT((U59=[2]Mission!$Q$5:$Q$173)*(V59=[2]Mission!$R$5:$R$173)*([2]Mission!$F$5:$F$173))</f>
        <v>1820</v>
      </c>
      <c r="F59" s="19">
        <f>[1]怪物属性模拟配置!$P56</f>
        <v>43</v>
      </c>
      <c r="G59" s="19">
        <f>[1]怪物属性模拟配置!$Q56</f>
        <v>0</v>
      </c>
      <c r="H59" s="19">
        <f>[1]怪物属性模拟配置!$S56</f>
        <v>1200</v>
      </c>
      <c r="I59" s="20">
        <v>0</v>
      </c>
      <c r="J59" s="20">
        <v>0</v>
      </c>
      <c r="K59" s="20">
        <v>0</v>
      </c>
      <c r="L59" s="20">
        <v>0</v>
      </c>
      <c r="M59" s="19">
        <f>[1]怪物属性模拟配置!$T56*1000</f>
        <v>200</v>
      </c>
      <c r="N59" s="20">
        <v>0</v>
      </c>
      <c r="O59" s="19">
        <f>[1]怪物属性模拟配置!$U56-1</f>
        <v>1</v>
      </c>
      <c r="P59" s="20">
        <v>0</v>
      </c>
      <c r="Q59" s="20">
        <v>0</v>
      </c>
      <c r="R59" s="20">
        <v>0</v>
      </c>
      <c r="S59" s="29" t="s">
        <v>55</v>
      </c>
      <c r="T59" s="29" t="s">
        <v>55</v>
      </c>
      <c r="U59" s="20">
        <f t="shared" si="0"/>
        <v>2</v>
      </c>
      <c r="V59" s="20">
        <f t="shared" si="1"/>
        <v>1</v>
      </c>
    </row>
    <row r="60" ht="17.25" spans="1:22">
      <c r="A60" s="20">
        <f t="shared" si="2"/>
        <v>1020123</v>
      </c>
      <c r="B60" s="20" t="str">
        <f t="shared" si="3"/>
        <v>BOSS_远程</v>
      </c>
      <c r="C60" s="19">
        <f>[1]怪物属性模拟配置!$E57</f>
        <v>9</v>
      </c>
      <c r="D60" s="20">
        <v>0</v>
      </c>
      <c r="E60" s="19">
        <f>SUMPRODUCT((U60=[2]Mission!$Q$5:$Q$173)*(V60=[2]Mission!$R$5:$R$173)*([2]Mission!$F$5:$F$173))</f>
        <v>1820</v>
      </c>
      <c r="F60" s="19">
        <f>[1]怪物属性模拟配置!$P57</f>
        <v>50</v>
      </c>
      <c r="G60" s="19">
        <f>[1]怪物属性模拟配置!$Q57</f>
        <v>0</v>
      </c>
      <c r="H60" s="19">
        <f>[1]怪物属性模拟配置!$S57</f>
        <v>2400</v>
      </c>
      <c r="I60" s="20">
        <v>0</v>
      </c>
      <c r="J60" s="20">
        <v>0</v>
      </c>
      <c r="K60" s="20">
        <v>0</v>
      </c>
      <c r="L60" s="20">
        <v>0</v>
      </c>
      <c r="M60" s="19">
        <f>[1]怪物属性模拟配置!$T57*1000</f>
        <v>200</v>
      </c>
      <c r="N60" s="20">
        <v>0</v>
      </c>
      <c r="O60" s="19">
        <f>[1]怪物属性模拟配置!$U57-1</f>
        <v>1</v>
      </c>
      <c r="P60" s="20">
        <v>0</v>
      </c>
      <c r="Q60" s="20">
        <v>0</v>
      </c>
      <c r="R60" s="20">
        <v>0</v>
      </c>
      <c r="S60" s="29" t="s">
        <v>55</v>
      </c>
      <c r="T60" s="29" t="s">
        <v>55</v>
      </c>
      <c r="U60" s="20">
        <f t="shared" si="0"/>
        <v>2</v>
      </c>
      <c r="V60" s="20">
        <f t="shared" si="1"/>
        <v>1</v>
      </c>
    </row>
    <row r="61" ht="17.25" spans="1:22">
      <c r="A61" s="20">
        <f t="shared" si="2"/>
        <v>1020211</v>
      </c>
      <c r="B61" s="20" t="str">
        <f t="shared" si="3"/>
        <v>小怪_近战</v>
      </c>
      <c r="C61" s="19">
        <f>[1]怪物属性模拟配置!$E58</f>
        <v>10</v>
      </c>
      <c r="D61" s="20">
        <v>0</v>
      </c>
      <c r="E61" s="19">
        <f>SUMPRODUCT((U61=[2]Mission!$Q$5:$Q$173)*(V61=[2]Mission!$R$5:$R$173)*([2]Mission!$F$5:$F$173))</f>
        <v>2000</v>
      </c>
      <c r="F61" s="19">
        <f>[1]怪物属性模拟配置!$P58</f>
        <v>39</v>
      </c>
      <c r="G61" s="19">
        <f>[1]怪物属性模拟配置!$Q58</f>
        <v>0</v>
      </c>
      <c r="H61" s="19">
        <f>[1]怪物属性模拟配置!$S58</f>
        <v>132</v>
      </c>
      <c r="I61" s="20">
        <v>0</v>
      </c>
      <c r="J61" s="20">
        <v>0</v>
      </c>
      <c r="K61" s="20">
        <v>0</v>
      </c>
      <c r="L61" s="20">
        <v>0</v>
      </c>
      <c r="M61" s="19">
        <f>[1]怪物属性模拟配置!$T58*1000</f>
        <v>200</v>
      </c>
      <c r="N61" s="20">
        <v>0</v>
      </c>
      <c r="O61" s="19">
        <f>[1]怪物属性模拟配置!$U58-1</f>
        <v>1</v>
      </c>
      <c r="P61" s="20">
        <v>0</v>
      </c>
      <c r="Q61" s="20">
        <v>0</v>
      </c>
      <c r="R61" s="20">
        <v>0</v>
      </c>
      <c r="S61" s="29" t="s">
        <v>55</v>
      </c>
      <c r="T61" s="29" t="s">
        <v>55</v>
      </c>
      <c r="U61" s="20">
        <f t="shared" si="0"/>
        <v>2</v>
      </c>
      <c r="V61" s="20">
        <f t="shared" si="1"/>
        <v>2</v>
      </c>
    </row>
    <row r="62" ht="17.25" spans="1:22">
      <c r="A62" s="20">
        <f t="shared" ref="A62:A106" si="4">A12+10000</f>
        <v>1020212</v>
      </c>
      <c r="B62" s="20" t="str">
        <f t="shared" si="3"/>
        <v>精英_近战</v>
      </c>
      <c r="C62" s="19">
        <f>[1]怪物属性模拟配置!$E59</f>
        <v>10</v>
      </c>
      <c r="D62" s="20">
        <v>0</v>
      </c>
      <c r="E62" s="19">
        <f>SUMPRODUCT((U62=[2]Mission!$Q$5:$Q$173)*(V62=[2]Mission!$R$5:$R$173)*([2]Mission!$F$5:$F$173))</f>
        <v>2000</v>
      </c>
      <c r="F62" s="19">
        <f>[1]怪物属性模拟配置!$P59</f>
        <v>47</v>
      </c>
      <c r="G62" s="19">
        <f>[1]怪物属性模拟配置!$Q59</f>
        <v>0</v>
      </c>
      <c r="H62" s="19">
        <f>[1]怪物属性模拟配置!$S59</f>
        <v>1320</v>
      </c>
      <c r="I62" s="20">
        <v>0</v>
      </c>
      <c r="J62" s="20">
        <v>0</v>
      </c>
      <c r="K62" s="20">
        <v>0</v>
      </c>
      <c r="L62" s="20">
        <v>0</v>
      </c>
      <c r="M62" s="19">
        <f>[1]怪物属性模拟配置!$T59*1000</f>
        <v>200</v>
      </c>
      <c r="N62" s="20">
        <v>0</v>
      </c>
      <c r="O62" s="19">
        <f>[1]怪物属性模拟配置!$U59-1</f>
        <v>1</v>
      </c>
      <c r="P62" s="20">
        <v>0</v>
      </c>
      <c r="Q62" s="20">
        <v>0</v>
      </c>
      <c r="R62" s="20">
        <v>0</v>
      </c>
      <c r="S62" s="29" t="s">
        <v>55</v>
      </c>
      <c r="T62" s="29" t="s">
        <v>55</v>
      </c>
      <c r="U62" s="20">
        <f t="shared" si="0"/>
        <v>2</v>
      </c>
      <c r="V62" s="20">
        <f t="shared" si="1"/>
        <v>2</v>
      </c>
    </row>
    <row r="63" ht="17.25" spans="1:22">
      <c r="A63" s="20">
        <f t="shared" si="4"/>
        <v>1020213</v>
      </c>
      <c r="B63" s="20" t="str">
        <f t="shared" si="3"/>
        <v>BOSS_近战</v>
      </c>
      <c r="C63" s="19">
        <f>[1]怪物属性模拟配置!$E60</f>
        <v>10</v>
      </c>
      <c r="D63" s="20">
        <v>0</v>
      </c>
      <c r="E63" s="19">
        <f>SUMPRODUCT((U63=[2]Mission!$Q$5:$Q$173)*(V63=[2]Mission!$R$5:$R$173)*([2]Mission!$F$5:$F$173))</f>
        <v>2000</v>
      </c>
      <c r="F63" s="19">
        <f>[1]怪物属性模拟配置!$P60</f>
        <v>55</v>
      </c>
      <c r="G63" s="19">
        <f>[1]怪物属性模拟配置!$Q60</f>
        <v>0</v>
      </c>
      <c r="H63" s="19">
        <f>[1]怪物属性模拟配置!$S60</f>
        <v>2640</v>
      </c>
      <c r="I63" s="20">
        <v>0</v>
      </c>
      <c r="J63" s="20">
        <v>0</v>
      </c>
      <c r="K63" s="20">
        <v>0</v>
      </c>
      <c r="L63" s="20">
        <v>0</v>
      </c>
      <c r="M63" s="19">
        <f>[1]怪物属性模拟配置!$T60*1000</f>
        <v>200</v>
      </c>
      <c r="N63" s="20">
        <v>0</v>
      </c>
      <c r="O63" s="19">
        <f>[1]怪物属性模拟配置!$U60-1</f>
        <v>1</v>
      </c>
      <c r="P63" s="20">
        <v>0</v>
      </c>
      <c r="Q63" s="20">
        <v>0</v>
      </c>
      <c r="R63" s="20">
        <v>0</v>
      </c>
      <c r="S63" s="29" t="s">
        <v>55</v>
      </c>
      <c r="T63" s="29" t="s">
        <v>55</v>
      </c>
      <c r="U63" s="20">
        <f t="shared" si="0"/>
        <v>2</v>
      </c>
      <c r="V63" s="20">
        <f t="shared" si="1"/>
        <v>2</v>
      </c>
    </row>
    <row r="64" ht="17.25" spans="1:22">
      <c r="A64" s="20">
        <f t="shared" si="4"/>
        <v>1020221</v>
      </c>
      <c r="B64" s="20" t="str">
        <f t="shared" si="3"/>
        <v>小怪_远程</v>
      </c>
      <c r="C64" s="19">
        <f>[1]怪物属性模拟配置!$E61</f>
        <v>10</v>
      </c>
      <c r="D64" s="20">
        <v>0</v>
      </c>
      <c r="E64" s="19">
        <f>SUMPRODUCT((U64=[2]Mission!$Q$5:$Q$173)*(V64=[2]Mission!$R$5:$R$173)*([2]Mission!$F$5:$F$173))</f>
        <v>2000</v>
      </c>
      <c r="F64" s="19">
        <f>[1]怪物属性模拟配置!$P61</f>
        <v>39</v>
      </c>
      <c r="G64" s="19">
        <f>[1]怪物属性模拟配置!$Q61</f>
        <v>0</v>
      </c>
      <c r="H64" s="19">
        <f>[1]怪物属性模拟配置!$S61</f>
        <v>132</v>
      </c>
      <c r="I64" s="20">
        <v>0</v>
      </c>
      <c r="J64" s="20">
        <v>0</v>
      </c>
      <c r="K64" s="20">
        <v>0</v>
      </c>
      <c r="L64" s="20">
        <v>0</v>
      </c>
      <c r="M64" s="19">
        <f>[1]怪物属性模拟配置!$T61*1000</f>
        <v>200</v>
      </c>
      <c r="N64" s="20">
        <v>0</v>
      </c>
      <c r="O64" s="19">
        <f>[1]怪物属性模拟配置!$U61-1</f>
        <v>1</v>
      </c>
      <c r="P64" s="20">
        <v>0</v>
      </c>
      <c r="Q64" s="20">
        <v>0</v>
      </c>
      <c r="R64" s="20">
        <v>0</v>
      </c>
      <c r="S64" s="29" t="s">
        <v>55</v>
      </c>
      <c r="T64" s="29" t="s">
        <v>55</v>
      </c>
      <c r="U64" s="20">
        <f t="shared" si="0"/>
        <v>2</v>
      </c>
      <c r="V64" s="20">
        <f t="shared" si="1"/>
        <v>2</v>
      </c>
    </row>
    <row r="65" ht="17.25" spans="1:22">
      <c r="A65" s="20">
        <f t="shared" si="4"/>
        <v>1020222</v>
      </c>
      <c r="B65" s="20" t="str">
        <f t="shared" si="3"/>
        <v>精英_远程</v>
      </c>
      <c r="C65" s="19">
        <f>[1]怪物属性模拟配置!$E62</f>
        <v>10</v>
      </c>
      <c r="D65" s="20">
        <v>0</v>
      </c>
      <c r="E65" s="19">
        <f>SUMPRODUCT((U65=[2]Mission!$Q$5:$Q$173)*(V65=[2]Mission!$R$5:$R$173)*([2]Mission!$F$5:$F$173))</f>
        <v>2000</v>
      </c>
      <c r="F65" s="19">
        <f>[1]怪物属性模拟配置!$P62</f>
        <v>47</v>
      </c>
      <c r="G65" s="19">
        <f>[1]怪物属性模拟配置!$Q62</f>
        <v>0</v>
      </c>
      <c r="H65" s="19">
        <f>[1]怪物属性模拟配置!$S62</f>
        <v>1320</v>
      </c>
      <c r="I65" s="20">
        <v>0</v>
      </c>
      <c r="J65" s="20">
        <v>0</v>
      </c>
      <c r="K65" s="20">
        <v>0</v>
      </c>
      <c r="L65" s="20">
        <v>0</v>
      </c>
      <c r="M65" s="19">
        <f>[1]怪物属性模拟配置!$T62*1000</f>
        <v>200</v>
      </c>
      <c r="N65" s="20">
        <v>0</v>
      </c>
      <c r="O65" s="19">
        <f>[1]怪物属性模拟配置!$U62-1</f>
        <v>1</v>
      </c>
      <c r="P65" s="20">
        <v>0</v>
      </c>
      <c r="Q65" s="20">
        <v>0</v>
      </c>
      <c r="R65" s="20">
        <v>0</v>
      </c>
      <c r="S65" s="29" t="s">
        <v>55</v>
      </c>
      <c r="T65" s="29" t="s">
        <v>55</v>
      </c>
      <c r="U65" s="20">
        <f t="shared" si="0"/>
        <v>2</v>
      </c>
      <c r="V65" s="20">
        <f t="shared" si="1"/>
        <v>2</v>
      </c>
    </row>
    <row r="66" ht="17.25" spans="1:22">
      <c r="A66" s="20">
        <f t="shared" si="4"/>
        <v>1020223</v>
      </c>
      <c r="B66" s="20" t="str">
        <f t="shared" si="3"/>
        <v>BOSS_远程</v>
      </c>
      <c r="C66" s="19">
        <f>[1]怪物属性模拟配置!$E63</f>
        <v>10</v>
      </c>
      <c r="D66" s="20">
        <v>0</v>
      </c>
      <c r="E66" s="19">
        <f>SUMPRODUCT((U66=[2]Mission!$Q$5:$Q$173)*(V66=[2]Mission!$R$5:$R$173)*([2]Mission!$F$5:$F$173))</f>
        <v>2000</v>
      </c>
      <c r="F66" s="19">
        <f>[1]怪物属性模拟配置!$P63</f>
        <v>55</v>
      </c>
      <c r="G66" s="19">
        <f>[1]怪物属性模拟配置!$Q63</f>
        <v>0</v>
      </c>
      <c r="H66" s="19">
        <f>[1]怪物属性模拟配置!$S63</f>
        <v>2640</v>
      </c>
      <c r="I66" s="20">
        <v>0</v>
      </c>
      <c r="J66" s="20">
        <v>0</v>
      </c>
      <c r="K66" s="20">
        <v>0</v>
      </c>
      <c r="L66" s="20">
        <v>0</v>
      </c>
      <c r="M66" s="19">
        <f>[1]怪物属性模拟配置!$T63*1000</f>
        <v>200</v>
      </c>
      <c r="N66" s="20">
        <v>0</v>
      </c>
      <c r="O66" s="19">
        <f>[1]怪物属性模拟配置!$U63-1</f>
        <v>1</v>
      </c>
      <c r="P66" s="20">
        <v>0</v>
      </c>
      <c r="Q66" s="20">
        <v>0</v>
      </c>
      <c r="R66" s="20">
        <v>0</v>
      </c>
      <c r="S66" s="29" t="s">
        <v>55</v>
      </c>
      <c r="T66" s="29" t="s">
        <v>55</v>
      </c>
      <c r="U66" s="20">
        <f t="shared" si="0"/>
        <v>2</v>
      </c>
      <c r="V66" s="20">
        <f t="shared" si="1"/>
        <v>2</v>
      </c>
    </row>
    <row r="67" ht="17.25" spans="1:22">
      <c r="A67" s="20">
        <f t="shared" si="4"/>
        <v>1020311</v>
      </c>
      <c r="B67" s="20" t="str">
        <f t="shared" si="3"/>
        <v>小怪_近战</v>
      </c>
      <c r="C67" s="19">
        <f>[1]怪物属性模拟配置!$E64</f>
        <v>10</v>
      </c>
      <c r="D67" s="20">
        <v>0</v>
      </c>
      <c r="E67" s="19">
        <f>SUMPRODUCT((U67=[2]Mission!$Q$5:$Q$173)*(V67=[2]Mission!$R$5:$R$173)*([2]Mission!$F$5:$F$173))</f>
        <v>2000</v>
      </c>
      <c r="F67" s="19">
        <f>[1]怪物属性模拟配置!$P64</f>
        <v>39</v>
      </c>
      <c r="G67" s="19">
        <f>[1]怪物属性模拟配置!$Q64</f>
        <v>0</v>
      </c>
      <c r="H67" s="19">
        <f>[1]怪物属性模拟配置!$S64</f>
        <v>132</v>
      </c>
      <c r="I67" s="20">
        <v>0</v>
      </c>
      <c r="J67" s="20">
        <v>0</v>
      </c>
      <c r="K67" s="20">
        <v>0</v>
      </c>
      <c r="L67" s="20">
        <v>0</v>
      </c>
      <c r="M67" s="19">
        <f>[1]怪物属性模拟配置!$T64*1000</f>
        <v>200</v>
      </c>
      <c r="N67" s="20">
        <v>0</v>
      </c>
      <c r="O67" s="19">
        <f>[1]怪物属性模拟配置!$U64-1</f>
        <v>1</v>
      </c>
      <c r="P67" s="20">
        <v>0</v>
      </c>
      <c r="Q67" s="20">
        <v>0</v>
      </c>
      <c r="R67" s="20">
        <v>0</v>
      </c>
      <c r="S67" s="29" t="s">
        <v>55</v>
      </c>
      <c r="T67" s="29" t="s">
        <v>55</v>
      </c>
      <c r="U67" s="20">
        <f t="shared" si="0"/>
        <v>2</v>
      </c>
      <c r="V67" s="20">
        <f t="shared" si="1"/>
        <v>3</v>
      </c>
    </row>
    <row r="68" ht="17.25" spans="1:22">
      <c r="A68" s="20">
        <f t="shared" si="4"/>
        <v>1020312</v>
      </c>
      <c r="B68" s="20" t="str">
        <f t="shared" si="3"/>
        <v>精英_近战</v>
      </c>
      <c r="C68" s="19">
        <f>[1]怪物属性模拟配置!$E65</f>
        <v>10</v>
      </c>
      <c r="D68" s="20">
        <v>0</v>
      </c>
      <c r="E68" s="19">
        <f>SUMPRODUCT((U68=[2]Mission!$Q$5:$Q$173)*(V68=[2]Mission!$R$5:$R$173)*([2]Mission!$F$5:$F$173))</f>
        <v>2000</v>
      </c>
      <c r="F68" s="19">
        <f>[1]怪物属性模拟配置!$P65</f>
        <v>47</v>
      </c>
      <c r="G68" s="19">
        <f>[1]怪物属性模拟配置!$Q65</f>
        <v>0</v>
      </c>
      <c r="H68" s="19">
        <f>[1]怪物属性模拟配置!$S65</f>
        <v>1320</v>
      </c>
      <c r="I68" s="20">
        <v>0</v>
      </c>
      <c r="J68" s="20">
        <v>0</v>
      </c>
      <c r="K68" s="20">
        <v>0</v>
      </c>
      <c r="L68" s="20">
        <v>0</v>
      </c>
      <c r="M68" s="19">
        <f>[1]怪物属性模拟配置!$T65*1000</f>
        <v>200</v>
      </c>
      <c r="N68" s="20">
        <v>0</v>
      </c>
      <c r="O68" s="19">
        <f>[1]怪物属性模拟配置!$U65-1</f>
        <v>1</v>
      </c>
      <c r="P68" s="20">
        <v>0</v>
      </c>
      <c r="Q68" s="20">
        <v>0</v>
      </c>
      <c r="R68" s="20">
        <v>0</v>
      </c>
      <c r="S68" s="29" t="s">
        <v>55</v>
      </c>
      <c r="T68" s="29" t="s">
        <v>55</v>
      </c>
      <c r="U68" s="20">
        <f t="shared" si="0"/>
        <v>2</v>
      </c>
      <c r="V68" s="20">
        <f t="shared" si="1"/>
        <v>3</v>
      </c>
    </row>
    <row r="69" ht="17.25" spans="1:22">
      <c r="A69" s="20">
        <f t="shared" si="4"/>
        <v>1020313</v>
      </c>
      <c r="B69" s="20" t="str">
        <f t="shared" si="3"/>
        <v>BOSS_近战</v>
      </c>
      <c r="C69" s="19">
        <f>[1]怪物属性模拟配置!$E66</f>
        <v>10</v>
      </c>
      <c r="D69" s="20">
        <v>0</v>
      </c>
      <c r="E69" s="19">
        <f>SUMPRODUCT((U69=[2]Mission!$Q$5:$Q$173)*(V69=[2]Mission!$R$5:$R$173)*([2]Mission!$F$5:$F$173))</f>
        <v>2000</v>
      </c>
      <c r="F69" s="19">
        <f>[1]怪物属性模拟配置!$P66</f>
        <v>55</v>
      </c>
      <c r="G69" s="19">
        <f>[1]怪物属性模拟配置!$Q66</f>
        <v>0</v>
      </c>
      <c r="H69" s="19">
        <f>[1]怪物属性模拟配置!$S66</f>
        <v>2640</v>
      </c>
      <c r="I69" s="20">
        <v>0</v>
      </c>
      <c r="J69" s="20">
        <v>0</v>
      </c>
      <c r="K69" s="20">
        <v>0</v>
      </c>
      <c r="L69" s="20">
        <v>0</v>
      </c>
      <c r="M69" s="19">
        <f>[1]怪物属性模拟配置!$T66*1000</f>
        <v>200</v>
      </c>
      <c r="N69" s="20">
        <v>0</v>
      </c>
      <c r="O69" s="19">
        <f>[1]怪物属性模拟配置!$U66-1</f>
        <v>1</v>
      </c>
      <c r="P69" s="20">
        <v>0</v>
      </c>
      <c r="Q69" s="20">
        <v>0</v>
      </c>
      <c r="R69" s="20">
        <v>0</v>
      </c>
      <c r="S69" s="29" t="s">
        <v>55</v>
      </c>
      <c r="T69" s="29" t="s">
        <v>55</v>
      </c>
      <c r="U69" s="20">
        <f t="shared" si="0"/>
        <v>2</v>
      </c>
      <c r="V69" s="20">
        <f t="shared" si="1"/>
        <v>3</v>
      </c>
    </row>
    <row r="70" ht="17.25" spans="1:22">
      <c r="A70" s="20">
        <f t="shared" si="4"/>
        <v>1020321</v>
      </c>
      <c r="B70" s="20" t="str">
        <f t="shared" si="3"/>
        <v>小怪_远程</v>
      </c>
      <c r="C70" s="19">
        <f>[1]怪物属性模拟配置!$E67</f>
        <v>10</v>
      </c>
      <c r="D70" s="20">
        <v>0</v>
      </c>
      <c r="E70" s="19">
        <f>SUMPRODUCT((U70=[2]Mission!$Q$5:$Q$173)*(V70=[2]Mission!$R$5:$R$173)*([2]Mission!$F$5:$F$173))</f>
        <v>2000</v>
      </c>
      <c r="F70" s="19">
        <f>[1]怪物属性模拟配置!$P67</f>
        <v>39</v>
      </c>
      <c r="G70" s="19">
        <f>[1]怪物属性模拟配置!$Q67</f>
        <v>0</v>
      </c>
      <c r="H70" s="19">
        <f>[1]怪物属性模拟配置!$S67</f>
        <v>132</v>
      </c>
      <c r="I70" s="20">
        <v>0</v>
      </c>
      <c r="J70" s="20">
        <v>0</v>
      </c>
      <c r="K70" s="20">
        <v>0</v>
      </c>
      <c r="L70" s="20">
        <v>0</v>
      </c>
      <c r="M70" s="19">
        <f>[1]怪物属性模拟配置!$T67*1000</f>
        <v>200</v>
      </c>
      <c r="N70" s="20">
        <v>0</v>
      </c>
      <c r="O70" s="19">
        <f>[1]怪物属性模拟配置!$U67-1</f>
        <v>1</v>
      </c>
      <c r="P70" s="20">
        <v>0</v>
      </c>
      <c r="Q70" s="20">
        <v>0</v>
      </c>
      <c r="R70" s="20">
        <v>0</v>
      </c>
      <c r="S70" s="29" t="s">
        <v>55</v>
      </c>
      <c r="T70" s="29" t="s">
        <v>55</v>
      </c>
      <c r="U70" s="20">
        <f t="shared" ref="U70:U133" si="5">INT(MID(A70,2,2))</f>
        <v>2</v>
      </c>
      <c r="V70" s="20">
        <f t="shared" ref="V70:V133" si="6">INT(MID(A70,4,2))</f>
        <v>3</v>
      </c>
    </row>
    <row r="71" ht="17.25" spans="1:22">
      <c r="A71" s="20">
        <f t="shared" si="4"/>
        <v>1020322</v>
      </c>
      <c r="B71" s="20" t="str">
        <f t="shared" si="3"/>
        <v>精英_远程</v>
      </c>
      <c r="C71" s="19">
        <f>[1]怪物属性模拟配置!$E68</f>
        <v>10</v>
      </c>
      <c r="D71" s="20">
        <v>0</v>
      </c>
      <c r="E71" s="19">
        <f>SUMPRODUCT((U71=[2]Mission!$Q$5:$Q$173)*(V71=[2]Mission!$R$5:$R$173)*([2]Mission!$F$5:$F$173))</f>
        <v>2000</v>
      </c>
      <c r="F71" s="19">
        <f>[1]怪物属性模拟配置!$P68</f>
        <v>47</v>
      </c>
      <c r="G71" s="19">
        <f>[1]怪物属性模拟配置!$Q68</f>
        <v>0</v>
      </c>
      <c r="H71" s="19">
        <f>[1]怪物属性模拟配置!$S68</f>
        <v>1320</v>
      </c>
      <c r="I71" s="20">
        <v>0</v>
      </c>
      <c r="J71" s="20">
        <v>0</v>
      </c>
      <c r="K71" s="20">
        <v>0</v>
      </c>
      <c r="L71" s="20">
        <v>0</v>
      </c>
      <c r="M71" s="19">
        <f>[1]怪物属性模拟配置!$T68*1000</f>
        <v>200</v>
      </c>
      <c r="N71" s="20">
        <v>0</v>
      </c>
      <c r="O71" s="19">
        <f>[1]怪物属性模拟配置!$U68-1</f>
        <v>1</v>
      </c>
      <c r="P71" s="20">
        <v>0</v>
      </c>
      <c r="Q71" s="20">
        <v>0</v>
      </c>
      <c r="R71" s="20">
        <v>0</v>
      </c>
      <c r="S71" s="29" t="s">
        <v>55</v>
      </c>
      <c r="T71" s="29" t="s">
        <v>55</v>
      </c>
      <c r="U71" s="20">
        <f t="shared" si="5"/>
        <v>2</v>
      </c>
      <c r="V71" s="20">
        <f t="shared" si="6"/>
        <v>3</v>
      </c>
    </row>
    <row r="72" ht="17.25" spans="1:22">
      <c r="A72" s="20">
        <f t="shared" si="4"/>
        <v>1020323</v>
      </c>
      <c r="B72" s="20" t="str">
        <f t="shared" si="3"/>
        <v>BOSS_远程</v>
      </c>
      <c r="C72" s="19">
        <f>[1]怪物属性模拟配置!$E69</f>
        <v>10</v>
      </c>
      <c r="D72" s="20">
        <v>0</v>
      </c>
      <c r="E72" s="19">
        <f>SUMPRODUCT((U72=[2]Mission!$Q$5:$Q$173)*(V72=[2]Mission!$R$5:$R$173)*([2]Mission!$F$5:$F$173))</f>
        <v>2000</v>
      </c>
      <c r="F72" s="19">
        <f>[1]怪物属性模拟配置!$P69</f>
        <v>55</v>
      </c>
      <c r="G72" s="19">
        <f>[1]怪物属性模拟配置!$Q69</f>
        <v>0</v>
      </c>
      <c r="H72" s="19">
        <f>[1]怪物属性模拟配置!$S69</f>
        <v>2640</v>
      </c>
      <c r="I72" s="20">
        <v>0</v>
      </c>
      <c r="J72" s="20">
        <v>0</v>
      </c>
      <c r="K72" s="20">
        <v>0</v>
      </c>
      <c r="L72" s="20">
        <v>0</v>
      </c>
      <c r="M72" s="19">
        <f>[1]怪物属性模拟配置!$T69*1000</f>
        <v>200</v>
      </c>
      <c r="N72" s="20">
        <v>0</v>
      </c>
      <c r="O72" s="19">
        <f>[1]怪物属性模拟配置!$U69-1</f>
        <v>1</v>
      </c>
      <c r="P72" s="20">
        <v>0</v>
      </c>
      <c r="Q72" s="20">
        <v>0</v>
      </c>
      <c r="R72" s="20">
        <v>0</v>
      </c>
      <c r="S72" s="29" t="s">
        <v>55</v>
      </c>
      <c r="T72" s="29" t="s">
        <v>55</v>
      </c>
      <c r="U72" s="20">
        <f t="shared" si="5"/>
        <v>2</v>
      </c>
      <c r="V72" s="20">
        <f t="shared" si="6"/>
        <v>3</v>
      </c>
    </row>
    <row r="73" ht="17.25" spans="1:22">
      <c r="A73" s="20">
        <f t="shared" si="4"/>
        <v>1020411</v>
      </c>
      <c r="B73" s="20" t="str">
        <f t="shared" si="3"/>
        <v>小怪_近战</v>
      </c>
      <c r="C73" s="19">
        <f>[1]怪物属性模拟配置!$E70</f>
        <v>11</v>
      </c>
      <c r="D73" s="20">
        <v>0</v>
      </c>
      <c r="E73" s="19">
        <f>SUMPRODUCT((U73=[2]Mission!$Q$5:$Q$173)*(V73=[2]Mission!$R$5:$R$173)*([2]Mission!$F$5:$F$173))</f>
        <v>2570</v>
      </c>
      <c r="F73" s="19">
        <f>[1]怪物属性模拟配置!$P70</f>
        <v>50</v>
      </c>
      <c r="G73" s="19">
        <f>[1]怪物属性模拟配置!$Q70</f>
        <v>0</v>
      </c>
      <c r="H73" s="19">
        <f>[1]怪物属性模拟配置!$S70</f>
        <v>168</v>
      </c>
      <c r="I73" s="20">
        <v>0</v>
      </c>
      <c r="J73" s="20">
        <v>0</v>
      </c>
      <c r="K73" s="20">
        <v>0</v>
      </c>
      <c r="L73" s="20">
        <v>0</v>
      </c>
      <c r="M73" s="19">
        <f>[1]怪物属性模拟配置!$T70*1000</f>
        <v>200</v>
      </c>
      <c r="N73" s="20">
        <v>0</v>
      </c>
      <c r="O73" s="19">
        <f>[1]怪物属性模拟配置!$U70-1</f>
        <v>1</v>
      </c>
      <c r="P73" s="20">
        <v>0</v>
      </c>
      <c r="Q73" s="20">
        <v>0</v>
      </c>
      <c r="R73" s="20">
        <v>0</v>
      </c>
      <c r="S73" s="29" t="s">
        <v>55</v>
      </c>
      <c r="T73" s="29" t="s">
        <v>55</v>
      </c>
      <c r="U73" s="20">
        <f t="shared" si="5"/>
        <v>2</v>
      </c>
      <c r="V73" s="20">
        <f t="shared" si="6"/>
        <v>4</v>
      </c>
    </row>
    <row r="74" ht="17.25" spans="1:22">
      <c r="A74" s="20">
        <f t="shared" si="4"/>
        <v>1020412</v>
      </c>
      <c r="B74" s="20" t="str">
        <f t="shared" si="3"/>
        <v>精英_近战</v>
      </c>
      <c r="C74" s="19">
        <f>[1]怪物属性模拟配置!$E71</f>
        <v>11</v>
      </c>
      <c r="D74" s="20">
        <v>0</v>
      </c>
      <c r="E74" s="19">
        <f>SUMPRODUCT((U74=[2]Mission!$Q$5:$Q$173)*(V74=[2]Mission!$R$5:$R$173)*([2]Mission!$F$5:$F$173))</f>
        <v>2570</v>
      </c>
      <c r="F74" s="19">
        <f>[1]怪物属性模拟配置!$P71</f>
        <v>60</v>
      </c>
      <c r="G74" s="19">
        <f>[1]怪物属性模拟配置!$Q71</f>
        <v>0</v>
      </c>
      <c r="H74" s="19">
        <f>[1]怪物属性模拟配置!$S71</f>
        <v>1680</v>
      </c>
      <c r="I74" s="20">
        <v>0</v>
      </c>
      <c r="J74" s="20">
        <v>0</v>
      </c>
      <c r="K74" s="20">
        <v>0</v>
      </c>
      <c r="L74" s="20">
        <v>0</v>
      </c>
      <c r="M74" s="19">
        <f>[1]怪物属性模拟配置!$T71*1000</f>
        <v>200</v>
      </c>
      <c r="N74" s="20">
        <v>0</v>
      </c>
      <c r="O74" s="19">
        <f>[1]怪物属性模拟配置!$U71-1</f>
        <v>1</v>
      </c>
      <c r="P74" s="20">
        <v>0</v>
      </c>
      <c r="Q74" s="20">
        <v>0</v>
      </c>
      <c r="R74" s="20">
        <v>0</v>
      </c>
      <c r="S74" s="29" t="s">
        <v>55</v>
      </c>
      <c r="T74" s="29" t="s">
        <v>55</v>
      </c>
      <c r="U74" s="20">
        <f t="shared" si="5"/>
        <v>2</v>
      </c>
      <c r="V74" s="20">
        <f t="shared" si="6"/>
        <v>4</v>
      </c>
    </row>
    <row r="75" ht="17.25" spans="1:22">
      <c r="A75" s="20">
        <f t="shared" si="4"/>
        <v>1020413</v>
      </c>
      <c r="B75" s="20" t="str">
        <f t="shared" si="3"/>
        <v>BOSS_近战</v>
      </c>
      <c r="C75" s="19">
        <f>[1]怪物属性模拟配置!$E72</f>
        <v>11</v>
      </c>
      <c r="D75" s="20">
        <v>0</v>
      </c>
      <c r="E75" s="19">
        <f>SUMPRODUCT((U75=[2]Mission!$Q$5:$Q$173)*(V75=[2]Mission!$R$5:$R$173)*([2]Mission!$F$5:$F$173))</f>
        <v>2570</v>
      </c>
      <c r="F75" s="19">
        <f>[1]怪物属性模拟配置!$P72</f>
        <v>70</v>
      </c>
      <c r="G75" s="19">
        <f>[1]怪物属性模拟配置!$Q72</f>
        <v>0</v>
      </c>
      <c r="H75" s="19">
        <f>[1]怪物属性模拟配置!$S72</f>
        <v>3360</v>
      </c>
      <c r="I75" s="20">
        <v>0</v>
      </c>
      <c r="J75" s="20">
        <v>0</v>
      </c>
      <c r="K75" s="20">
        <v>0</v>
      </c>
      <c r="L75" s="20">
        <v>0</v>
      </c>
      <c r="M75" s="19">
        <f>[1]怪物属性模拟配置!$T72*1000</f>
        <v>200</v>
      </c>
      <c r="N75" s="20">
        <v>0</v>
      </c>
      <c r="O75" s="19">
        <f>[1]怪物属性模拟配置!$U72-1</f>
        <v>1</v>
      </c>
      <c r="P75" s="20">
        <v>0</v>
      </c>
      <c r="Q75" s="20">
        <v>0</v>
      </c>
      <c r="R75" s="20">
        <v>0</v>
      </c>
      <c r="S75" s="29" t="s">
        <v>55</v>
      </c>
      <c r="T75" s="29" t="s">
        <v>55</v>
      </c>
      <c r="U75" s="20">
        <f t="shared" si="5"/>
        <v>2</v>
      </c>
      <c r="V75" s="20">
        <f t="shared" si="6"/>
        <v>4</v>
      </c>
    </row>
    <row r="76" ht="17.25" spans="1:22">
      <c r="A76" s="20">
        <f t="shared" si="4"/>
        <v>1020421</v>
      </c>
      <c r="B76" s="20" t="str">
        <f t="shared" si="3"/>
        <v>小怪_远程</v>
      </c>
      <c r="C76" s="19">
        <f>[1]怪物属性模拟配置!$E73</f>
        <v>11</v>
      </c>
      <c r="D76" s="20">
        <v>0</v>
      </c>
      <c r="E76" s="19">
        <f>SUMPRODUCT((U76=[2]Mission!$Q$5:$Q$173)*(V76=[2]Mission!$R$5:$R$173)*([2]Mission!$F$5:$F$173))</f>
        <v>2570</v>
      </c>
      <c r="F76" s="19">
        <f>[1]怪物属性模拟配置!$P73</f>
        <v>50</v>
      </c>
      <c r="G76" s="19">
        <f>[1]怪物属性模拟配置!$Q73</f>
        <v>0</v>
      </c>
      <c r="H76" s="19">
        <f>[1]怪物属性模拟配置!$S73</f>
        <v>168</v>
      </c>
      <c r="I76" s="20">
        <v>0</v>
      </c>
      <c r="J76" s="20">
        <v>0</v>
      </c>
      <c r="K76" s="20">
        <v>0</v>
      </c>
      <c r="L76" s="20">
        <v>0</v>
      </c>
      <c r="M76" s="19">
        <f>[1]怪物属性模拟配置!$T73*1000</f>
        <v>200</v>
      </c>
      <c r="N76" s="20">
        <v>0</v>
      </c>
      <c r="O76" s="19">
        <f>[1]怪物属性模拟配置!$U73-1</f>
        <v>1</v>
      </c>
      <c r="P76" s="20">
        <v>0</v>
      </c>
      <c r="Q76" s="20">
        <v>0</v>
      </c>
      <c r="R76" s="20">
        <v>0</v>
      </c>
      <c r="S76" s="29" t="s">
        <v>55</v>
      </c>
      <c r="T76" s="29" t="s">
        <v>55</v>
      </c>
      <c r="U76" s="20">
        <f t="shared" si="5"/>
        <v>2</v>
      </c>
      <c r="V76" s="20">
        <f t="shared" si="6"/>
        <v>4</v>
      </c>
    </row>
    <row r="77" ht="17.25" spans="1:22">
      <c r="A77" s="20">
        <f t="shared" si="4"/>
        <v>1020422</v>
      </c>
      <c r="B77" s="20" t="str">
        <f t="shared" si="3"/>
        <v>精英_远程</v>
      </c>
      <c r="C77" s="19">
        <f>[1]怪物属性模拟配置!$E74</f>
        <v>11</v>
      </c>
      <c r="D77" s="20">
        <v>0</v>
      </c>
      <c r="E77" s="19">
        <f>SUMPRODUCT((U77=[2]Mission!$Q$5:$Q$173)*(V77=[2]Mission!$R$5:$R$173)*([2]Mission!$F$5:$F$173))</f>
        <v>2570</v>
      </c>
      <c r="F77" s="19">
        <f>[1]怪物属性模拟配置!$P74</f>
        <v>60</v>
      </c>
      <c r="G77" s="19">
        <f>[1]怪物属性模拟配置!$Q74</f>
        <v>0</v>
      </c>
      <c r="H77" s="19">
        <f>[1]怪物属性模拟配置!$S74</f>
        <v>1680</v>
      </c>
      <c r="I77" s="20">
        <v>0</v>
      </c>
      <c r="J77" s="20">
        <v>0</v>
      </c>
      <c r="K77" s="20">
        <v>0</v>
      </c>
      <c r="L77" s="20">
        <v>0</v>
      </c>
      <c r="M77" s="19">
        <f>[1]怪物属性模拟配置!$T74*1000</f>
        <v>200</v>
      </c>
      <c r="N77" s="20">
        <v>0</v>
      </c>
      <c r="O77" s="19">
        <f>[1]怪物属性模拟配置!$U74-1</f>
        <v>1</v>
      </c>
      <c r="P77" s="20">
        <v>0</v>
      </c>
      <c r="Q77" s="20">
        <v>0</v>
      </c>
      <c r="R77" s="20">
        <v>0</v>
      </c>
      <c r="S77" s="29" t="s">
        <v>55</v>
      </c>
      <c r="T77" s="29" t="s">
        <v>55</v>
      </c>
      <c r="U77" s="20">
        <f t="shared" si="5"/>
        <v>2</v>
      </c>
      <c r="V77" s="20">
        <f t="shared" si="6"/>
        <v>4</v>
      </c>
    </row>
    <row r="78" ht="17.25" spans="1:22">
      <c r="A78" s="20">
        <f t="shared" si="4"/>
        <v>1020423</v>
      </c>
      <c r="B78" s="20" t="str">
        <f t="shared" si="3"/>
        <v>BOSS_远程</v>
      </c>
      <c r="C78" s="19">
        <f>[1]怪物属性模拟配置!$E75</f>
        <v>11</v>
      </c>
      <c r="D78" s="20">
        <v>0</v>
      </c>
      <c r="E78" s="19">
        <f>SUMPRODUCT((U78=[2]Mission!$Q$5:$Q$173)*(V78=[2]Mission!$R$5:$R$173)*([2]Mission!$F$5:$F$173))</f>
        <v>2570</v>
      </c>
      <c r="F78" s="19">
        <f>[1]怪物属性模拟配置!$P75</f>
        <v>70</v>
      </c>
      <c r="G78" s="19">
        <f>[1]怪物属性模拟配置!$Q75</f>
        <v>0</v>
      </c>
      <c r="H78" s="19">
        <f>[1]怪物属性模拟配置!$S75</f>
        <v>3360</v>
      </c>
      <c r="I78" s="20">
        <v>0</v>
      </c>
      <c r="J78" s="20">
        <v>0</v>
      </c>
      <c r="K78" s="20">
        <v>0</v>
      </c>
      <c r="L78" s="20">
        <v>0</v>
      </c>
      <c r="M78" s="19">
        <f>[1]怪物属性模拟配置!$T75*1000</f>
        <v>200</v>
      </c>
      <c r="N78" s="20">
        <v>0</v>
      </c>
      <c r="O78" s="19">
        <f>[1]怪物属性模拟配置!$U75-1</f>
        <v>1</v>
      </c>
      <c r="P78" s="20">
        <v>0</v>
      </c>
      <c r="Q78" s="20">
        <v>0</v>
      </c>
      <c r="R78" s="20">
        <v>0</v>
      </c>
      <c r="S78" s="29" t="s">
        <v>55</v>
      </c>
      <c r="T78" s="29" t="s">
        <v>55</v>
      </c>
      <c r="U78" s="20">
        <f t="shared" si="5"/>
        <v>2</v>
      </c>
      <c r="V78" s="20">
        <f t="shared" si="6"/>
        <v>4</v>
      </c>
    </row>
    <row r="79" ht="17.25" spans="1:22">
      <c r="A79" s="20">
        <f t="shared" si="4"/>
        <v>1020491</v>
      </c>
      <c r="B79" s="20" t="str">
        <f t="shared" si="3"/>
        <v>小BOSS_特殊</v>
      </c>
      <c r="C79" s="19">
        <f>[1]怪物属性模拟配置!$E76</f>
        <v>11</v>
      </c>
      <c r="D79" s="20"/>
      <c r="E79" s="19">
        <f>SUMPRODUCT((U79=[2]Mission!$Q$5:$Q$173)*(V79=[2]Mission!$R$5:$R$173)*([2]Mission!$F$5:$F$173))</f>
        <v>2570</v>
      </c>
      <c r="F79" s="19">
        <f>[1]怪物属性模拟配置!$P76</f>
        <v>85</v>
      </c>
      <c r="G79" s="19">
        <f>[1]怪物属性模拟配置!$Q76</f>
        <v>0</v>
      </c>
      <c r="H79" s="19">
        <f>[1]怪物属性模拟配置!$S76</f>
        <v>8400</v>
      </c>
      <c r="I79" s="20">
        <v>0</v>
      </c>
      <c r="J79" s="20">
        <v>0</v>
      </c>
      <c r="K79" s="20">
        <v>0</v>
      </c>
      <c r="L79" s="20">
        <v>0</v>
      </c>
      <c r="M79" s="19">
        <f>[1]怪物属性模拟配置!$T76*1000</f>
        <v>200</v>
      </c>
      <c r="N79" s="20">
        <v>0</v>
      </c>
      <c r="O79" s="19">
        <f>[1]怪物属性模拟配置!$U76-1</f>
        <v>1</v>
      </c>
      <c r="P79" s="20">
        <v>0</v>
      </c>
      <c r="Q79" s="20">
        <v>0</v>
      </c>
      <c r="R79" s="20">
        <v>0</v>
      </c>
      <c r="S79" s="29" t="s">
        <v>55</v>
      </c>
      <c r="T79" s="29" t="s">
        <v>55</v>
      </c>
      <c r="U79" s="20">
        <f t="shared" si="5"/>
        <v>2</v>
      </c>
      <c r="V79" s="20">
        <f t="shared" si="6"/>
        <v>4</v>
      </c>
    </row>
    <row r="80" ht="17.25" spans="1:22">
      <c r="A80" s="20">
        <f t="shared" si="4"/>
        <v>1020511</v>
      </c>
      <c r="B80" s="20" t="str">
        <f t="shared" si="3"/>
        <v>小怪_近战</v>
      </c>
      <c r="C80" s="19">
        <f>[1]怪物属性模拟配置!$E77</f>
        <v>11</v>
      </c>
      <c r="D80" s="20">
        <v>0</v>
      </c>
      <c r="E80" s="19">
        <f>SUMPRODUCT((U80=[2]Mission!$Q$5:$Q$173)*(V80=[2]Mission!$R$5:$R$173)*([2]Mission!$F$5:$F$173))</f>
        <v>2570</v>
      </c>
      <c r="F80" s="19">
        <f>[1]怪物属性模拟配置!$P77</f>
        <v>50</v>
      </c>
      <c r="G80" s="19">
        <f>[1]怪物属性模拟配置!$Q77</f>
        <v>0</v>
      </c>
      <c r="H80" s="19">
        <f>[1]怪物属性模拟配置!$S77</f>
        <v>252</v>
      </c>
      <c r="I80" s="20">
        <v>0</v>
      </c>
      <c r="J80" s="20">
        <v>0</v>
      </c>
      <c r="K80" s="20">
        <v>0</v>
      </c>
      <c r="L80" s="20">
        <v>0</v>
      </c>
      <c r="M80" s="19">
        <f>[1]怪物属性模拟配置!$T77*1000</f>
        <v>200</v>
      </c>
      <c r="N80" s="20">
        <v>0</v>
      </c>
      <c r="O80" s="19">
        <f>[1]怪物属性模拟配置!$U77-1</f>
        <v>1</v>
      </c>
      <c r="P80" s="20">
        <v>0</v>
      </c>
      <c r="Q80" s="20">
        <v>0</v>
      </c>
      <c r="R80" s="20">
        <v>0</v>
      </c>
      <c r="S80" s="29" t="s">
        <v>55</v>
      </c>
      <c r="T80" s="29" t="s">
        <v>55</v>
      </c>
      <c r="U80" s="20">
        <f t="shared" si="5"/>
        <v>2</v>
      </c>
      <c r="V80" s="20">
        <f t="shared" si="6"/>
        <v>5</v>
      </c>
    </row>
    <row r="81" ht="17.25" spans="1:22">
      <c r="A81" s="20">
        <f t="shared" si="4"/>
        <v>1020512</v>
      </c>
      <c r="B81" s="20" t="str">
        <f t="shared" si="3"/>
        <v>精英_近战</v>
      </c>
      <c r="C81" s="19">
        <f>[1]怪物属性模拟配置!$E78</f>
        <v>11</v>
      </c>
      <c r="D81" s="20">
        <v>0</v>
      </c>
      <c r="E81" s="19">
        <f>SUMPRODUCT((U81=[2]Mission!$Q$5:$Q$173)*(V81=[2]Mission!$R$5:$R$173)*([2]Mission!$F$5:$F$173))</f>
        <v>2570</v>
      </c>
      <c r="F81" s="19">
        <f>[1]怪物属性模拟配置!$P78</f>
        <v>60</v>
      </c>
      <c r="G81" s="19">
        <f>[1]怪物属性模拟配置!$Q78</f>
        <v>0</v>
      </c>
      <c r="H81" s="19">
        <f>[1]怪物属性模拟配置!$S78</f>
        <v>2520</v>
      </c>
      <c r="I81" s="20">
        <v>0</v>
      </c>
      <c r="J81" s="20">
        <v>0</v>
      </c>
      <c r="K81" s="20">
        <v>0</v>
      </c>
      <c r="L81" s="20">
        <v>0</v>
      </c>
      <c r="M81" s="19">
        <f>[1]怪物属性模拟配置!$T78*1000</f>
        <v>200</v>
      </c>
      <c r="N81" s="20">
        <v>0</v>
      </c>
      <c r="O81" s="19">
        <f>[1]怪物属性模拟配置!$U78-1</f>
        <v>1</v>
      </c>
      <c r="P81" s="20">
        <v>0</v>
      </c>
      <c r="Q81" s="20">
        <v>0</v>
      </c>
      <c r="R81" s="20">
        <v>0</v>
      </c>
      <c r="S81" s="29" t="s">
        <v>55</v>
      </c>
      <c r="T81" s="29" t="s">
        <v>55</v>
      </c>
      <c r="U81" s="20">
        <f t="shared" si="5"/>
        <v>2</v>
      </c>
      <c r="V81" s="20">
        <f t="shared" si="6"/>
        <v>5</v>
      </c>
    </row>
    <row r="82" ht="17.25" spans="1:22">
      <c r="A82" s="20">
        <f t="shared" si="4"/>
        <v>1020513</v>
      </c>
      <c r="B82" s="20" t="str">
        <f t="shared" si="3"/>
        <v>BOSS_近战</v>
      </c>
      <c r="C82" s="19">
        <f>[1]怪物属性模拟配置!$E79</f>
        <v>11</v>
      </c>
      <c r="D82" s="20">
        <v>0</v>
      </c>
      <c r="E82" s="19">
        <f>SUMPRODUCT((U82=[2]Mission!$Q$5:$Q$173)*(V82=[2]Mission!$R$5:$R$173)*([2]Mission!$F$5:$F$173))</f>
        <v>2570</v>
      </c>
      <c r="F82" s="19">
        <f>[1]怪物属性模拟配置!$P79</f>
        <v>70</v>
      </c>
      <c r="G82" s="19">
        <f>[1]怪物属性模拟配置!$Q79</f>
        <v>0</v>
      </c>
      <c r="H82" s="19">
        <f>[1]怪物属性模拟配置!$S79</f>
        <v>5040</v>
      </c>
      <c r="I82" s="20">
        <v>0</v>
      </c>
      <c r="J82" s="20">
        <v>0</v>
      </c>
      <c r="K82" s="20">
        <v>0</v>
      </c>
      <c r="L82" s="20">
        <v>0</v>
      </c>
      <c r="M82" s="19">
        <f>[1]怪物属性模拟配置!$T79*1000</f>
        <v>200</v>
      </c>
      <c r="N82" s="20">
        <v>0</v>
      </c>
      <c r="O82" s="19">
        <f>[1]怪物属性模拟配置!$U79-1</f>
        <v>1</v>
      </c>
      <c r="P82" s="20">
        <v>0</v>
      </c>
      <c r="Q82" s="20">
        <v>0</v>
      </c>
      <c r="R82" s="20">
        <v>0</v>
      </c>
      <c r="S82" s="29" t="s">
        <v>55</v>
      </c>
      <c r="T82" s="29" t="s">
        <v>55</v>
      </c>
      <c r="U82" s="20">
        <f t="shared" si="5"/>
        <v>2</v>
      </c>
      <c r="V82" s="20">
        <f t="shared" si="6"/>
        <v>5</v>
      </c>
    </row>
    <row r="83" ht="17.25" spans="1:22">
      <c r="A83" s="20">
        <f t="shared" si="4"/>
        <v>1020521</v>
      </c>
      <c r="B83" s="20" t="str">
        <f t="shared" si="3"/>
        <v>小怪_远程</v>
      </c>
      <c r="C83" s="19">
        <f>[1]怪物属性模拟配置!$E80</f>
        <v>11</v>
      </c>
      <c r="D83" s="20">
        <v>0</v>
      </c>
      <c r="E83" s="19">
        <f>SUMPRODUCT((U83=[2]Mission!$Q$5:$Q$173)*(V83=[2]Mission!$R$5:$R$173)*([2]Mission!$F$5:$F$173))</f>
        <v>2570</v>
      </c>
      <c r="F83" s="19">
        <f>[1]怪物属性模拟配置!$P80</f>
        <v>50</v>
      </c>
      <c r="G83" s="19">
        <f>[1]怪物属性模拟配置!$Q80</f>
        <v>0</v>
      </c>
      <c r="H83" s="19">
        <f>[1]怪物属性模拟配置!$S80</f>
        <v>252</v>
      </c>
      <c r="I83" s="20">
        <v>0</v>
      </c>
      <c r="J83" s="20">
        <v>0</v>
      </c>
      <c r="K83" s="20">
        <v>0</v>
      </c>
      <c r="L83" s="20">
        <v>0</v>
      </c>
      <c r="M83" s="19">
        <f>[1]怪物属性模拟配置!$T80*1000</f>
        <v>200</v>
      </c>
      <c r="N83" s="20">
        <v>0</v>
      </c>
      <c r="O83" s="19">
        <f>[1]怪物属性模拟配置!$U80-1</f>
        <v>1</v>
      </c>
      <c r="P83" s="20">
        <v>0</v>
      </c>
      <c r="Q83" s="20">
        <v>0</v>
      </c>
      <c r="R83" s="20">
        <v>0</v>
      </c>
      <c r="S83" s="29" t="s">
        <v>55</v>
      </c>
      <c r="T83" s="29" t="s">
        <v>55</v>
      </c>
      <c r="U83" s="20">
        <f t="shared" si="5"/>
        <v>2</v>
      </c>
      <c r="V83" s="20">
        <f t="shared" si="6"/>
        <v>5</v>
      </c>
    </row>
    <row r="84" ht="17.25" spans="1:22">
      <c r="A84" s="20">
        <f t="shared" si="4"/>
        <v>1020522</v>
      </c>
      <c r="B84" s="20" t="str">
        <f t="shared" si="3"/>
        <v>精英_远程</v>
      </c>
      <c r="C84" s="19">
        <f>[1]怪物属性模拟配置!$E81</f>
        <v>11</v>
      </c>
      <c r="D84" s="20">
        <v>0</v>
      </c>
      <c r="E84" s="19">
        <f>SUMPRODUCT((U84=[2]Mission!$Q$5:$Q$173)*(V84=[2]Mission!$R$5:$R$173)*([2]Mission!$F$5:$F$173))</f>
        <v>2570</v>
      </c>
      <c r="F84" s="19">
        <f>[1]怪物属性模拟配置!$P81</f>
        <v>60</v>
      </c>
      <c r="G84" s="19">
        <f>[1]怪物属性模拟配置!$Q81</f>
        <v>0</v>
      </c>
      <c r="H84" s="19">
        <f>[1]怪物属性模拟配置!$S81</f>
        <v>2520</v>
      </c>
      <c r="I84" s="20">
        <v>0</v>
      </c>
      <c r="J84" s="20">
        <v>0</v>
      </c>
      <c r="K84" s="20">
        <v>0</v>
      </c>
      <c r="L84" s="20">
        <v>0</v>
      </c>
      <c r="M84" s="19">
        <f>[1]怪物属性模拟配置!$T81*1000</f>
        <v>200</v>
      </c>
      <c r="N84" s="20">
        <v>0</v>
      </c>
      <c r="O84" s="19">
        <f>[1]怪物属性模拟配置!$U81-1</f>
        <v>1</v>
      </c>
      <c r="P84" s="20">
        <v>0</v>
      </c>
      <c r="Q84" s="20">
        <v>0</v>
      </c>
      <c r="R84" s="20">
        <v>0</v>
      </c>
      <c r="S84" s="29" t="s">
        <v>55</v>
      </c>
      <c r="T84" s="29" t="s">
        <v>55</v>
      </c>
      <c r="U84" s="20">
        <f t="shared" si="5"/>
        <v>2</v>
      </c>
      <c r="V84" s="20">
        <f t="shared" si="6"/>
        <v>5</v>
      </c>
    </row>
    <row r="85" ht="17.25" spans="1:22">
      <c r="A85" s="20">
        <f t="shared" si="4"/>
        <v>1020523</v>
      </c>
      <c r="B85" s="20" t="str">
        <f t="shared" si="3"/>
        <v>BOSS_远程</v>
      </c>
      <c r="C85" s="19">
        <f>[1]怪物属性模拟配置!$E82</f>
        <v>11</v>
      </c>
      <c r="D85" s="20">
        <v>0</v>
      </c>
      <c r="E85" s="19">
        <f>SUMPRODUCT((U85=[2]Mission!$Q$5:$Q$173)*(V85=[2]Mission!$R$5:$R$173)*([2]Mission!$F$5:$F$173))</f>
        <v>2570</v>
      </c>
      <c r="F85" s="19">
        <f>[1]怪物属性模拟配置!$P82</f>
        <v>70</v>
      </c>
      <c r="G85" s="19">
        <f>[1]怪物属性模拟配置!$Q82</f>
        <v>0</v>
      </c>
      <c r="H85" s="19">
        <f>[1]怪物属性模拟配置!$S82</f>
        <v>5040</v>
      </c>
      <c r="I85" s="20">
        <v>0</v>
      </c>
      <c r="J85" s="20">
        <v>0</v>
      </c>
      <c r="K85" s="20">
        <v>0</v>
      </c>
      <c r="L85" s="20">
        <v>0</v>
      </c>
      <c r="M85" s="19">
        <f>[1]怪物属性模拟配置!$T82*1000</f>
        <v>200</v>
      </c>
      <c r="N85" s="20">
        <v>0</v>
      </c>
      <c r="O85" s="19">
        <f>[1]怪物属性模拟配置!$U82-1</f>
        <v>1</v>
      </c>
      <c r="P85" s="20">
        <v>0</v>
      </c>
      <c r="Q85" s="20">
        <v>0</v>
      </c>
      <c r="R85" s="20">
        <v>0</v>
      </c>
      <c r="S85" s="29" t="s">
        <v>55</v>
      </c>
      <c r="T85" s="29" t="s">
        <v>55</v>
      </c>
      <c r="U85" s="20">
        <f t="shared" si="5"/>
        <v>2</v>
      </c>
      <c r="V85" s="20">
        <f t="shared" si="6"/>
        <v>5</v>
      </c>
    </row>
    <row r="86" ht="17.25" spans="1:22">
      <c r="A86" s="20">
        <f t="shared" si="4"/>
        <v>1020611</v>
      </c>
      <c r="B86" s="20" t="str">
        <f t="shared" si="3"/>
        <v>小怪_近战</v>
      </c>
      <c r="C86" s="19">
        <f>[1]怪物属性模拟配置!$E83</f>
        <v>12</v>
      </c>
      <c r="D86" s="20">
        <v>0</v>
      </c>
      <c r="E86" s="19">
        <f>SUMPRODUCT((U86=[2]Mission!$Q$5:$Q$173)*(V86=[2]Mission!$R$5:$R$173)*([2]Mission!$F$5:$F$173))</f>
        <v>2750</v>
      </c>
      <c r="F86" s="19">
        <f>[1]怪物属性模拟配置!$P83</f>
        <v>54</v>
      </c>
      <c r="G86" s="19">
        <f>[1]怪物属性模拟配置!$Q83</f>
        <v>0</v>
      </c>
      <c r="H86" s="19">
        <f>[1]怪物属性模拟配置!$S83</f>
        <v>270</v>
      </c>
      <c r="I86" s="20">
        <v>0</v>
      </c>
      <c r="J86" s="20">
        <v>0</v>
      </c>
      <c r="K86" s="20">
        <v>0</v>
      </c>
      <c r="L86" s="20">
        <v>0</v>
      </c>
      <c r="M86" s="19">
        <f>[1]怪物属性模拟配置!$T83*1000</f>
        <v>200</v>
      </c>
      <c r="N86" s="20">
        <v>0</v>
      </c>
      <c r="O86" s="19">
        <f>[1]怪物属性模拟配置!$U83-1</f>
        <v>1</v>
      </c>
      <c r="P86" s="20">
        <v>0</v>
      </c>
      <c r="Q86" s="20">
        <v>0</v>
      </c>
      <c r="R86" s="20">
        <v>0</v>
      </c>
      <c r="S86" s="29" t="s">
        <v>55</v>
      </c>
      <c r="T86" s="29" t="s">
        <v>55</v>
      </c>
      <c r="U86" s="20">
        <f t="shared" si="5"/>
        <v>2</v>
      </c>
      <c r="V86" s="20">
        <f t="shared" si="6"/>
        <v>6</v>
      </c>
    </row>
    <row r="87" ht="17.25" spans="1:22">
      <c r="A87" s="20">
        <f t="shared" si="4"/>
        <v>1020612</v>
      </c>
      <c r="B87" s="20" t="str">
        <f t="shared" si="3"/>
        <v>精英_近战</v>
      </c>
      <c r="C87" s="19">
        <f>[1]怪物属性模拟配置!$E84</f>
        <v>12</v>
      </c>
      <c r="D87" s="20">
        <v>0</v>
      </c>
      <c r="E87" s="19">
        <f>SUMPRODUCT((U87=[2]Mission!$Q$5:$Q$173)*(V87=[2]Mission!$R$5:$R$173)*([2]Mission!$F$5:$F$173))</f>
        <v>2750</v>
      </c>
      <c r="F87" s="19">
        <f>[1]怪物属性模拟配置!$P84</f>
        <v>65</v>
      </c>
      <c r="G87" s="19">
        <f>[1]怪物属性模拟配置!$Q84</f>
        <v>0</v>
      </c>
      <c r="H87" s="19">
        <f>[1]怪物属性模拟配置!$S84</f>
        <v>2700</v>
      </c>
      <c r="I87" s="20">
        <v>0</v>
      </c>
      <c r="J87" s="20">
        <v>0</v>
      </c>
      <c r="K87" s="20">
        <v>0</v>
      </c>
      <c r="L87" s="20">
        <v>0</v>
      </c>
      <c r="M87" s="19">
        <f>[1]怪物属性模拟配置!$T84*1000</f>
        <v>200</v>
      </c>
      <c r="N87" s="20">
        <v>0</v>
      </c>
      <c r="O87" s="19">
        <f>[1]怪物属性模拟配置!$U84-1</f>
        <v>1</v>
      </c>
      <c r="P87" s="20">
        <v>0</v>
      </c>
      <c r="Q87" s="20">
        <v>0</v>
      </c>
      <c r="R87" s="20">
        <v>0</v>
      </c>
      <c r="S87" s="29" t="s">
        <v>55</v>
      </c>
      <c r="T87" s="29" t="s">
        <v>55</v>
      </c>
      <c r="U87" s="20">
        <f t="shared" si="5"/>
        <v>2</v>
      </c>
      <c r="V87" s="20">
        <f t="shared" si="6"/>
        <v>6</v>
      </c>
    </row>
    <row r="88" ht="17.25" spans="1:22">
      <c r="A88" s="20">
        <f t="shared" si="4"/>
        <v>1020613</v>
      </c>
      <c r="B88" s="20" t="str">
        <f t="shared" si="3"/>
        <v>BOSS_近战</v>
      </c>
      <c r="C88" s="19">
        <f>[1]怪物属性模拟配置!$E85</f>
        <v>12</v>
      </c>
      <c r="D88" s="20">
        <v>0</v>
      </c>
      <c r="E88" s="19">
        <f>SUMPRODUCT((U88=[2]Mission!$Q$5:$Q$173)*(V88=[2]Mission!$R$5:$R$173)*([2]Mission!$F$5:$F$173))</f>
        <v>2750</v>
      </c>
      <c r="F88" s="19">
        <f>[1]怪物属性模拟配置!$P85</f>
        <v>76</v>
      </c>
      <c r="G88" s="19">
        <f>[1]怪物属性模拟配置!$Q85</f>
        <v>0</v>
      </c>
      <c r="H88" s="19">
        <f>[1]怪物属性模拟配置!$S85</f>
        <v>5400</v>
      </c>
      <c r="I88" s="20">
        <v>0</v>
      </c>
      <c r="J88" s="20">
        <v>0</v>
      </c>
      <c r="K88" s="20">
        <v>0</v>
      </c>
      <c r="L88" s="20">
        <v>0</v>
      </c>
      <c r="M88" s="19">
        <f>[1]怪物属性模拟配置!$T85*1000</f>
        <v>200</v>
      </c>
      <c r="N88" s="20">
        <v>0</v>
      </c>
      <c r="O88" s="19">
        <f>[1]怪物属性模拟配置!$U85-1</f>
        <v>1</v>
      </c>
      <c r="P88" s="20">
        <v>0</v>
      </c>
      <c r="Q88" s="20">
        <v>0</v>
      </c>
      <c r="R88" s="20">
        <v>0</v>
      </c>
      <c r="S88" s="29" t="s">
        <v>55</v>
      </c>
      <c r="T88" s="29" t="s">
        <v>55</v>
      </c>
      <c r="U88" s="20">
        <f t="shared" si="5"/>
        <v>2</v>
      </c>
      <c r="V88" s="20">
        <f t="shared" si="6"/>
        <v>6</v>
      </c>
    </row>
    <row r="89" ht="17.25" spans="1:22">
      <c r="A89" s="20">
        <f t="shared" si="4"/>
        <v>1020621</v>
      </c>
      <c r="B89" s="20" t="str">
        <f t="shared" si="3"/>
        <v>小怪_远程</v>
      </c>
      <c r="C89" s="19">
        <f>[1]怪物属性模拟配置!$E86</f>
        <v>12</v>
      </c>
      <c r="D89" s="20">
        <v>0</v>
      </c>
      <c r="E89" s="19">
        <f>SUMPRODUCT((U89=[2]Mission!$Q$5:$Q$173)*(V89=[2]Mission!$R$5:$R$173)*([2]Mission!$F$5:$F$173))</f>
        <v>2750</v>
      </c>
      <c r="F89" s="19">
        <f>[1]怪物属性模拟配置!$P86</f>
        <v>54</v>
      </c>
      <c r="G89" s="19">
        <f>[1]怪物属性模拟配置!$Q86</f>
        <v>0</v>
      </c>
      <c r="H89" s="19">
        <f>[1]怪物属性模拟配置!$S86</f>
        <v>270</v>
      </c>
      <c r="I89" s="20">
        <v>0</v>
      </c>
      <c r="J89" s="20">
        <v>0</v>
      </c>
      <c r="K89" s="20">
        <v>0</v>
      </c>
      <c r="L89" s="20">
        <v>0</v>
      </c>
      <c r="M89" s="19">
        <f>[1]怪物属性模拟配置!$T86*1000</f>
        <v>200</v>
      </c>
      <c r="N89" s="20">
        <v>0</v>
      </c>
      <c r="O89" s="19">
        <f>[1]怪物属性模拟配置!$U86-1</f>
        <v>1</v>
      </c>
      <c r="P89" s="20">
        <v>0</v>
      </c>
      <c r="Q89" s="20">
        <v>0</v>
      </c>
      <c r="R89" s="20">
        <v>0</v>
      </c>
      <c r="S89" s="29" t="s">
        <v>55</v>
      </c>
      <c r="T89" s="29" t="s">
        <v>55</v>
      </c>
      <c r="U89" s="20">
        <f t="shared" si="5"/>
        <v>2</v>
      </c>
      <c r="V89" s="20">
        <f t="shared" si="6"/>
        <v>6</v>
      </c>
    </row>
    <row r="90" ht="17.25" spans="1:22">
      <c r="A90" s="20">
        <f t="shared" si="4"/>
        <v>1020622</v>
      </c>
      <c r="B90" s="20" t="str">
        <f t="shared" si="3"/>
        <v>精英_远程</v>
      </c>
      <c r="C90" s="19">
        <f>[1]怪物属性模拟配置!$E87</f>
        <v>12</v>
      </c>
      <c r="D90" s="20">
        <v>0</v>
      </c>
      <c r="E90" s="19">
        <f>SUMPRODUCT((U90=[2]Mission!$Q$5:$Q$173)*(V90=[2]Mission!$R$5:$R$173)*([2]Mission!$F$5:$F$173))</f>
        <v>2750</v>
      </c>
      <c r="F90" s="19">
        <f>[1]怪物属性模拟配置!$P87</f>
        <v>65</v>
      </c>
      <c r="G90" s="19">
        <f>[1]怪物属性模拟配置!$Q87</f>
        <v>0</v>
      </c>
      <c r="H90" s="19">
        <f>[1]怪物属性模拟配置!$S87</f>
        <v>2700</v>
      </c>
      <c r="I90" s="20">
        <v>0</v>
      </c>
      <c r="J90" s="20">
        <v>0</v>
      </c>
      <c r="K90" s="20">
        <v>0</v>
      </c>
      <c r="L90" s="20">
        <v>0</v>
      </c>
      <c r="M90" s="19">
        <f>[1]怪物属性模拟配置!$T87*1000</f>
        <v>200</v>
      </c>
      <c r="N90" s="20">
        <v>0</v>
      </c>
      <c r="O90" s="19">
        <f>[1]怪物属性模拟配置!$U87-1</f>
        <v>1</v>
      </c>
      <c r="P90" s="20">
        <v>0</v>
      </c>
      <c r="Q90" s="20">
        <v>0</v>
      </c>
      <c r="R90" s="20">
        <v>0</v>
      </c>
      <c r="S90" s="29" t="s">
        <v>55</v>
      </c>
      <c r="T90" s="29" t="s">
        <v>55</v>
      </c>
      <c r="U90" s="20">
        <f t="shared" si="5"/>
        <v>2</v>
      </c>
      <c r="V90" s="20">
        <f t="shared" si="6"/>
        <v>6</v>
      </c>
    </row>
    <row r="91" ht="17.25" spans="1:22">
      <c r="A91" s="20">
        <f t="shared" si="4"/>
        <v>1020623</v>
      </c>
      <c r="B91" s="20" t="str">
        <f t="shared" si="3"/>
        <v>BOSS_远程</v>
      </c>
      <c r="C91" s="19">
        <f>[1]怪物属性模拟配置!$E88</f>
        <v>12</v>
      </c>
      <c r="D91" s="20">
        <v>0</v>
      </c>
      <c r="E91" s="19">
        <f>SUMPRODUCT((U91=[2]Mission!$Q$5:$Q$173)*(V91=[2]Mission!$R$5:$R$173)*([2]Mission!$F$5:$F$173))</f>
        <v>2750</v>
      </c>
      <c r="F91" s="19">
        <f>[1]怪物属性模拟配置!$P88</f>
        <v>76</v>
      </c>
      <c r="G91" s="19">
        <f>[1]怪物属性模拟配置!$Q88</f>
        <v>0</v>
      </c>
      <c r="H91" s="19">
        <f>[1]怪物属性模拟配置!$S88</f>
        <v>5400</v>
      </c>
      <c r="I91" s="20">
        <v>0</v>
      </c>
      <c r="J91" s="20">
        <v>0</v>
      </c>
      <c r="K91" s="20">
        <v>0</v>
      </c>
      <c r="L91" s="20">
        <v>0</v>
      </c>
      <c r="M91" s="19">
        <f>[1]怪物属性模拟配置!$T88*1000</f>
        <v>200</v>
      </c>
      <c r="N91" s="20">
        <v>0</v>
      </c>
      <c r="O91" s="19">
        <f>[1]怪物属性模拟配置!$U88-1</f>
        <v>1</v>
      </c>
      <c r="P91" s="20">
        <v>0</v>
      </c>
      <c r="Q91" s="20">
        <v>0</v>
      </c>
      <c r="R91" s="20">
        <v>0</v>
      </c>
      <c r="S91" s="29" t="s">
        <v>55</v>
      </c>
      <c r="T91" s="29" t="s">
        <v>55</v>
      </c>
      <c r="U91" s="20">
        <f t="shared" si="5"/>
        <v>2</v>
      </c>
      <c r="V91" s="20">
        <f t="shared" si="6"/>
        <v>6</v>
      </c>
    </row>
    <row r="92" ht="17.25" spans="1:22">
      <c r="A92" s="20">
        <f t="shared" si="4"/>
        <v>1020711</v>
      </c>
      <c r="B92" s="20" t="str">
        <f t="shared" si="3"/>
        <v>小怪_近战</v>
      </c>
      <c r="C92" s="19">
        <f>[1]怪物属性模拟配置!$E89</f>
        <v>12</v>
      </c>
      <c r="D92" s="20">
        <v>0</v>
      </c>
      <c r="E92" s="19">
        <f>SUMPRODUCT((U92=[2]Mission!$Q$5:$Q$173)*(V92=[2]Mission!$R$5:$R$173)*([2]Mission!$F$5:$F$173))</f>
        <v>2750</v>
      </c>
      <c r="F92" s="19">
        <f>[1]怪物属性模拟配置!$P89</f>
        <v>54</v>
      </c>
      <c r="G92" s="19">
        <f>[1]怪物属性模拟配置!$Q89</f>
        <v>0</v>
      </c>
      <c r="H92" s="19">
        <f>[1]怪物属性模拟配置!$S89</f>
        <v>270</v>
      </c>
      <c r="I92" s="20">
        <v>0</v>
      </c>
      <c r="J92" s="20">
        <v>0</v>
      </c>
      <c r="K92" s="20">
        <v>0</v>
      </c>
      <c r="L92" s="20">
        <v>0</v>
      </c>
      <c r="M92" s="19">
        <f>[1]怪物属性模拟配置!$T89*1000</f>
        <v>200</v>
      </c>
      <c r="N92" s="20">
        <v>0</v>
      </c>
      <c r="O92" s="19">
        <f>[1]怪物属性模拟配置!$U89-1</f>
        <v>1</v>
      </c>
      <c r="P92" s="20">
        <v>0</v>
      </c>
      <c r="Q92" s="20">
        <v>0</v>
      </c>
      <c r="R92" s="20">
        <v>0</v>
      </c>
      <c r="S92" s="29" t="s">
        <v>55</v>
      </c>
      <c r="T92" s="29" t="s">
        <v>55</v>
      </c>
      <c r="U92" s="20">
        <f t="shared" si="5"/>
        <v>2</v>
      </c>
      <c r="V92" s="20">
        <f t="shared" si="6"/>
        <v>7</v>
      </c>
    </row>
    <row r="93" ht="17.25" spans="1:22">
      <c r="A93" s="20">
        <f t="shared" si="4"/>
        <v>1020712</v>
      </c>
      <c r="B93" s="20" t="str">
        <f t="shared" si="3"/>
        <v>精英_近战</v>
      </c>
      <c r="C93" s="19">
        <f>[1]怪物属性模拟配置!$E90</f>
        <v>12</v>
      </c>
      <c r="D93" s="20">
        <v>0</v>
      </c>
      <c r="E93" s="19">
        <f>SUMPRODUCT((U93=[2]Mission!$Q$5:$Q$173)*(V93=[2]Mission!$R$5:$R$173)*([2]Mission!$F$5:$F$173))</f>
        <v>2750</v>
      </c>
      <c r="F93" s="19">
        <f>[1]怪物属性模拟配置!$P90</f>
        <v>65</v>
      </c>
      <c r="G93" s="19">
        <f>[1]怪物属性模拟配置!$Q90</f>
        <v>0</v>
      </c>
      <c r="H93" s="19">
        <f>[1]怪物属性模拟配置!$S90</f>
        <v>2700</v>
      </c>
      <c r="I93" s="20">
        <v>0</v>
      </c>
      <c r="J93" s="20">
        <v>0</v>
      </c>
      <c r="K93" s="20">
        <v>0</v>
      </c>
      <c r="L93" s="20">
        <v>0</v>
      </c>
      <c r="M93" s="19">
        <f>[1]怪物属性模拟配置!$T90*1000</f>
        <v>200</v>
      </c>
      <c r="N93" s="20">
        <v>0</v>
      </c>
      <c r="O93" s="19">
        <f>[1]怪物属性模拟配置!$U90-1</f>
        <v>1</v>
      </c>
      <c r="P93" s="20">
        <v>0</v>
      </c>
      <c r="Q93" s="20">
        <v>0</v>
      </c>
      <c r="R93" s="20">
        <v>0</v>
      </c>
      <c r="S93" s="29" t="s">
        <v>55</v>
      </c>
      <c r="T93" s="29" t="s">
        <v>55</v>
      </c>
      <c r="U93" s="20">
        <f t="shared" si="5"/>
        <v>2</v>
      </c>
      <c r="V93" s="20">
        <f t="shared" si="6"/>
        <v>7</v>
      </c>
    </row>
    <row r="94" ht="17.25" spans="1:22">
      <c r="A94" s="20">
        <f t="shared" si="4"/>
        <v>1020713</v>
      </c>
      <c r="B94" s="20" t="str">
        <f t="shared" si="3"/>
        <v>BOSS_近战</v>
      </c>
      <c r="C94" s="19">
        <f>[1]怪物属性模拟配置!$E91</f>
        <v>12</v>
      </c>
      <c r="D94" s="20">
        <v>0</v>
      </c>
      <c r="E94" s="19">
        <f>SUMPRODUCT((U94=[2]Mission!$Q$5:$Q$173)*(V94=[2]Mission!$R$5:$R$173)*([2]Mission!$F$5:$F$173))</f>
        <v>2750</v>
      </c>
      <c r="F94" s="19">
        <f>[1]怪物属性模拟配置!$P91</f>
        <v>76</v>
      </c>
      <c r="G94" s="19">
        <f>[1]怪物属性模拟配置!$Q91</f>
        <v>0</v>
      </c>
      <c r="H94" s="19">
        <f>[1]怪物属性模拟配置!$S91</f>
        <v>5400</v>
      </c>
      <c r="I94" s="20">
        <v>0</v>
      </c>
      <c r="J94" s="20">
        <v>0</v>
      </c>
      <c r="K94" s="20">
        <v>0</v>
      </c>
      <c r="L94" s="20">
        <v>0</v>
      </c>
      <c r="M94" s="19">
        <f>[1]怪物属性模拟配置!$T91*1000</f>
        <v>200</v>
      </c>
      <c r="N94" s="20">
        <v>0</v>
      </c>
      <c r="O94" s="19">
        <f>[1]怪物属性模拟配置!$U91-1</f>
        <v>1</v>
      </c>
      <c r="P94" s="20">
        <v>0</v>
      </c>
      <c r="Q94" s="20">
        <v>0</v>
      </c>
      <c r="R94" s="20">
        <v>0</v>
      </c>
      <c r="S94" s="29" t="s">
        <v>55</v>
      </c>
      <c r="T94" s="29" t="s">
        <v>55</v>
      </c>
      <c r="U94" s="20">
        <f t="shared" si="5"/>
        <v>2</v>
      </c>
      <c r="V94" s="20">
        <f t="shared" si="6"/>
        <v>7</v>
      </c>
    </row>
    <row r="95" ht="17.25" spans="1:22">
      <c r="A95" s="20">
        <f t="shared" si="4"/>
        <v>1020721</v>
      </c>
      <c r="B95" s="20" t="str">
        <f t="shared" si="3"/>
        <v>小怪_远程</v>
      </c>
      <c r="C95" s="19">
        <f>[1]怪物属性模拟配置!$E92</f>
        <v>12</v>
      </c>
      <c r="D95" s="20">
        <v>0</v>
      </c>
      <c r="E95" s="19">
        <f>SUMPRODUCT((U95=[2]Mission!$Q$5:$Q$173)*(V95=[2]Mission!$R$5:$R$173)*([2]Mission!$F$5:$F$173))</f>
        <v>2750</v>
      </c>
      <c r="F95" s="19">
        <f>[1]怪物属性模拟配置!$P92</f>
        <v>54</v>
      </c>
      <c r="G95" s="19">
        <f>[1]怪物属性模拟配置!$Q92</f>
        <v>0</v>
      </c>
      <c r="H95" s="19">
        <f>[1]怪物属性模拟配置!$S92</f>
        <v>270</v>
      </c>
      <c r="I95" s="20">
        <v>0</v>
      </c>
      <c r="J95" s="20">
        <v>0</v>
      </c>
      <c r="K95" s="20">
        <v>0</v>
      </c>
      <c r="L95" s="20">
        <v>0</v>
      </c>
      <c r="M95" s="19">
        <f>[1]怪物属性模拟配置!$T92*1000</f>
        <v>200</v>
      </c>
      <c r="N95" s="20">
        <v>0</v>
      </c>
      <c r="O95" s="19">
        <f>[1]怪物属性模拟配置!$U92-1</f>
        <v>1</v>
      </c>
      <c r="P95" s="20">
        <v>0</v>
      </c>
      <c r="Q95" s="20">
        <v>0</v>
      </c>
      <c r="R95" s="20">
        <v>0</v>
      </c>
      <c r="S95" s="29" t="s">
        <v>55</v>
      </c>
      <c r="T95" s="29" t="s">
        <v>55</v>
      </c>
      <c r="U95" s="20">
        <f t="shared" si="5"/>
        <v>2</v>
      </c>
      <c r="V95" s="20">
        <f t="shared" si="6"/>
        <v>7</v>
      </c>
    </row>
    <row r="96" ht="17.25" spans="1:22">
      <c r="A96" s="20">
        <f t="shared" si="4"/>
        <v>1020722</v>
      </c>
      <c r="B96" s="20" t="str">
        <f t="shared" si="3"/>
        <v>精英_远程</v>
      </c>
      <c r="C96" s="19">
        <f>[1]怪物属性模拟配置!$E93</f>
        <v>12</v>
      </c>
      <c r="D96" s="20">
        <v>0</v>
      </c>
      <c r="E96" s="19">
        <f>SUMPRODUCT((U96=[2]Mission!$Q$5:$Q$173)*(V96=[2]Mission!$R$5:$R$173)*([2]Mission!$F$5:$F$173))</f>
        <v>2750</v>
      </c>
      <c r="F96" s="19">
        <f>[1]怪物属性模拟配置!$P93</f>
        <v>65</v>
      </c>
      <c r="G96" s="19">
        <f>[1]怪物属性模拟配置!$Q93</f>
        <v>0</v>
      </c>
      <c r="H96" s="19">
        <f>[1]怪物属性模拟配置!$S93</f>
        <v>2700</v>
      </c>
      <c r="I96" s="20">
        <v>0</v>
      </c>
      <c r="J96" s="20">
        <v>0</v>
      </c>
      <c r="K96" s="20">
        <v>0</v>
      </c>
      <c r="L96" s="20">
        <v>0</v>
      </c>
      <c r="M96" s="19">
        <f>[1]怪物属性模拟配置!$T93*1000</f>
        <v>200</v>
      </c>
      <c r="N96" s="20">
        <v>0</v>
      </c>
      <c r="O96" s="19">
        <f>[1]怪物属性模拟配置!$U93-1</f>
        <v>1</v>
      </c>
      <c r="P96" s="20">
        <v>0</v>
      </c>
      <c r="Q96" s="20">
        <v>0</v>
      </c>
      <c r="R96" s="20">
        <v>0</v>
      </c>
      <c r="S96" s="29" t="s">
        <v>55</v>
      </c>
      <c r="T96" s="29" t="s">
        <v>55</v>
      </c>
      <c r="U96" s="20">
        <f t="shared" si="5"/>
        <v>2</v>
      </c>
      <c r="V96" s="20">
        <f t="shared" si="6"/>
        <v>7</v>
      </c>
    </row>
    <row r="97" ht="17.25" spans="1:22">
      <c r="A97" s="20">
        <f t="shared" si="4"/>
        <v>1020723</v>
      </c>
      <c r="B97" s="20" t="str">
        <f t="shared" si="3"/>
        <v>BOSS_远程</v>
      </c>
      <c r="C97" s="19">
        <f>[1]怪物属性模拟配置!$E94</f>
        <v>12</v>
      </c>
      <c r="D97" s="20">
        <v>0</v>
      </c>
      <c r="E97" s="19">
        <f>SUMPRODUCT((U97=[2]Mission!$Q$5:$Q$173)*(V97=[2]Mission!$R$5:$R$173)*([2]Mission!$F$5:$F$173))</f>
        <v>2750</v>
      </c>
      <c r="F97" s="19">
        <f>[1]怪物属性模拟配置!$P94</f>
        <v>76</v>
      </c>
      <c r="G97" s="19">
        <f>[1]怪物属性模拟配置!$Q94</f>
        <v>0</v>
      </c>
      <c r="H97" s="19">
        <f>[1]怪物属性模拟配置!$S94</f>
        <v>5400</v>
      </c>
      <c r="I97" s="20">
        <v>0</v>
      </c>
      <c r="J97" s="20">
        <v>0</v>
      </c>
      <c r="K97" s="20">
        <v>0</v>
      </c>
      <c r="L97" s="20">
        <v>0</v>
      </c>
      <c r="M97" s="19">
        <f>[1]怪物属性模拟配置!$T94*1000</f>
        <v>200</v>
      </c>
      <c r="N97" s="20">
        <v>0</v>
      </c>
      <c r="O97" s="19">
        <f>[1]怪物属性模拟配置!$U94-1</f>
        <v>1</v>
      </c>
      <c r="P97" s="20">
        <v>0</v>
      </c>
      <c r="Q97" s="20">
        <v>0</v>
      </c>
      <c r="R97" s="20">
        <v>0</v>
      </c>
      <c r="S97" s="29" t="s">
        <v>55</v>
      </c>
      <c r="T97" s="29" t="s">
        <v>55</v>
      </c>
      <c r="U97" s="20">
        <f t="shared" si="5"/>
        <v>2</v>
      </c>
      <c r="V97" s="20">
        <f t="shared" si="6"/>
        <v>7</v>
      </c>
    </row>
    <row r="98" ht="17.25" spans="1:22">
      <c r="A98" s="20">
        <f t="shared" si="4"/>
        <v>1020811</v>
      </c>
      <c r="B98" s="20" t="str">
        <f t="shared" si="3"/>
        <v>小怪_近战</v>
      </c>
      <c r="C98" s="19">
        <f>[1]怪物属性模拟配置!$E95</f>
        <v>13</v>
      </c>
      <c r="D98" s="20">
        <v>0</v>
      </c>
      <c r="E98" s="19">
        <f>SUMPRODUCT((U98=[2]Mission!$Q$5:$Q$173)*(V98=[2]Mission!$R$5:$R$173)*([2]Mission!$F$5:$F$173))</f>
        <v>2940</v>
      </c>
      <c r="F98" s="19">
        <f>[1]怪物属性模拟配置!$P95</f>
        <v>58</v>
      </c>
      <c r="G98" s="19">
        <f>[1]怪物属性模拟配置!$Q95</f>
        <v>0</v>
      </c>
      <c r="H98" s="19">
        <f>[1]怪物属性模拟配置!$S95</f>
        <v>288</v>
      </c>
      <c r="I98" s="20">
        <v>0</v>
      </c>
      <c r="J98" s="20">
        <v>0</v>
      </c>
      <c r="K98" s="20">
        <v>0</v>
      </c>
      <c r="L98" s="20">
        <v>0</v>
      </c>
      <c r="M98" s="19">
        <f>[1]怪物属性模拟配置!$T95*1000</f>
        <v>200</v>
      </c>
      <c r="N98" s="20">
        <v>0</v>
      </c>
      <c r="O98" s="19">
        <f>[1]怪物属性模拟配置!$U95-1</f>
        <v>1</v>
      </c>
      <c r="P98" s="20">
        <v>0</v>
      </c>
      <c r="Q98" s="20">
        <v>0</v>
      </c>
      <c r="R98" s="20">
        <v>0</v>
      </c>
      <c r="S98" s="29" t="s">
        <v>55</v>
      </c>
      <c r="T98" s="29" t="s">
        <v>55</v>
      </c>
      <c r="U98" s="20">
        <f t="shared" si="5"/>
        <v>2</v>
      </c>
      <c r="V98" s="20">
        <f t="shared" si="6"/>
        <v>8</v>
      </c>
    </row>
    <row r="99" ht="17.25" spans="1:22">
      <c r="A99" s="20">
        <f t="shared" si="4"/>
        <v>1020812</v>
      </c>
      <c r="B99" s="20" t="str">
        <f t="shared" si="3"/>
        <v>精英_近战</v>
      </c>
      <c r="C99" s="19">
        <f>[1]怪物属性模拟配置!$E96</f>
        <v>13</v>
      </c>
      <c r="D99" s="20">
        <v>0</v>
      </c>
      <c r="E99" s="19">
        <f>SUMPRODUCT((U99=[2]Mission!$Q$5:$Q$173)*(V99=[2]Mission!$R$5:$R$173)*([2]Mission!$F$5:$F$173))</f>
        <v>2940</v>
      </c>
      <c r="F99" s="19">
        <f>[1]怪物属性模拟配置!$P96</f>
        <v>70</v>
      </c>
      <c r="G99" s="19">
        <f>[1]怪物属性模拟配置!$Q96</f>
        <v>0</v>
      </c>
      <c r="H99" s="19">
        <f>[1]怪物属性模拟配置!$S96</f>
        <v>2880</v>
      </c>
      <c r="I99" s="20">
        <v>0</v>
      </c>
      <c r="J99" s="20">
        <v>0</v>
      </c>
      <c r="K99" s="20">
        <v>0</v>
      </c>
      <c r="L99" s="20">
        <v>0</v>
      </c>
      <c r="M99" s="19">
        <f>[1]怪物属性模拟配置!$T96*1000</f>
        <v>200</v>
      </c>
      <c r="N99" s="20">
        <v>0</v>
      </c>
      <c r="O99" s="19">
        <f>[1]怪物属性模拟配置!$U96-1</f>
        <v>1</v>
      </c>
      <c r="P99" s="20">
        <v>0</v>
      </c>
      <c r="Q99" s="20">
        <v>0</v>
      </c>
      <c r="R99" s="20">
        <v>0</v>
      </c>
      <c r="S99" s="29" t="s">
        <v>55</v>
      </c>
      <c r="T99" s="29" t="s">
        <v>55</v>
      </c>
      <c r="U99" s="20">
        <f t="shared" si="5"/>
        <v>2</v>
      </c>
      <c r="V99" s="20">
        <f t="shared" si="6"/>
        <v>8</v>
      </c>
    </row>
    <row r="100" ht="17.25" spans="1:22">
      <c r="A100" s="20">
        <f t="shared" si="4"/>
        <v>1020813</v>
      </c>
      <c r="B100" s="20" t="str">
        <f t="shared" si="3"/>
        <v>BOSS_近战</v>
      </c>
      <c r="C100" s="19">
        <f>[1]怪物属性模拟配置!$E97</f>
        <v>13</v>
      </c>
      <c r="D100" s="20">
        <v>0</v>
      </c>
      <c r="E100" s="19">
        <f>SUMPRODUCT((U100=[2]Mission!$Q$5:$Q$173)*(V100=[2]Mission!$R$5:$R$173)*([2]Mission!$F$5:$F$173))</f>
        <v>2940</v>
      </c>
      <c r="F100" s="19">
        <f>[1]怪物属性模拟配置!$P97</f>
        <v>81</v>
      </c>
      <c r="G100" s="19">
        <f>[1]怪物属性模拟配置!$Q97</f>
        <v>0</v>
      </c>
      <c r="H100" s="19">
        <f>[1]怪物属性模拟配置!$S97</f>
        <v>5760</v>
      </c>
      <c r="I100" s="20">
        <v>0</v>
      </c>
      <c r="J100" s="20">
        <v>0</v>
      </c>
      <c r="K100" s="20">
        <v>0</v>
      </c>
      <c r="L100" s="20">
        <v>0</v>
      </c>
      <c r="M100" s="19">
        <f>[1]怪物属性模拟配置!$T97*1000</f>
        <v>200</v>
      </c>
      <c r="N100" s="20">
        <v>0</v>
      </c>
      <c r="O100" s="19">
        <f>[1]怪物属性模拟配置!$U97-1</f>
        <v>1</v>
      </c>
      <c r="P100" s="20">
        <v>0</v>
      </c>
      <c r="Q100" s="20">
        <v>0</v>
      </c>
      <c r="R100" s="20">
        <v>0</v>
      </c>
      <c r="S100" s="29" t="s">
        <v>55</v>
      </c>
      <c r="T100" s="29" t="s">
        <v>55</v>
      </c>
      <c r="U100" s="20">
        <f t="shared" si="5"/>
        <v>2</v>
      </c>
      <c r="V100" s="20">
        <f t="shared" si="6"/>
        <v>8</v>
      </c>
    </row>
    <row r="101" ht="17.25" spans="1:22">
      <c r="A101" s="20">
        <f t="shared" si="4"/>
        <v>1020821</v>
      </c>
      <c r="B101" s="20" t="str">
        <f t="shared" si="3"/>
        <v>小怪_远程</v>
      </c>
      <c r="C101" s="19">
        <f>[1]怪物属性模拟配置!$E98</f>
        <v>13</v>
      </c>
      <c r="D101" s="20">
        <v>0</v>
      </c>
      <c r="E101" s="19">
        <f>SUMPRODUCT((U101=[2]Mission!$Q$5:$Q$173)*(V101=[2]Mission!$R$5:$R$173)*([2]Mission!$F$5:$F$173))</f>
        <v>2940</v>
      </c>
      <c r="F101" s="19">
        <f>[1]怪物属性模拟配置!$P98</f>
        <v>58</v>
      </c>
      <c r="G101" s="19">
        <f>[1]怪物属性模拟配置!$Q98</f>
        <v>0</v>
      </c>
      <c r="H101" s="19">
        <f>[1]怪物属性模拟配置!$S98</f>
        <v>288</v>
      </c>
      <c r="I101" s="20">
        <v>0</v>
      </c>
      <c r="J101" s="20">
        <v>0</v>
      </c>
      <c r="K101" s="20">
        <v>0</v>
      </c>
      <c r="L101" s="20">
        <v>0</v>
      </c>
      <c r="M101" s="19">
        <f>[1]怪物属性模拟配置!$T98*1000</f>
        <v>200</v>
      </c>
      <c r="N101" s="20">
        <v>0</v>
      </c>
      <c r="O101" s="19">
        <f>[1]怪物属性模拟配置!$U98-1</f>
        <v>1</v>
      </c>
      <c r="P101" s="20">
        <v>0</v>
      </c>
      <c r="Q101" s="20">
        <v>0</v>
      </c>
      <c r="R101" s="20">
        <v>0</v>
      </c>
      <c r="S101" s="29" t="s">
        <v>55</v>
      </c>
      <c r="T101" s="29" t="s">
        <v>55</v>
      </c>
      <c r="U101" s="20">
        <f t="shared" si="5"/>
        <v>2</v>
      </c>
      <c r="V101" s="20">
        <f t="shared" si="6"/>
        <v>8</v>
      </c>
    </row>
    <row r="102" ht="17.25" spans="1:22">
      <c r="A102" s="20">
        <f t="shared" si="4"/>
        <v>1020822</v>
      </c>
      <c r="B102" s="20" t="str">
        <f t="shared" si="3"/>
        <v>精英_远程</v>
      </c>
      <c r="C102" s="19">
        <f>[1]怪物属性模拟配置!$E99</f>
        <v>13</v>
      </c>
      <c r="D102" s="20">
        <v>0</v>
      </c>
      <c r="E102" s="19">
        <f>SUMPRODUCT((U102=[2]Mission!$Q$5:$Q$173)*(V102=[2]Mission!$R$5:$R$173)*([2]Mission!$F$5:$F$173))</f>
        <v>2940</v>
      </c>
      <c r="F102" s="19">
        <f>[1]怪物属性模拟配置!$P99</f>
        <v>70</v>
      </c>
      <c r="G102" s="19">
        <f>[1]怪物属性模拟配置!$Q99</f>
        <v>0</v>
      </c>
      <c r="H102" s="19">
        <f>[1]怪物属性模拟配置!$S99</f>
        <v>2880</v>
      </c>
      <c r="I102" s="20">
        <v>0</v>
      </c>
      <c r="J102" s="20">
        <v>0</v>
      </c>
      <c r="K102" s="20">
        <v>0</v>
      </c>
      <c r="L102" s="20">
        <v>0</v>
      </c>
      <c r="M102" s="19">
        <f>[1]怪物属性模拟配置!$T99*1000</f>
        <v>200</v>
      </c>
      <c r="N102" s="20">
        <v>0</v>
      </c>
      <c r="O102" s="19">
        <f>[1]怪物属性模拟配置!$U99-1</f>
        <v>1</v>
      </c>
      <c r="P102" s="20">
        <v>0</v>
      </c>
      <c r="Q102" s="20">
        <v>0</v>
      </c>
      <c r="R102" s="20">
        <v>0</v>
      </c>
      <c r="S102" s="29" t="s">
        <v>55</v>
      </c>
      <c r="T102" s="29" t="s">
        <v>55</v>
      </c>
      <c r="U102" s="20">
        <f t="shared" si="5"/>
        <v>2</v>
      </c>
      <c r="V102" s="20">
        <f t="shared" si="6"/>
        <v>8</v>
      </c>
    </row>
    <row r="103" ht="17.25" spans="1:22">
      <c r="A103" s="20">
        <f t="shared" si="4"/>
        <v>1020823</v>
      </c>
      <c r="B103" s="20" t="str">
        <f t="shared" si="3"/>
        <v>BOSS_远程</v>
      </c>
      <c r="C103" s="19">
        <f>[1]怪物属性模拟配置!$E100</f>
        <v>13</v>
      </c>
      <c r="D103" s="20">
        <v>0</v>
      </c>
      <c r="E103" s="19">
        <f>SUMPRODUCT((U103=[2]Mission!$Q$5:$Q$173)*(V103=[2]Mission!$R$5:$R$173)*([2]Mission!$F$5:$F$173))</f>
        <v>2940</v>
      </c>
      <c r="F103" s="19">
        <f>[1]怪物属性模拟配置!$P100</f>
        <v>81</v>
      </c>
      <c r="G103" s="19">
        <f>[1]怪物属性模拟配置!$Q100</f>
        <v>0</v>
      </c>
      <c r="H103" s="19">
        <f>[1]怪物属性模拟配置!$S100</f>
        <v>5760</v>
      </c>
      <c r="I103" s="20">
        <v>0</v>
      </c>
      <c r="J103" s="20">
        <v>0</v>
      </c>
      <c r="K103" s="20">
        <v>0</v>
      </c>
      <c r="L103" s="20">
        <v>0</v>
      </c>
      <c r="M103" s="19">
        <f>[1]怪物属性模拟配置!$T100*1000</f>
        <v>200</v>
      </c>
      <c r="N103" s="20">
        <v>0</v>
      </c>
      <c r="O103" s="19">
        <f>[1]怪物属性模拟配置!$U100-1</f>
        <v>1</v>
      </c>
      <c r="P103" s="20">
        <v>0</v>
      </c>
      <c r="Q103" s="20">
        <v>0</v>
      </c>
      <c r="R103" s="20">
        <v>0</v>
      </c>
      <c r="S103" s="29" t="s">
        <v>55</v>
      </c>
      <c r="T103" s="29" t="s">
        <v>55</v>
      </c>
      <c r="U103" s="20">
        <f t="shared" si="5"/>
        <v>2</v>
      </c>
      <c r="V103" s="20">
        <f t="shared" si="6"/>
        <v>8</v>
      </c>
    </row>
    <row r="104" ht="17.25" spans="1:22">
      <c r="A104" s="20">
        <f t="shared" si="4"/>
        <v>1020891</v>
      </c>
      <c r="B104" s="20" t="str">
        <f t="shared" si="3"/>
        <v>大BOSS_特殊</v>
      </c>
      <c r="C104" s="19">
        <f>[1]怪物属性模拟配置!$E101</f>
        <v>13</v>
      </c>
      <c r="D104" s="20">
        <v>0</v>
      </c>
      <c r="E104" s="19">
        <f>SUMPRODUCT((U104=[2]Mission!$Q$5:$Q$173)*(V104=[2]Mission!$R$5:$R$173)*([2]Mission!$F$5:$F$173))</f>
        <v>2940</v>
      </c>
      <c r="F104" s="19">
        <f>[1]怪物属性模拟配置!$P101</f>
        <v>116</v>
      </c>
      <c r="G104" s="19">
        <f>[1]怪物属性模拟配置!$Q101</f>
        <v>0</v>
      </c>
      <c r="H104" s="19" t="str">
        <f>[1]怪物属性模拟配置!$S101</f>
        <v>9504|9792|9504</v>
      </c>
      <c r="I104" s="20">
        <v>0</v>
      </c>
      <c r="J104" s="20">
        <v>0</v>
      </c>
      <c r="K104" s="20">
        <v>0</v>
      </c>
      <c r="L104" s="20">
        <v>0</v>
      </c>
      <c r="M104" s="19">
        <f>[1]怪物属性模拟配置!$T101*1000</f>
        <v>200</v>
      </c>
      <c r="N104" s="20">
        <v>0</v>
      </c>
      <c r="O104" s="19">
        <f>[1]怪物属性模拟配置!$U101-1</f>
        <v>1</v>
      </c>
      <c r="P104" s="20">
        <v>0</v>
      </c>
      <c r="Q104" s="20">
        <v>0</v>
      </c>
      <c r="R104" s="20">
        <v>0</v>
      </c>
      <c r="S104" s="29" t="s">
        <v>55</v>
      </c>
      <c r="T104" s="29" t="s">
        <v>55</v>
      </c>
      <c r="U104" s="20">
        <f t="shared" si="5"/>
        <v>2</v>
      </c>
      <c r="V104" s="20">
        <f t="shared" si="6"/>
        <v>8</v>
      </c>
    </row>
    <row r="105" ht="17.25" spans="1:22">
      <c r="A105" s="20">
        <f t="shared" si="4"/>
        <v>1030111</v>
      </c>
      <c r="B105" s="20" t="str">
        <f t="shared" si="3"/>
        <v>小怪_近战</v>
      </c>
      <c r="C105" s="19">
        <f>[1]怪物属性模拟配置!$E102</f>
        <v>17</v>
      </c>
      <c r="D105" s="20">
        <v>0</v>
      </c>
      <c r="E105" s="19">
        <f>SUMPRODUCT((U105=[2]Mission!$Q$5:$Q$173)*(V105=[2]Mission!$R$5:$R$173)*([2]Mission!$F$5:$F$173))</f>
        <v>3270</v>
      </c>
      <c r="F105" s="19">
        <f>[1]怪物属性模拟配置!$P102</f>
        <v>93</v>
      </c>
      <c r="G105" s="19">
        <f>[1]怪物属性模拟配置!$Q102</f>
        <v>0</v>
      </c>
      <c r="H105" s="19">
        <f>[1]怪物属性模拟配置!$S102</f>
        <v>698</v>
      </c>
      <c r="I105" s="20">
        <v>0</v>
      </c>
      <c r="J105" s="20">
        <v>0</v>
      </c>
      <c r="K105" s="20">
        <v>0</v>
      </c>
      <c r="L105" s="20">
        <v>0</v>
      </c>
      <c r="M105" s="19">
        <f>[1]怪物属性模拟配置!$T102*1000</f>
        <v>200</v>
      </c>
      <c r="N105" s="20">
        <v>0</v>
      </c>
      <c r="O105" s="19">
        <f>[1]怪物属性模拟配置!$U102-1</f>
        <v>1</v>
      </c>
      <c r="P105" s="20">
        <v>0</v>
      </c>
      <c r="Q105" s="20">
        <v>0</v>
      </c>
      <c r="R105" s="20">
        <v>0</v>
      </c>
      <c r="S105" s="29" t="s">
        <v>55</v>
      </c>
      <c r="T105" s="29" t="s">
        <v>55</v>
      </c>
      <c r="U105" s="20">
        <f t="shared" si="5"/>
        <v>3</v>
      </c>
      <c r="V105" s="20">
        <f t="shared" si="6"/>
        <v>1</v>
      </c>
    </row>
    <row r="106" ht="17.25" spans="1:22">
      <c r="A106" s="20">
        <f t="shared" si="4"/>
        <v>1030112</v>
      </c>
      <c r="B106" s="20" t="str">
        <f t="shared" si="3"/>
        <v>精英_近战</v>
      </c>
      <c r="C106" s="19">
        <f>[1]怪物属性模拟配置!$E103</f>
        <v>17</v>
      </c>
      <c r="D106" s="20">
        <v>0</v>
      </c>
      <c r="E106" s="19">
        <f>SUMPRODUCT((U106=[2]Mission!$Q$5:$Q$173)*(V106=[2]Mission!$R$5:$R$173)*([2]Mission!$F$5:$F$173))</f>
        <v>3270</v>
      </c>
      <c r="F106" s="19">
        <f>[1]怪物属性模拟配置!$P103</f>
        <v>112</v>
      </c>
      <c r="G106" s="19">
        <f>[1]怪物属性模拟配置!$Q103</f>
        <v>0</v>
      </c>
      <c r="H106" s="19">
        <f>[1]怪物属性模拟配置!$S103</f>
        <v>6980</v>
      </c>
      <c r="I106" s="20">
        <v>0</v>
      </c>
      <c r="J106" s="20">
        <v>0</v>
      </c>
      <c r="K106" s="20">
        <v>0</v>
      </c>
      <c r="L106" s="20">
        <v>0</v>
      </c>
      <c r="M106" s="19">
        <f>[1]怪物属性模拟配置!$T103*1000</f>
        <v>200</v>
      </c>
      <c r="N106" s="20">
        <v>0</v>
      </c>
      <c r="O106" s="19">
        <f>[1]怪物属性模拟配置!$U103-1</f>
        <v>1</v>
      </c>
      <c r="P106" s="20">
        <v>0</v>
      </c>
      <c r="Q106" s="20">
        <v>0</v>
      </c>
      <c r="R106" s="20">
        <v>0</v>
      </c>
      <c r="S106" s="29" t="s">
        <v>55</v>
      </c>
      <c r="T106" s="29" t="s">
        <v>55</v>
      </c>
      <c r="U106" s="20">
        <f t="shared" si="5"/>
        <v>3</v>
      </c>
      <c r="V106" s="20">
        <f t="shared" si="6"/>
        <v>1</v>
      </c>
    </row>
    <row r="107" ht="17.25" spans="1:22">
      <c r="A107" s="20">
        <f t="shared" ref="A107:A170" si="7">A57+10000</f>
        <v>1030113</v>
      </c>
      <c r="B107" s="20" t="str">
        <f t="shared" si="3"/>
        <v>BOSS_近战</v>
      </c>
      <c r="C107" s="19">
        <f>[1]怪物属性模拟配置!$E104</f>
        <v>17</v>
      </c>
      <c r="D107" s="20">
        <v>0</v>
      </c>
      <c r="E107" s="19">
        <f>SUMPRODUCT((U107=[2]Mission!$Q$5:$Q$173)*(V107=[2]Mission!$R$5:$R$173)*([2]Mission!$F$5:$F$173))</f>
        <v>3270</v>
      </c>
      <c r="F107" s="19">
        <f>[1]怪物属性模拟配置!$P104</f>
        <v>130</v>
      </c>
      <c r="G107" s="19">
        <f>[1]怪物属性模拟配置!$Q104</f>
        <v>0</v>
      </c>
      <c r="H107" s="19">
        <f>[1]怪物属性模拟配置!$S104</f>
        <v>13960</v>
      </c>
      <c r="I107" s="20">
        <v>0</v>
      </c>
      <c r="J107" s="20">
        <v>0</v>
      </c>
      <c r="K107" s="20">
        <v>0</v>
      </c>
      <c r="L107" s="20">
        <v>0</v>
      </c>
      <c r="M107" s="19">
        <f>[1]怪物属性模拟配置!$T104*1000</f>
        <v>200</v>
      </c>
      <c r="N107" s="20">
        <v>0</v>
      </c>
      <c r="O107" s="19">
        <f>[1]怪物属性模拟配置!$U104-1</f>
        <v>1</v>
      </c>
      <c r="P107" s="20">
        <v>0</v>
      </c>
      <c r="Q107" s="20">
        <v>0</v>
      </c>
      <c r="R107" s="20">
        <v>0</v>
      </c>
      <c r="S107" s="29" t="s">
        <v>55</v>
      </c>
      <c r="T107" s="29" t="s">
        <v>55</v>
      </c>
      <c r="U107" s="20">
        <f t="shared" si="5"/>
        <v>3</v>
      </c>
      <c r="V107" s="20">
        <f t="shared" si="6"/>
        <v>1</v>
      </c>
    </row>
    <row r="108" ht="17.25" spans="1:22">
      <c r="A108" s="20">
        <f t="shared" si="7"/>
        <v>1030121</v>
      </c>
      <c r="B108" s="20" t="str">
        <f t="shared" si="3"/>
        <v>小怪_远程</v>
      </c>
      <c r="C108" s="19">
        <f>[1]怪物属性模拟配置!$E105</f>
        <v>17</v>
      </c>
      <c r="D108" s="20">
        <v>0</v>
      </c>
      <c r="E108" s="19">
        <f>SUMPRODUCT((U108=[2]Mission!$Q$5:$Q$173)*(V108=[2]Mission!$R$5:$R$173)*([2]Mission!$F$5:$F$173))</f>
        <v>3270</v>
      </c>
      <c r="F108" s="19">
        <f>[1]怪物属性模拟配置!$P105</f>
        <v>93</v>
      </c>
      <c r="G108" s="19">
        <f>[1]怪物属性模拟配置!$Q105</f>
        <v>0</v>
      </c>
      <c r="H108" s="19">
        <f>[1]怪物属性模拟配置!$S105</f>
        <v>698</v>
      </c>
      <c r="I108" s="20">
        <v>0</v>
      </c>
      <c r="J108" s="20">
        <v>0</v>
      </c>
      <c r="K108" s="20">
        <v>0</v>
      </c>
      <c r="L108" s="20">
        <v>0</v>
      </c>
      <c r="M108" s="19">
        <f>[1]怪物属性模拟配置!$T105*1000</f>
        <v>200</v>
      </c>
      <c r="N108" s="20">
        <v>0</v>
      </c>
      <c r="O108" s="19">
        <f>[1]怪物属性模拟配置!$U105-1</f>
        <v>1</v>
      </c>
      <c r="P108" s="20">
        <v>0</v>
      </c>
      <c r="Q108" s="20">
        <v>0</v>
      </c>
      <c r="R108" s="20">
        <v>0</v>
      </c>
      <c r="S108" s="29" t="s">
        <v>55</v>
      </c>
      <c r="T108" s="29" t="s">
        <v>55</v>
      </c>
      <c r="U108" s="20">
        <f t="shared" si="5"/>
        <v>3</v>
      </c>
      <c r="V108" s="20">
        <f t="shared" si="6"/>
        <v>1</v>
      </c>
    </row>
    <row r="109" ht="17.25" spans="1:22">
      <c r="A109" s="20">
        <f t="shared" si="7"/>
        <v>1030122</v>
      </c>
      <c r="B109" s="20" t="str">
        <f t="shared" si="3"/>
        <v>精英_远程</v>
      </c>
      <c r="C109" s="19">
        <f>[1]怪物属性模拟配置!$E106</f>
        <v>17</v>
      </c>
      <c r="D109" s="20">
        <v>0</v>
      </c>
      <c r="E109" s="19">
        <f>SUMPRODUCT((U109=[2]Mission!$Q$5:$Q$173)*(V109=[2]Mission!$R$5:$R$173)*([2]Mission!$F$5:$F$173))</f>
        <v>3270</v>
      </c>
      <c r="F109" s="19">
        <f>[1]怪物属性模拟配置!$P106</f>
        <v>112</v>
      </c>
      <c r="G109" s="19">
        <f>[1]怪物属性模拟配置!$Q106</f>
        <v>0</v>
      </c>
      <c r="H109" s="19">
        <f>[1]怪物属性模拟配置!$S106</f>
        <v>6980</v>
      </c>
      <c r="I109" s="20">
        <v>0</v>
      </c>
      <c r="J109" s="20">
        <v>0</v>
      </c>
      <c r="K109" s="20">
        <v>0</v>
      </c>
      <c r="L109" s="20">
        <v>0</v>
      </c>
      <c r="M109" s="19">
        <f>[1]怪物属性模拟配置!$T106*1000</f>
        <v>200</v>
      </c>
      <c r="N109" s="20">
        <v>0</v>
      </c>
      <c r="O109" s="19">
        <f>[1]怪物属性模拟配置!$U106-1</f>
        <v>1</v>
      </c>
      <c r="P109" s="20">
        <v>0</v>
      </c>
      <c r="Q109" s="20">
        <v>0</v>
      </c>
      <c r="R109" s="20">
        <v>0</v>
      </c>
      <c r="S109" s="29" t="s">
        <v>55</v>
      </c>
      <c r="T109" s="29" t="s">
        <v>55</v>
      </c>
      <c r="U109" s="20">
        <f t="shared" si="5"/>
        <v>3</v>
      </c>
      <c r="V109" s="20">
        <f t="shared" si="6"/>
        <v>1</v>
      </c>
    </row>
    <row r="110" ht="17.25" spans="1:22">
      <c r="A110" s="20">
        <f t="shared" si="7"/>
        <v>1030123</v>
      </c>
      <c r="B110" s="20" t="str">
        <f t="shared" si="3"/>
        <v>BOSS_远程</v>
      </c>
      <c r="C110" s="19">
        <f>[1]怪物属性模拟配置!$E107</f>
        <v>17</v>
      </c>
      <c r="D110" s="20">
        <v>0</v>
      </c>
      <c r="E110" s="19">
        <f>SUMPRODUCT((U110=[2]Mission!$Q$5:$Q$173)*(V110=[2]Mission!$R$5:$R$173)*([2]Mission!$F$5:$F$173))</f>
        <v>3270</v>
      </c>
      <c r="F110" s="19">
        <f>[1]怪物属性模拟配置!$P107</f>
        <v>130</v>
      </c>
      <c r="G110" s="19">
        <f>[1]怪物属性模拟配置!$Q107</f>
        <v>0</v>
      </c>
      <c r="H110" s="19">
        <f>[1]怪物属性模拟配置!$S107</f>
        <v>13960</v>
      </c>
      <c r="I110" s="20">
        <v>0</v>
      </c>
      <c r="J110" s="20">
        <v>0</v>
      </c>
      <c r="K110" s="20">
        <v>0</v>
      </c>
      <c r="L110" s="20">
        <v>0</v>
      </c>
      <c r="M110" s="19">
        <f>[1]怪物属性模拟配置!$T107*1000</f>
        <v>200</v>
      </c>
      <c r="N110" s="20">
        <v>0</v>
      </c>
      <c r="O110" s="19">
        <f>[1]怪物属性模拟配置!$U107-1</f>
        <v>1</v>
      </c>
      <c r="P110" s="20">
        <v>0</v>
      </c>
      <c r="Q110" s="20">
        <v>0</v>
      </c>
      <c r="R110" s="20">
        <v>0</v>
      </c>
      <c r="S110" s="29" t="s">
        <v>55</v>
      </c>
      <c r="T110" s="29" t="s">
        <v>55</v>
      </c>
      <c r="U110" s="20">
        <f t="shared" si="5"/>
        <v>3</v>
      </c>
      <c r="V110" s="20">
        <f t="shared" si="6"/>
        <v>1</v>
      </c>
    </row>
    <row r="111" ht="17.25" spans="1:22">
      <c r="A111" s="20">
        <f t="shared" si="7"/>
        <v>1030211</v>
      </c>
      <c r="B111" s="20" t="str">
        <f t="shared" si="3"/>
        <v>小怪_近战</v>
      </c>
      <c r="C111" s="19">
        <f>[1]怪物属性模拟配置!$E108</f>
        <v>18</v>
      </c>
      <c r="D111" s="20">
        <v>0</v>
      </c>
      <c r="E111" s="19">
        <f>SUMPRODUCT((U111=[2]Mission!$Q$5:$Q$173)*(V111=[2]Mission!$R$5:$R$173)*([2]Mission!$F$5:$F$173))</f>
        <v>3940</v>
      </c>
      <c r="F111" s="19">
        <f>[1]怪物属性模拟配置!$P108</f>
        <v>132</v>
      </c>
      <c r="G111" s="19">
        <f>[1]怪物属性模拟配置!$Q108</f>
        <v>0</v>
      </c>
      <c r="H111" s="19">
        <f>[1]怪物属性模拟配置!$S108</f>
        <v>778</v>
      </c>
      <c r="I111" s="20">
        <v>0</v>
      </c>
      <c r="J111" s="20">
        <v>0</v>
      </c>
      <c r="K111" s="20">
        <v>0</v>
      </c>
      <c r="L111" s="20">
        <v>0</v>
      </c>
      <c r="M111" s="19">
        <f>[1]怪物属性模拟配置!$T108*1000</f>
        <v>200</v>
      </c>
      <c r="N111" s="20">
        <v>0</v>
      </c>
      <c r="O111" s="19">
        <f>[1]怪物属性模拟配置!$U108-1</f>
        <v>1</v>
      </c>
      <c r="P111" s="20">
        <v>0</v>
      </c>
      <c r="Q111" s="20">
        <v>0</v>
      </c>
      <c r="R111" s="20">
        <v>0</v>
      </c>
      <c r="S111" s="29" t="s">
        <v>55</v>
      </c>
      <c r="T111" s="29" t="s">
        <v>55</v>
      </c>
      <c r="U111" s="20">
        <f t="shared" si="5"/>
        <v>3</v>
      </c>
      <c r="V111" s="20">
        <f t="shared" si="6"/>
        <v>2</v>
      </c>
    </row>
    <row r="112" ht="17.25" spans="1:22">
      <c r="A112" s="20">
        <f t="shared" si="7"/>
        <v>1030212</v>
      </c>
      <c r="B112" s="20" t="str">
        <f t="shared" si="3"/>
        <v>精英_近战</v>
      </c>
      <c r="C112" s="19">
        <f>[1]怪物属性模拟配置!$E109</f>
        <v>18</v>
      </c>
      <c r="D112" s="20">
        <v>0</v>
      </c>
      <c r="E112" s="19">
        <f>SUMPRODUCT((U112=[2]Mission!$Q$5:$Q$173)*(V112=[2]Mission!$R$5:$R$173)*([2]Mission!$F$5:$F$173))</f>
        <v>3940</v>
      </c>
      <c r="F112" s="19">
        <f>[1]怪物属性模拟配置!$P109</f>
        <v>158</v>
      </c>
      <c r="G112" s="19">
        <f>[1]怪物属性模拟配置!$Q109</f>
        <v>0</v>
      </c>
      <c r="H112" s="19">
        <f>[1]怪物属性模拟配置!$S109</f>
        <v>7780</v>
      </c>
      <c r="I112" s="20">
        <v>0</v>
      </c>
      <c r="J112" s="20">
        <v>0</v>
      </c>
      <c r="K112" s="20">
        <v>0</v>
      </c>
      <c r="L112" s="20">
        <v>0</v>
      </c>
      <c r="M112" s="19">
        <f>[1]怪物属性模拟配置!$T109*1000</f>
        <v>200</v>
      </c>
      <c r="N112" s="20">
        <v>0</v>
      </c>
      <c r="O112" s="19">
        <f>[1]怪物属性模拟配置!$U109-1</f>
        <v>1</v>
      </c>
      <c r="P112" s="20">
        <v>0</v>
      </c>
      <c r="Q112" s="20">
        <v>0</v>
      </c>
      <c r="R112" s="20">
        <v>0</v>
      </c>
      <c r="S112" s="29" t="s">
        <v>55</v>
      </c>
      <c r="T112" s="29" t="s">
        <v>55</v>
      </c>
      <c r="U112" s="20">
        <f t="shared" si="5"/>
        <v>3</v>
      </c>
      <c r="V112" s="20">
        <f t="shared" si="6"/>
        <v>2</v>
      </c>
    </row>
    <row r="113" ht="17.25" spans="1:22">
      <c r="A113" s="20">
        <f t="shared" si="7"/>
        <v>1030213</v>
      </c>
      <c r="B113" s="20" t="str">
        <f t="shared" si="3"/>
        <v>BOSS_近战</v>
      </c>
      <c r="C113" s="19">
        <f>[1]怪物属性模拟配置!$E110</f>
        <v>18</v>
      </c>
      <c r="D113" s="20">
        <v>0</v>
      </c>
      <c r="E113" s="19">
        <f>SUMPRODUCT((U113=[2]Mission!$Q$5:$Q$173)*(V113=[2]Mission!$R$5:$R$173)*([2]Mission!$F$5:$F$173))</f>
        <v>3940</v>
      </c>
      <c r="F113" s="19">
        <f>[1]怪物属性模拟配置!$P110</f>
        <v>185</v>
      </c>
      <c r="G113" s="19">
        <f>[1]怪物属性模拟配置!$Q110</f>
        <v>0</v>
      </c>
      <c r="H113" s="19">
        <f>[1]怪物属性模拟配置!$S110</f>
        <v>15560</v>
      </c>
      <c r="I113" s="20">
        <v>0</v>
      </c>
      <c r="J113" s="20">
        <v>0</v>
      </c>
      <c r="K113" s="20">
        <v>0</v>
      </c>
      <c r="L113" s="20">
        <v>0</v>
      </c>
      <c r="M113" s="19">
        <f>[1]怪物属性模拟配置!$T110*1000</f>
        <v>200</v>
      </c>
      <c r="N113" s="20">
        <v>0</v>
      </c>
      <c r="O113" s="19">
        <f>[1]怪物属性模拟配置!$U110-1</f>
        <v>1</v>
      </c>
      <c r="P113" s="20">
        <v>0</v>
      </c>
      <c r="Q113" s="20">
        <v>0</v>
      </c>
      <c r="R113" s="20">
        <v>0</v>
      </c>
      <c r="S113" s="29" t="s">
        <v>55</v>
      </c>
      <c r="T113" s="29" t="s">
        <v>55</v>
      </c>
      <c r="U113" s="20">
        <f t="shared" si="5"/>
        <v>3</v>
      </c>
      <c r="V113" s="20">
        <f t="shared" si="6"/>
        <v>2</v>
      </c>
    </row>
    <row r="114" ht="17.25" spans="1:22">
      <c r="A114" s="20">
        <f t="shared" si="7"/>
        <v>1030221</v>
      </c>
      <c r="B114" s="20" t="str">
        <f t="shared" si="3"/>
        <v>小怪_远程</v>
      </c>
      <c r="C114" s="19">
        <f>[1]怪物属性模拟配置!$E111</f>
        <v>18</v>
      </c>
      <c r="D114" s="20">
        <v>0</v>
      </c>
      <c r="E114" s="19">
        <f>SUMPRODUCT((U114=[2]Mission!$Q$5:$Q$173)*(V114=[2]Mission!$R$5:$R$173)*([2]Mission!$F$5:$F$173))</f>
        <v>3940</v>
      </c>
      <c r="F114" s="19">
        <f>[1]怪物属性模拟配置!$P111</f>
        <v>132</v>
      </c>
      <c r="G114" s="19">
        <f>[1]怪物属性模拟配置!$Q111</f>
        <v>0</v>
      </c>
      <c r="H114" s="19">
        <f>[1]怪物属性模拟配置!$S111</f>
        <v>778</v>
      </c>
      <c r="I114" s="20">
        <v>0</v>
      </c>
      <c r="J114" s="20">
        <v>0</v>
      </c>
      <c r="K114" s="20">
        <v>0</v>
      </c>
      <c r="L114" s="20">
        <v>0</v>
      </c>
      <c r="M114" s="19">
        <f>[1]怪物属性模拟配置!$T111*1000</f>
        <v>200</v>
      </c>
      <c r="N114" s="20">
        <v>0</v>
      </c>
      <c r="O114" s="19">
        <f>[1]怪物属性模拟配置!$U111-1</f>
        <v>1</v>
      </c>
      <c r="P114" s="20">
        <v>0</v>
      </c>
      <c r="Q114" s="20">
        <v>0</v>
      </c>
      <c r="R114" s="20">
        <v>0</v>
      </c>
      <c r="S114" s="29" t="s">
        <v>55</v>
      </c>
      <c r="T114" s="29" t="s">
        <v>55</v>
      </c>
      <c r="U114" s="20">
        <f t="shared" si="5"/>
        <v>3</v>
      </c>
      <c r="V114" s="20">
        <f t="shared" si="6"/>
        <v>2</v>
      </c>
    </row>
    <row r="115" ht="17.25" spans="1:22">
      <c r="A115" s="20">
        <f t="shared" si="7"/>
        <v>1030222</v>
      </c>
      <c r="B115" s="20" t="str">
        <f t="shared" si="3"/>
        <v>精英_远程</v>
      </c>
      <c r="C115" s="19">
        <f>[1]怪物属性模拟配置!$E112</f>
        <v>18</v>
      </c>
      <c r="D115" s="20">
        <v>0</v>
      </c>
      <c r="E115" s="19">
        <f>SUMPRODUCT((U115=[2]Mission!$Q$5:$Q$173)*(V115=[2]Mission!$R$5:$R$173)*([2]Mission!$F$5:$F$173))</f>
        <v>3940</v>
      </c>
      <c r="F115" s="19">
        <f>[1]怪物属性模拟配置!$P112</f>
        <v>158</v>
      </c>
      <c r="G115" s="19">
        <f>[1]怪物属性模拟配置!$Q112</f>
        <v>0</v>
      </c>
      <c r="H115" s="19">
        <f>[1]怪物属性模拟配置!$S112</f>
        <v>7780</v>
      </c>
      <c r="I115" s="20">
        <v>0</v>
      </c>
      <c r="J115" s="20">
        <v>0</v>
      </c>
      <c r="K115" s="20">
        <v>0</v>
      </c>
      <c r="L115" s="20">
        <v>0</v>
      </c>
      <c r="M115" s="19">
        <f>[1]怪物属性模拟配置!$T112*1000</f>
        <v>200</v>
      </c>
      <c r="N115" s="20">
        <v>0</v>
      </c>
      <c r="O115" s="19">
        <f>[1]怪物属性模拟配置!$U112-1</f>
        <v>1</v>
      </c>
      <c r="P115" s="20">
        <v>0</v>
      </c>
      <c r="Q115" s="20">
        <v>0</v>
      </c>
      <c r="R115" s="20">
        <v>0</v>
      </c>
      <c r="S115" s="29" t="s">
        <v>55</v>
      </c>
      <c r="T115" s="29" t="s">
        <v>55</v>
      </c>
      <c r="U115" s="20">
        <f t="shared" si="5"/>
        <v>3</v>
      </c>
      <c r="V115" s="20">
        <f t="shared" si="6"/>
        <v>2</v>
      </c>
    </row>
    <row r="116" ht="17.25" spans="1:22">
      <c r="A116" s="20">
        <f t="shared" si="7"/>
        <v>1030223</v>
      </c>
      <c r="B116" s="20" t="str">
        <f t="shared" si="3"/>
        <v>BOSS_远程</v>
      </c>
      <c r="C116" s="19">
        <f>[1]怪物属性模拟配置!$E113</f>
        <v>18</v>
      </c>
      <c r="D116" s="20">
        <v>0</v>
      </c>
      <c r="E116" s="19">
        <f>SUMPRODUCT((U116=[2]Mission!$Q$5:$Q$173)*(V116=[2]Mission!$R$5:$R$173)*([2]Mission!$F$5:$F$173))</f>
        <v>3940</v>
      </c>
      <c r="F116" s="19">
        <f>[1]怪物属性模拟配置!$P113</f>
        <v>185</v>
      </c>
      <c r="G116" s="19">
        <f>[1]怪物属性模拟配置!$Q113</f>
        <v>0</v>
      </c>
      <c r="H116" s="19">
        <f>[1]怪物属性模拟配置!$S113</f>
        <v>15560</v>
      </c>
      <c r="I116" s="20">
        <v>0</v>
      </c>
      <c r="J116" s="20">
        <v>0</v>
      </c>
      <c r="K116" s="20">
        <v>0</v>
      </c>
      <c r="L116" s="20">
        <v>0</v>
      </c>
      <c r="M116" s="19">
        <f>[1]怪物属性模拟配置!$T113*1000</f>
        <v>200</v>
      </c>
      <c r="N116" s="20">
        <v>0</v>
      </c>
      <c r="O116" s="19">
        <f>[1]怪物属性模拟配置!$U113-1</f>
        <v>1</v>
      </c>
      <c r="P116" s="20">
        <v>0</v>
      </c>
      <c r="Q116" s="20">
        <v>0</v>
      </c>
      <c r="R116" s="20">
        <v>0</v>
      </c>
      <c r="S116" s="29" t="s">
        <v>55</v>
      </c>
      <c r="T116" s="29" t="s">
        <v>55</v>
      </c>
      <c r="U116" s="20">
        <f t="shared" si="5"/>
        <v>3</v>
      </c>
      <c r="V116" s="20">
        <f t="shared" si="6"/>
        <v>2</v>
      </c>
    </row>
    <row r="117" ht="17.25" spans="1:22">
      <c r="A117" s="20">
        <f t="shared" si="7"/>
        <v>1030311</v>
      </c>
      <c r="B117" s="20" t="str">
        <f t="shared" si="3"/>
        <v>小怪_近战</v>
      </c>
      <c r="C117" s="19">
        <f>[1]怪物属性模拟配置!$E114</f>
        <v>19</v>
      </c>
      <c r="D117" s="20">
        <v>0</v>
      </c>
      <c r="E117" s="19">
        <f>SUMPRODUCT((U117=[2]Mission!$Q$5:$Q$173)*(V117=[2]Mission!$R$5:$R$173)*([2]Mission!$F$5:$F$173))</f>
        <v>4580</v>
      </c>
      <c r="F117" s="19">
        <f>[1]怪物属性模拟配置!$P114</f>
        <v>143</v>
      </c>
      <c r="G117" s="19">
        <f>[1]怪物属性模拟配置!$Q114</f>
        <v>0</v>
      </c>
      <c r="H117" s="19">
        <f>[1]怪物属性模拟配置!$S114</f>
        <v>857</v>
      </c>
      <c r="I117" s="20">
        <v>0</v>
      </c>
      <c r="J117" s="20">
        <v>0</v>
      </c>
      <c r="K117" s="20">
        <v>0</v>
      </c>
      <c r="L117" s="20">
        <v>0</v>
      </c>
      <c r="M117" s="19">
        <f>[1]怪物属性模拟配置!$T114*1000</f>
        <v>200</v>
      </c>
      <c r="N117" s="20">
        <v>0</v>
      </c>
      <c r="O117" s="19">
        <f>[1]怪物属性模拟配置!$U114-1</f>
        <v>1</v>
      </c>
      <c r="P117" s="20">
        <v>0</v>
      </c>
      <c r="Q117" s="20">
        <v>0</v>
      </c>
      <c r="R117" s="20">
        <v>0</v>
      </c>
      <c r="S117" s="29" t="s">
        <v>55</v>
      </c>
      <c r="T117" s="29" t="s">
        <v>55</v>
      </c>
      <c r="U117" s="20">
        <f t="shared" si="5"/>
        <v>3</v>
      </c>
      <c r="V117" s="20">
        <f t="shared" si="6"/>
        <v>3</v>
      </c>
    </row>
    <row r="118" ht="17.25" spans="1:22">
      <c r="A118" s="20">
        <f t="shared" si="7"/>
        <v>1030312</v>
      </c>
      <c r="B118" s="20" t="str">
        <f t="shared" si="3"/>
        <v>精英_近战</v>
      </c>
      <c r="C118" s="19">
        <f>[1]怪物属性模拟配置!$E115</f>
        <v>19</v>
      </c>
      <c r="D118" s="20">
        <v>0</v>
      </c>
      <c r="E118" s="19">
        <f>SUMPRODUCT((U118=[2]Mission!$Q$5:$Q$173)*(V118=[2]Mission!$R$5:$R$173)*([2]Mission!$F$5:$F$173))</f>
        <v>4580</v>
      </c>
      <c r="F118" s="19">
        <f>[1]怪物属性模拟配置!$P115</f>
        <v>172</v>
      </c>
      <c r="G118" s="19">
        <f>[1]怪物属性模拟配置!$Q115</f>
        <v>0</v>
      </c>
      <c r="H118" s="19">
        <f>[1]怪物属性模拟配置!$S115</f>
        <v>8570</v>
      </c>
      <c r="I118" s="20">
        <v>0</v>
      </c>
      <c r="J118" s="20">
        <v>0</v>
      </c>
      <c r="K118" s="20">
        <v>0</v>
      </c>
      <c r="L118" s="20">
        <v>0</v>
      </c>
      <c r="M118" s="19">
        <f>[1]怪物属性模拟配置!$T115*1000</f>
        <v>200</v>
      </c>
      <c r="N118" s="20">
        <v>0</v>
      </c>
      <c r="O118" s="19">
        <f>[1]怪物属性模拟配置!$U115-1</f>
        <v>1</v>
      </c>
      <c r="P118" s="20">
        <v>0</v>
      </c>
      <c r="Q118" s="20">
        <v>0</v>
      </c>
      <c r="R118" s="20">
        <v>0</v>
      </c>
      <c r="S118" s="29" t="s">
        <v>55</v>
      </c>
      <c r="T118" s="29" t="s">
        <v>55</v>
      </c>
      <c r="U118" s="20">
        <f t="shared" si="5"/>
        <v>3</v>
      </c>
      <c r="V118" s="20">
        <f t="shared" si="6"/>
        <v>3</v>
      </c>
    </row>
    <row r="119" ht="17.25" spans="1:22">
      <c r="A119" s="20">
        <f t="shared" si="7"/>
        <v>1030313</v>
      </c>
      <c r="B119" s="20" t="str">
        <f t="shared" si="3"/>
        <v>BOSS_近战</v>
      </c>
      <c r="C119" s="19">
        <f>[1]怪物属性模拟配置!$E116</f>
        <v>19</v>
      </c>
      <c r="D119" s="20">
        <v>0</v>
      </c>
      <c r="E119" s="19">
        <f>SUMPRODUCT((U119=[2]Mission!$Q$5:$Q$173)*(V119=[2]Mission!$R$5:$R$173)*([2]Mission!$F$5:$F$173))</f>
        <v>4580</v>
      </c>
      <c r="F119" s="19">
        <f>[1]怪物属性模拟配置!$P116</f>
        <v>200</v>
      </c>
      <c r="G119" s="19">
        <f>[1]怪物属性模拟配置!$Q116</f>
        <v>0</v>
      </c>
      <c r="H119" s="19">
        <f>[1]怪物属性模拟配置!$S116</f>
        <v>17140</v>
      </c>
      <c r="I119" s="20">
        <v>0</v>
      </c>
      <c r="J119" s="20">
        <v>0</v>
      </c>
      <c r="K119" s="20">
        <v>0</v>
      </c>
      <c r="L119" s="20">
        <v>0</v>
      </c>
      <c r="M119" s="19">
        <f>[1]怪物属性模拟配置!$T116*1000</f>
        <v>200</v>
      </c>
      <c r="N119" s="20">
        <v>0</v>
      </c>
      <c r="O119" s="19">
        <f>[1]怪物属性模拟配置!$U116-1</f>
        <v>1</v>
      </c>
      <c r="P119" s="20">
        <v>0</v>
      </c>
      <c r="Q119" s="20">
        <v>0</v>
      </c>
      <c r="R119" s="20">
        <v>0</v>
      </c>
      <c r="S119" s="29" t="s">
        <v>55</v>
      </c>
      <c r="T119" s="29" t="s">
        <v>55</v>
      </c>
      <c r="U119" s="20">
        <f t="shared" si="5"/>
        <v>3</v>
      </c>
      <c r="V119" s="20">
        <f t="shared" si="6"/>
        <v>3</v>
      </c>
    </row>
    <row r="120" ht="17.25" spans="1:22">
      <c r="A120" s="20">
        <f t="shared" si="7"/>
        <v>1030321</v>
      </c>
      <c r="B120" s="20" t="str">
        <f t="shared" ref="B120:B183" si="8">B70</f>
        <v>小怪_远程</v>
      </c>
      <c r="C120" s="19">
        <f>[1]怪物属性模拟配置!$E117</f>
        <v>19</v>
      </c>
      <c r="D120" s="20">
        <v>0</v>
      </c>
      <c r="E120" s="19">
        <f>SUMPRODUCT((U120=[2]Mission!$Q$5:$Q$173)*(V120=[2]Mission!$R$5:$R$173)*([2]Mission!$F$5:$F$173))</f>
        <v>4580</v>
      </c>
      <c r="F120" s="19">
        <f>[1]怪物属性模拟配置!$P117</f>
        <v>143</v>
      </c>
      <c r="G120" s="19">
        <f>[1]怪物属性模拟配置!$Q117</f>
        <v>0</v>
      </c>
      <c r="H120" s="19">
        <f>[1]怪物属性模拟配置!$S117</f>
        <v>857</v>
      </c>
      <c r="I120" s="20">
        <v>0</v>
      </c>
      <c r="J120" s="20">
        <v>0</v>
      </c>
      <c r="K120" s="20">
        <v>0</v>
      </c>
      <c r="L120" s="20">
        <v>0</v>
      </c>
      <c r="M120" s="19">
        <f>[1]怪物属性模拟配置!$T117*1000</f>
        <v>200</v>
      </c>
      <c r="N120" s="20">
        <v>0</v>
      </c>
      <c r="O120" s="19">
        <f>[1]怪物属性模拟配置!$U117-1</f>
        <v>1</v>
      </c>
      <c r="P120" s="20">
        <v>0</v>
      </c>
      <c r="Q120" s="20">
        <v>0</v>
      </c>
      <c r="R120" s="20">
        <v>0</v>
      </c>
      <c r="S120" s="29" t="s">
        <v>55</v>
      </c>
      <c r="T120" s="29" t="s">
        <v>55</v>
      </c>
      <c r="U120" s="20">
        <f t="shared" si="5"/>
        <v>3</v>
      </c>
      <c r="V120" s="20">
        <f t="shared" si="6"/>
        <v>3</v>
      </c>
    </row>
    <row r="121" ht="17.25" spans="1:22">
      <c r="A121" s="20">
        <f t="shared" si="7"/>
        <v>1030322</v>
      </c>
      <c r="B121" s="20" t="str">
        <f t="shared" si="8"/>
        <v>精英_远程</v>
      </c>
      <c r="C121" s="19">
        <f>[1]怪物属性模拟配置!$E118</f>
        <v>19</v>
      </c>
      <c r="D121" s="20">
        <v>0</v>
      </c>
      <c r="E121" s="19">
        <f>SUMPRODUCT((U121=[2]Mission!$Q$5:$Q$173)*(V121=[2]Mission!$R$5:$R$173)*([2]Mission!$F$5:$F$173))</f>
        <v>4580</v>
      </c>
      <c r="F121" s="19">
        <f>[1]怪物属性模拟配置!$P118</f>
        <v>172</v>
      </c>
      <c r="G121" s="19">
        <f>[1]怪物属性模拟配置!$Q118</f>
        <v>0</v>
      </c>
      <c r="H121" s="19">
        <f>[1]怪物属性模拟配置!$S118</f>
        <v>8570</v>
      </c>
      <c r="I121" s="20">
        <v>0</v>
      </c>
      <c r="J121" s="20">
        <v>0</v>
      </c>
      <c r="K121" s="20">
        <v>0</v>
      </c>
      <c r="L121" s="20">
        <v>0</v>
      </c>
      <c r="M121" s="19">
        <f>[1]怪物属性模拟配置!$T118*1000</f>
        <v>200</v>
      </c>
      <c r="N121" s="20">
        <v>0</v>
      </c>
      <c r="O121" s="19">
        <f>[1]怪物属性模拟配置!$U118-1</f>
        <v>1</v>
      </c>
      <c r="P121" s="20">
        <v>0</v>
      </c>
      <c r="Q121" s="20">
        <v>0</v>
      </c>
      <c r="R121" s="20">
        <v>0</v>
      </c>
      <c r="S121" s="29" t="s">
        <v>55</v>
      </c>
      <c r="T121" s="29" t="s">
        <v>55</v>
      </c>
      <c r="U121" s="20">
        <f t="shared" si="5"/>
        <v>3</v>
      </c>
      <c r="V121" s="20">
        <f t="shared" si="6"/>
        <v>3</v>
      </c>
    </row>
    <row r="122" ht="17.25" spans="1:22">
      <c r="A122" s="20">
        <f t="shared" si="7"/>
        <v>1030323</v>
      </c>
      <c r="B122" s="20" t="str">
        <f t="shared" si="8"/>
        <v>BOSS_远程</v>
      </c>
      <c r="C122" s="19">
        <f>[1]怪物属性模拟配置!$E119</f>
        <v>19</v>
      </c>
      <c r="D122" s="20">
        <v>0</v>
      </c>
      <c r="E122" s="19">
        <f>SUMPRODUCT((U122=[2]Mission!$Q$5:$Q$173)*(V122=[2]Mission!$R$5:$R$173)*([2]Mission!$F$5:$F$173))</f>
        <v>4580</v>
      </c>
      <c r="F122" s="19">
        <f>[1]怪物属性模拟配置!$P119</f>
        <v>200</v>
      </c>
      <c r="G122" s="19">
        <f>[1]怪物属性模拟配置!$Q119</f>
        <v>0</v>
      </c>
      <c r="H122" s="19">
        <f>[1]怪物属性模拟配置!$S119</f>
        <v>17140</v>
      </c>
      <c r="I122" s="20">
        <v>0</v>
      </c>
      <c r="J122" s="20">
        <v>0</v>
      </c>
      <c r="K122" s="20">
        <v>0</v>
      </c>
      <c r="L122" s="20">
        <v>0</v>
      </c>
      <c r="M122" s="19">
        <f>[1]怪物属性模拟配置!$T119*1000</f>
        <v>200</v>
      </c>
      <c r="N122" s="20">
        <v>0</v>
      </c>
      <c r="O122" s="19">
        <f>[1]怪物属性模拟配置!$U119-1</f>
        <v>1</v>
      </c>
      <c r="P122" s="20">
        <v>0</v>
      </c>
      <c r="Q122" s="20">
        <v>0</v>
      </c>
      <c r="R122" s="20">
        <v>0</v>
      </c>
      <c r="S122" s="29" t="s">
        <v>55</v>
      </c>
      <c r="T122" s="29" t="s">
        <v>55</v>
      </c>
      <c r="U122" s="20">
        <f t="shared" si="5"/>
        <v>3</v>
      </c>
      <c r="V122" s="20">
        <f t="shared" si="6"/>
        <v>3</v>
      </c>
    </row>
    <row r="123" ht="17.25" spans="1:22">
      <c r="A123" s="20">
        <f t="shared" si="7"/>
        <v>1030411</v>
      </c>
      <c r="B123" s="20" t="str">
        <f t="shared" si="8"/>
        <v>小怪_近战</v>
      </c>
      <c r="C123" s="19">
        <f>[1]怪物属性模拟配置!$E120</f>
        <v>20</v>
      </c>
      <c r="D123" s="20">
        <v>0</v>
      </c>
      <c r="E123" s="19">
        <f>SUMPRODUCT((U123=[2]Mission!$Q$5:$Q$173)*(V123=[2]Mission!$R$5:$R$173)*([2]Mission!$F$5:$F$173))</f>
        <v>5650</v>
      </c>
      <c r="F123" s="19">
        <f>[1]怪物属性模拟配置!$P120</f>
        <v>156</v>
      </c>
      <c r="G123" s="19">
        <f>[1]怪物属性模拟配置!$Q120</f>
        <v>0</v>
      </c>
      <c r="H123" s="19">
        <f>[1]怪物属性模拟配置!$S120</f>
        <v>482</v>
      </c>
      <c r="I123" s="20">
        <v>0</v>
      </c>
      <c r="J123" s="20">
        <v>0</v>
      </c>
      <c r="K123" s="20">
        <v>0</v>
      </c>
      <c r="L123" s="20">
        <v>0</v>
      </c>
      <c r="M123" s="19">
        <f>[1]怪物属性模拟配置!$T120*1000</f>
        <v>200</v>
      </c>
      <c r="N123" s="20">
        <v>0</v>
      </c>
      <c r="O123" s="19">
        <f>[1]怪物属性模拟配置!$U120-1</f>
        <v>1</v>
      </c>
      <c r="P123" s="20">
        <v>0</v>
      </c>
      <c r="Q123" s="20">
        <v>0</v>
      </c>
      <c r="R123" s="20">
        <v>0</v>
      </c>
      <c r="S123" s="29" t="s">
        <v>55</v>
      </c>
      <c r="T123" s="29" t="s">
        <v>55</v>
      </c>
      <c r="U123" s="20">
        <f t="shared" si="5"/>
        <v>3</v>
      </c>
      <c r="V123" s="20">
        <f t="shared" si="6"/>
        <v>4</v>
      </c>
    </row>
    <row r="124" ht="17.25" spans="1:22">
      <c r="A124" s="20">
        <f t="shared" si="7"/>
        <v>1030412</v>
      </c>
      <c r="B124" s="20" t="str">
        <f t="shared" si="8"/>
        <v>精英_近战</v>
      </c>
      <c r="C124" s="19">
        <f>[1]怪物属性模拟配置!$E121</f>
        <v>20</v>
      </c>
      <c r="D124" s="20">
        <v>0</v>
      </c>
      <c r="E124" s="19">
        <f>SUMPRODUCT((U124=[2]Mission!$Q$5:$Q$173)*(V124=[2]Mission!$R$5:$R$173)*([2]Mission!$F$5:$F$173))</f>
        <v>5650</v>
      </c>
      <c r="F124" s="19">
        <f>[1]怪物属性模拟配置!$P121</f>
        <v>187</v>
      </c>
      <c r="G124" s="19">
        <f>[1]怪物属性模拟配置!$Q121</f>
        <v>0</v>
      </c>
      <c r="H124" s="19">
        <f>[1]怪物属性模拟配置!$S121</f>
        <v>4815</v>
      </c>
      <c r="I124" s="20">
        <v>0</v>
      </c>
      <c r="J124" s="20">
        <v>0</v>
      </c>
      <c r="K124" s="20">
        <v>0</v>
      </c>
      <c r="L124" s="20">
        <v>0</v>
      </c>
      <c r="M124" s="19">
        <f>[1]怪物属性模拟配置!$T121*1000</f>
        <v>200</v>
      </c>
      <c r="N124" s="20">
        <v>0</v>
      </c>
      <c r="O124" s="19">
        <f>[1]怪物属性模拟配置!$U121-1</f>
        <v>1</v>
      </c>
      <c r="P124" s="20">
        <v>0</v>
      </c>
      <c r="Q124" s="20">
        <v>0</v>
      </c>
      <c r="R124" s="20">
        <v>0</v>
      </c>
      <c r="S124" s="29" t="s">
        <v>55</v>
      </c>
      <c r="T124" s="29" t="s">
        <v>55</v>
      </c>
      <c r="U124" s="20">
        <f t="shared" si="5"/>
        <v>3</v>
      </c>
      <c r="V124" s="20">
        <f t="shared" si="6"/>
        <v>4</v>
      </c>
    </row>
    <row r="125" ht="17.25" spans="1:22">
      <c r="A125" s="20">
        <f t="shared" si="7"/>
        <v>1030413</v>
      </c>
      <c r="B125" s="20" t="str">
        <f t="shared" si="8"/>
        <v>BOSS_近战</v>
      </c>
      <c r="C125" s="19">
        <f>[1]怪物属性模拟配置!$E122</f>
        <v>20</v>
      </c>
      <c r="D125" s="20">
        <v>0</v>
      </c>
      <c r="E125" s="19">
        <f>SUMPRODUCT((U125=[2]Mission!$Q$5:$Q$173)*(V125=[2]Mission!$R$5:$R$173)*([2]Mission!$F$5:$F$173))</f>
        <v>5650</v>
      </c>
      <c r="F125" s="19">
        <f>[1]怪物属性模拟配置!$P122</f>
        <v>218</v>
      </c>
      <c r="G125" s="19">
        <f>[1]怪物属性模拟配置!$Q122</f>
        <v>0</v>
      </c>
      <c r="H125" s="19">
        <f>[1]怪物属性模拟配置!$S122</f>
        <v>9630</v>
      </c>
      <c r="I125" s="20">
        <v>0</v>
      </c>
      <c r="J125" s="20">
        <v>0</v>
      </c>
      <c r="K125" s="20">
        <v>0</v>
      </c>
      <c r="L125" s="20">
        <v>0</v>
      </c>
      <c r="M125" s="19">
        <f>[1]怪物属性模拟配置!$T122*1000</f>
        <v>200</v>
      </c>
      <c r="N125" s="20">
        <v>0</v>
      </c>
      <c r="O125" s="19">
        <f>[1]怪物属性模拟配置!$U122-1</f>
        <v>1</v>
      </c>
      <c r="P125" s="20">
        <v>0</v>
      </c>
      <c r="Q125" s="20">
        <v>0</v>
      </c>
      <c r="R125" s="20">
        <v>0</v>
      </c>
      <c r="S125" s="29" t="s">
        <v>55</v>
      </c>
      <c r="T125" s="29" t="s">
        <v>55</v>
      </c>
      <c r="U125" s="20">
        <f t="shared" si="5"/>
        <v>3</v>
      </c>
      <c r="V125" s="20">
        <f t="shared" si="6"/>
        <v>4</v>
      </c>
    </row>
    <row r="126" ht="17.25" spans="1:22">
      <c r="A126" s="20">
        <f t="shared" si="7"/>
        <v>1030421</v>
      </c>
      <c r="B126" s="20" t="str">
        <f t="shared" si="8"/>
        <v>小怪_远程</v>
      </c>
      <c r="C126" s="19">
        <f>[1]怪物属性模拟配置!$E123</f>
        <v>20</v>
      </c>
      <c r="D126" s="20">
        <v>0</v>
      </c>
      <c r="E126" s="19">
        <f>SUMPRODUCT((U126=[2]Mission!$Q$5:$Q$173)*(V126=[2]Mission!$R$5:$R$173)*([2]Mission!$F$5:$F$173))</f>
        <v>5650</v>
      </c>
      <c r="F126" s="19">
        <f>[1]怪物属性模拟配置!$P123</f>
        <v>156</v>
      </c>
      <c r="G126" s="19">
        <f>[1]怪物属性模拟配置!$Q123</f>
        <v>0</v>
      </c>
      <c r="H126" s="19">
        <f>[1]怪物属性模拟配置!$S123</f>
        <v>482</v>
      </c>
      <c r="I126" s="20">
        <v>0</v>
      </c>
      <c r="J126" s="20">
        <v>0</v>
      </c>
      <c r="K126" s="20">
        <v>0</v>
      </c>
      <c r="L126" s="20">
        <v>0</v>
      </c>
      <c r="M126" s="19">
        <f>[1]怪物属性模拟配置!$T123*1000</f>
        <v>200</v>
      </c>
      <c r="N126" s="20">
        <v>0</v>
      </c>
      <c r="O126" s="19">
        <f>[1]怪物属性模拟配置!$U123-1</f>
        <v>1</v>
      </c>
      <c r="P126" s="20">
        <v>0</v>
      </c>
      <c r="Q126" s="20">
        <v>0</v>
      </c>
      <c r="R126" s="20">
        <v>0</v>
      </c>
      <c r="S126" s="29" t="s">
        <v>55</v>
      </c>
      <c r="T126" s="29" t="s">
        <v>55</v>
      </c>
      <c r="U126" s="20">
        <f t="shared" si="5"/>
        <v>3</v>
      </c>
      <c r="V126" s="20">
        <f t="shared" si="6"/>
        <v>4</v>
      </c>
    </row>
    <row r="127" ht="17.25" spans="1:22">
      <c r="A127" s="20">
        <f t="shared" si="7"/>
        <v>1030422</v>
      </c>
      <c r="B127" s="20" t="str">
        <f t="shared" si="8"/>
        <v>精英_远程</v>
      </c>
      <c r="C127" s="19">
        <f>[1]怪物属性模拟配置!$E124</f>
        <v>20</v>
      </c>
      <c r="D127" s="20">
        <v>0</v>
      </c>
      <c r="E127" s="19">
        <f>SUMPRODUCT((U127=[2]Mission!$Q$5:$Q$173)*(V127=[2]Mission!$R$5:$R$173)*([2]Mission!$F$5:$F$173))</f>
        <v>5650</v>
      </c>
      <c r="F127" s="19">
        <f>[1]怪物属性模拟配置!$P124</f>
        <v>187</v>
      </c>
      <c r="G127" s="19">
        <f>[1]怪物属性模拟配置!$Q124</f>
        <v>0</v>
      </c>
      <c r="H127" s="19">
        <f>[1]怪物属性模拟配置!$S124</f>
        <v>4815</v>
      </c>
      <c r="I127" s="20">
        <v>0</v>
      </c>
      <c r="J127" s="20">
        <v>0</v>
      </c>
      <c r="K127" s="20">
        <v>0</v>
      </c>
      <c r="L127" s="20">
        <v>0</v>
      </c>
      <c r="M127" s="19">
        <f>[1]怪物属性模拟配置!$T124*1000</f>
        <v>200</v>
      </c>
      <c r="N127" s="20">
        <v>0</v>
      </c>
      <c r="O127" s="19">
        <f>[1]怪物属性模拟配置!$U124-1</f>
        <v>1</v>
      </c>
      <c r="P127" s="20">
        <v>0</v>
      </c>
      <c r="Q127" s="20">
        <v>0</v>
      </c>
      <c r="R127" s="20">
        <v>0</v>
      </c>
      <c r="S127" s="29" t="s">
        <v>55</v>
      </c>
      <c r="T127" s="29" t="s">
        <v>55</v>
      </c>
      <c r="U127" s="20">
        <f t="shared" si="5"/>
        <v>3</v>
      </c>
      <c r="V127" s="20">
        <f t="shared" si="6"/>
        <v>4</v>
      </c>
    </row>
    <row r="128" ht="17.25" spans="1:22">
      <c r="A128" s="20">
        <f t="shared" si="7"/>
        <v>1030423</v>
      </c>
      <c r="B128" s="20" t="str">
        <f t="shared" si="8"/>
        <v>BOSS_远程</v>
      </c>
      <c r="C128" s="19">
        <f>[1]怪物属性模拟配置!$E125</f>
        <v>20</v>
      </c>
      <c r="D128" s="20">
        <v>0</v>
      </c>
      <c r="E128" s="19">
        <f>SUMPRODUCT((U128=[2]Mission!$Q$5:$Q$173)*(V128=[2]Mission!$R$5:$R$173)*([2]Mission!$F$5:$F$173))</f>
        <v>5650</v>
      </c>
      <c r="F128" s="19">
        <f>[1]怪物属性模拟配置!$P125</f>
        <v>218</v>
      </c>
      <c r="G128" s="19">
        <f>[1]怪物属性模拟配置!$Q125</f>
        <v>0</v>
      </c>
      <c r="H128" s="19">
        <f>[1]怪物属性模拟配置!$S125</f>
        <v>9630</v>
      </c>
      <c r="I128" s="20">
        <v>0</v>
      </c>
      <c r="J128" s="20">
        <v>0</v>
      </c>
      <c r="K128" s="20">
        <v>0</v>
      </c>
      <c r="L128" s="20">
        <v>0</v>
      </c>
      <c r="M128" s="19">
        <f>[1]怪物属性模拟配置!$T125*1000</f>
        <v>200</v>
      </c>
      <c r="N128" s="20">
        <v>0</v>
      </c>
      <c r="O128" s="19">
        <f>[1]怪物属性模拟配置!$U125-1</f>
        <v>1</v>
      </c>
      <c r="P128" s="20">
        <v>0</v>
      </c>
      <c r="Q128" s="20">
        <v>0</v>
      </c>
      <c r="R128" s="20">
        <v>0</v>
      </c>
      <c r="S128" s="29" t="s">
        <v>55</v>
      </c>
      <c r="T128" s="29" t="s">
        <v>55</v>
      </c>
      <c r="U128" s="20">
        <f t="shared" si="5"/>
        <v>3</v>
      </c>
      <c r="V128" s="20">
        <f t="shared" si="6"/>
        <v>4</v>
      </c>
    </row>
    <row r="129" ht="17.25" spans="1:22">
      <c r="A129" s="20">
        <f t="shared" si="7"/>
        <v>1030491</v>
      </c>
      <c r="B129" s="20" t="str">
        <f t="shared" si="8"/>
        <v>小BOSS_特殊</v>
      </c>
      <c r="C129" s="19">
        <f>[1]怪物属性模拟配置!$E126</f>
        <v>20</v>
      </c>
      <c r="D129" s="20">
        <v>0</v>
      </c>
      <c r="E129" s="19">
        <f>SUMPRODUCT((U129=[2]Mission!$Q$5:$Q$173)*(V129=[2]Mission!$R$5:$R$173)*([2]Mission!$F$5:$F$173))</f>
        <v>5650</v>
      </c>
      <c r="F129" s="19">
        <f>[1]怪物属性模拟配置!$P126</f>
        <v>265</v>
      </c>
      <c r="G129" s="19">
        <f>[1]怪物属性模拟配置!$Q126</f>
        <v>0</v>
      </c>
      <c r="H129" s="19">
        <f>[1]怪物属性模拟配置!$S126</f>
        <v>48150</v>
      </c>
      <c r="I129" s="20">
        <v>0</v>
      </c>
      <c r="J129" s="20">
        <v>0</v>
      </c>
      <c r="K129" s="20">
        <v>0</v>
      </c>
      <c r="L129" s="20">
        <v>0</v>
      </c>
      <c r="M129" s="19">
        <f>[1]怪物属性模拟配置!$T126*1000</f>
        <v>200</v>
      </c>
      <c r="N129" s="20">
        <v>0</v>
      </c>
      <c r="O129" s="19">
        <f>[1]怪物属性模拟配置!$U126-1</f>
        <v>1</v>
      </c>
      <c r="P129" s="20">
        <v>0</v>
      </c>
      <c r="Q129" s="20">
        <v>0</v>
      </c>
      <c r="R129" s="20">
        <v>0</v>
      </c>
      <c r="S129" s="29" t="s">
        <v>55</v>
      </c>
      <c r="T129" s="29" t="s">
        <v>55</v>
      </c>
      <c r="U129" s="20">
        <f t="shared" si="5"/>
        <v>3</v>
      </c>
      <c r="V129" s="20">
        <f t="shared" si="6"/>
        <v>4</v>
      </c>
    </row>
    <row r="130" ht="17.25" spans="1:22">
      <c r="A130" s="20">
        <f t="shared" si="7"/>
        <v>1030511</v>
      </c>
      <c r="B130" s="20" t="str">
        <f t="shared" si="8"/>
        <v>小怪_近战</v>
      </c>
      <c r="C130" s="19">
        <f>[1]怪物属性模拟配置!$E127</f>
        <v>21</v>
      </c>
      <c r="D130" s="20">
        <v>0</v>
      </c>
      <c r="E130" s="19">
        <f>SUMPRODUCT((U130=[2]Mission!$Q$5:$Q$173)*(V130=[2]Mission!$R$5:$R$173)*([2]Mission!$F$5:$F$173))</f>
        <v>6900</v>
      </c>
      <c r="F130" s="19">
        <f>[1]怪物属性模拟配置!$P127</f>
        <v>182</v>
      </c>
      <c r="G130" s="19">
        <f>[1]怪物属性模拟配置!$Q127</f>
        <v>0</v>
      </c>
      <c r="H130" s="19">
        <f>[1]怪物属性模拟配置!$S127</f>
        <v>1027</v>
      </c>
      <c r="I130" s="20">
        <v>0</v>
      </c>
      <c r="J130" s="20">
        <v>0</v>
      </c>
      <c r="K130" s="20">
        <v>0</v>
      </c>
      <c r="L130" s="20">
        <v>0</v>
      </c>
      <c r="M130" s="19">
        <f>[1]怪物属性模拟配置!$T127*1000</f>
        <v>200</v>
      </c>
      <c r="N130" s="20">
        <v>0</v>
      </c>
      <c r="O130" s="19">
        <f>[1]怪物属性模拟配置!$U127-1</f>
        <v>1</v>
      </c>
      <c r="P130" s="20">
        <v>0</v>
      </c>
      <c r="Q130" s="20">
        <v>0</v>
      </c>
      <c r="R130" s="20">
        <v>0</v>
      </c>
      <c r="S130" s="29" t="s">
        <v>55</v>
      </c>
      <c r="T130" s="29" t="s">
        <v>55</v>
      </c>
      <c r="U130" s="20">
        <f t="shared" si="5"/>
        <v>3</v>
      </c>
      <c r="V130" s="20">
        <f t="shared" si="6"/>
        <v>5</v>
      </c>
    </row>
    <row r="131" ht="17.25" spans="1:22">
      <c r="A131" s="20">
        <f t="shared" si="7"/>
        <v>1030512</v>
      </c>
      <c r="B131" s="20" t="str">
        <f t="shared" si="8"/>
        <v>精英_近战</v>
      </c>
      <c r="C131" s="19">
        <f>[1]怪物属性模拟配置!$E128</f>
        <v>21</v>
      </c>
      <c r="D131" s="20">
        <v>0</v>
      </c>
      <c r="E131" s="19">
        <f>SUMPRODUCT((U131=[2]Mission!$Q$5:$Q$173)*(V131=[2]Mission!$R$5:$R$173)*([2]Mission!$F$5:$F$173))</f>
        <v>6900</v>
      </c>
      <c r="F131" s="19">
        <f>[1]怪物属性模拟配置!$P128</f>
        <v>218</v>
      </c>
      <c r="G131" s="19">
        <f>[1]怪物属性模拟配置!$Q128</f>
        <v>0</v>
      </c>
      <c r="H131" s="19">
        <f>[1]怪物属性模拟配置!$S128</f>
        <v>10270</v>
      </c>
      <c r="I131" s="20">
        <v>0</v>
      </c>
      <c r="J131" s="20">
        <v>0</v>
      </c>
      <c r="K131" s="20">
        <v>0</v>
      </c>
      <c r="L131" s="20">
        <v>0</v>
      </c>
      <c r="M131" s="19">
        <f>[1]怪物属性模拟配置!$T128*1000</f>
        <v>200</v>
      </c>
      <c r="N131" s="20">
        <v>0</v>
      </c>
      <c r="O131" s="19">
        <f>[1]怪物属性模拟配置!$U128-1</f>
        <v>1</v>
      </c>
      <c r="P131" s="20">
        <v>0</v>
      </c>
      <c r="Q131" s="20">
        <v>0</v>
      </c>
      <c r="R131" s="20">
        <v>0</v>
      </c>
      <c r="S131" s="29" t="s">
        <v>55</v>
      </c>
      <c r="T131" s="29" t="s">
        <v>55</v>
      </c>
      <c r="U131" s="20">
        <f t="shared" si="5"/>
        <v>3</v>
      </c>
      <c r="V131" s="20">
        <f t="shared" si="6"/>
        <v>5</v>
      </c>
    </row>
    <row r="132" ht="17.25" spans="1:22">
      <c r="A132" s="20">
        <f t="shared" si="7"/>
        <v>1030513</v>
      </c>
      <c r="B132" s="20" t="str">
        <f t="shared" si="8"/>
        <v>BOSS_近战</v>
      </c>
      <c r="C132" s="19">
        <f>[1]怪物属性模拟配置!$E129</f>
        <v>21</v>
      </c>
      <c r="D132" s="20">
        <v>0</v>
      </c>
      <c r="E132" s="19">
        <f>SUMPRODUCT((U132=[2]Mission!$Q$5:$Q$173)*(V132=[2]Mission!$R$5:$R$173)*([2]Mission!$F$5:$F$173))</f>
        <v>6900</v>
      </c>
      <c r="F132" s="19">
        <f>[1]怪物属性模拟配置!$P129</f>
        <v>255</v>
      </c>
      <c r="G132" s="19">
        <f>[1]怪物属性模拟配置!$Q129</f>
        <v>0</v>
      </c>
      <c r="H132" s="19">
        <f>[1]怪物属性模拟配置!$S129</f>
        <v>20540</v>
      </c>
      <c r="I132" s="20">
        <v>0</v>
      </c>
      <c r="J132" s="20">
        <v>0</v>
      </c>
      <c r="K132" s="20">
        <v>0</v>
      </c>
      <c r="L132" s="20">
        <v>0</v>
      </c>
      <c r="M132" s="19">
        <f>[1]怪物属性模拟配置!$T129*1000</f>
        <v>200</v>
      </c>
      <c r="N132" s="20">
        <v>0</v>
      </c>
      <c r="O132" s="19">
        <f>[1]怪物属性模拟配置!$U129-1</f>
        <v>1</v>
      </c>
      <c r="P132" s="20">
        <v>0</v>
      </c>
      <c r="Q132" s="20">
        <v>0</v>
      </c>
      <c r="R132" s="20">
        <v>0</v>
      </c>
      <c r="S132" s="29" t="s">
        <v>55</v>
      </c>
      <c r="T132" s="29" t="s">
        <v>55</v>
      </c>
      <c r="U132" s="20">
        <f t="shared" si="5"/>
        <v>3</v>
      </c>
      <c r="V132" s="20">
        <f t="shared" si="6"/>
        <v>5</v>
      </c>
    </row>
    <row r="133" ht="17.25" spans="1:22">
      <c r="A133" s="20">
        <f t="shared" si="7"/>
        <v>1030521</v>
      </c>
      <c r="B133" s="20" t="str">
        <f t="shared" si="8"/>
        <v>小怪_远程</v>
      </c>
      <c r="C133" s="19">
        <f>[1]怪物属性模拟配置!$E130</f>
        <v>21</v>
      </c>
      <c r="D133" s="20">
        <v>0</v>
      </c>
      <c r="E133" s="19">
        <f>SUMPRODUCT((U133=[2]Mission!$Q$5:$Q$173)*(V133=[2]Mission!$R$5:$R$173)*([2]Mission!$F$5:$F$173))</f>
        <v>6900</v>
      </c>
      <c r="F133" s="19">
        <f>[1]怪物属性模拟配置!$P130</f>
        <v>182</v>
      </c>
      <c r="G133" s="19">
        <f>[1]怪物属性模拟配置!$Q130</f>
        <v>0</v>
      </c>
      <c r="H133" s="19">
        <f>[1]怪物属性模拟配置!$S130</f>
        <v>1027</v>
      </c>
      <c r="I133" s="20">
        <v>0</v>
      </c>
      <c r="J133" s="20">
        <v>0</v>
      </c>
      <c r="K133" s="20">
        <v>0</v>
      </c>
      <c r="L133" s="20">
        <v>0</v>
      </c>
      <c r="M133" s="19">
        <f>[1]怪物属性模拟配置!$T130*1000</f>
        <v>200</v>
      </c>
      <c r="N133" s="20">
        <v>0</v>
      </c>
      <c r="O133" s="19">
        <f>[1]怪物属性模拟配置!$U130-1</f>
        <v>1</v>
      </c>
      <c r="P133" s="20">
        <v>0</v>
      </c>
      <c r="Q133" s="20">
        <v>0</v>
      </c>
      <c r="R133" s="20">
        <v>0</v>
      </c>
      <c r="S133" s="29" t="s">
        <v>55</v>
      </c>
      <c r="T133" s="29" t="s">
        <v>55</v>
      </c>
      <c r="U133" s="20">
        <f t="shared" si="5"/>
        <v>3</v>
      </c>
      <c r="V133" s="20">
        <f t="shared" si="6"/>
        <v>5</v>
      </c>
    </row>
    <row r="134" ht="17.25" spans="1:22">
      <c r="A134" s="20">
        <f t="shared" si="7"/>
        <v>1030522</v>
      </c>
      <c r="B134" s="20" t="str">
        <f t="shared" si="8"/>
        <v>精英_远程</v>
      </c>
      <c r="C134" s="19">
        <f>[1]怪物属性模拟配置!$E131</f>
        <v>21</v>
      </c>
      <c r="D134" s="20">
        <v>0</v>
      </c>
      <c r="E134" s="19">
        <f>SUMPRODUCT((U134=[2]Mission!$Q$5:$Q$173)*(V134=[2]Mission!$R$5:$R$173)*([2]Mission!$F$5:$F$173))</f>
        <v>6900</v>
      </c>
      <c r="F134" s="19">
        <f>[1]怪物属性模拟配置!$P131</f>
        <v>218</v>
      </c>
      <c r="G134" s="19">
        <f>[1]怪物属性模拟配置!$Q131</f>
        <v>0</v>
      </c>
      <c r="H134" s="19">
        <f>[1]怪物属性模拟配置!$S131</f>
        <v>10270</v>
      </c>
      <c r="I134" s="20">
        <v>0</v>
      </c>
      <c r="J134" s="20">
        <v>0</v>
      </c>
      <c r="K134" s="20">
        <v>0</v>
      </c>
      <c r="L134" s="20">
        <v>0</v>
      </c>
      <c r="M134" s="19">
        <f>[1]怪物属性模拟配置!$T131*1000</f>
        <v>200</v>
      </c>
      <c r="N134" s="20">
        <v>0</v>
      </c>
      <c r="O134" s="19">
        <f>[1]怪物属性模拟配置!$U131-1</f>
        <v>1</v>
      </c>
      <c r="P134" s="20">
        <v>0</v>
      </c>
      <c r="Q134" s="20">
        <v>0</v>
      </c>
      <c r="R134" s="20">
        <v>0</v>
      </c>
      <c r="S134" s="29" t="s">
        <v>55</v>
      </c>
      <c r="T134" s="29" t="s">
        <v>55</v>
      </c>
      <c r="U134" s="20">
        <f t="shared" ref="U134:U197" si="9">INT(MID(A134,2,2))</f>
        <v>3</v>
      </c>
      <c r="V134" s="20">
        <f t="shared" ref="V134:V197" si="10">INT(MID(A134,4,2))</f>
        <v>5</v>
      </c>
    </row>
    <row r="135" ht="17.25" spans="1:22">
      <c r="A135" s="20">
        <f t="shared" si="7"/>
        <v>1030523</v>
      </c>
      <c r="B135" s="20" t="str">
        <f t="shared" si="8"/>
        <v>BOSS_远程</v>
      </c>
      <c r="C135" s="19">
        <f>[1]怪物属性模拟配置!$E132</f>
        <v>21</v>
      </c>
      <c r="D135" s="20">
        <v>0</v>
      </c>
      <c r="E135" s="19">
        <f>SUMPRODUCT((U135=[2]Mission!$Q$5:$Q$173)*(V135=[2]Mission!$R$5:$R$173)*([2]Mission!$F$5:$F$173))</f>
        <v>6900</v>
      </c>
      <c r="F135" s="19">
        <f>[1]怪物属性模拟配置!$P132</f>
        <v>255</v>
      </c>
      <c r="G135" s="19">
        <f>[1]怪物属性模拟配置!$Q132</f>
        <v>0</v>
      </c>
      <c r="H135" s="19">
        <f>[1]怪物属性模拟配置!$S132</f>
        <v>20540</v>
      </c>
      <c r="I135" s="20">
        <v>0</v>
      </c>
      <c r="J135" s="20">
        <v>0</v>
      </c>
      <c r="K135" s="20">
        <v>0</v>
      </c>
      <c r="L135" s="20">
        <v>0</v>
      </c>
      <c r="M135" s="19">
        <f>[1]怪物属性模拟配置!$T132*1000</f>
        <v>200</v>
      </c>
      <c r="N135" s="20">
        <v>0</v>
      </c>
      <c r="O135" s="19">
        <f>[1]怪物属性模拟配置!$U132-1</f>
        <v>1</v>
      </c>
      <c r="P135" s="20">
        <v>0</v>
      </c>
      <c r="Q135" s="20">
        <v>0</v>
      </c>
      <c r="R135" s="20">
        <v>0</v>
      </c>
      <c r="S135" s="29" t="s">
        <v>55</v>
      </c>
      <c r="T135" s="29" t="s">
        <v>55</v>
      </c>
      <c r="U135" s="20">
        <f t="shared" si="9"/>
        <v>3</v>
      </c>
      <c r="V135" s="20">
        <f t="shared" si="10"/>
        <v>5</v>
      </c>
    </row>
    <row r="136" ht="17.25" spans="1:22">
      <c r="A136" s="20">
        <f t="shared" si="7"/>
        <v>1030611</v>
      </c>
      <c r="B136" s="20" t="str">
        <f t="shared" si="8"/>
        <v>小怪_近战</v>
      </c>
      <c r="C136" s="19">
        <f>[1]怪物属性模拟配置!$E133</f>
        <v>22</v>
      </c>
      <c r="D136" s="20">
        <v>0</v>
      </c>
      <c r="E136" s="19">
        <f>SUMPRODUCT((U136=[2]Mission!$Q$5:$Q$173)*(V136=[2]Mission!$R$5:$R$173)*([2]Mission!$F$5:$F$173))</f>
        <v>7830</v>
      </c>
      <c r="F136" s="19">
        <f>[1]怪物属性模拟配置!$P133</f>
        <v>188</v>
      </c>
      <c r="G136" s="19">
        <f>[1]怪物属性模拟配置!$Q133</f>
        <v>0</v>
      </c>
      <c r="H136" s="19">
        <f>[1]怪物属性模拟配置!$S133</f>
        <v>1063</v>
      </c>
      <c r="I136" s="20">
        <v>0</v>
      </c>
      <c r="J136" s="20">
        <v>0</v>
      </c>
      <c r="K136" s="20">
        <v>0</v>
      </c>
      <c r="L136" s="20">
        <v>0</v>
      </c>
      <c r="M136" s="19">
        <f>[1]怪物属性模拟配置!$T133*1000</f>
        <v>200</v>
      </c>
      <c r="N136" s="20">
        <v>0</v>
      </c>
      <c r="O136" s="19">
        <f>[1]怪物属性模拟配置!$U133-1</f>
        <v>1</v>
      </c>
      <c r="P136" s="20">
        <v>0</v>
      </c>
      <c r="Q136" s="20">
        <v>0</v>
      </c>
      <c r="R136" s="20">
        <v>0</v>
      </c>
      <c r="S136" s="29" t="s">
        <v>55</v>
      </c>
      <c r="T136" s="29" t="s">
        <v>55</v>
      </c>
      <c r="U136" s="20">
        <f t="shared" si="9"/>
        <v>3</v>
      </c>
      <c r="V136" s="20">
        <f t="shared" si="10"/>
        <v>6</v>
      </c>
    </row>
    <row r="137" ht="17.25" spans="1:22">
      <c r="A137" s="20">
        <f t="shared" si="7"/>
        <v>1030612</v>
      </c>
      <c r="B137" s="20" t="str">
        <f t="shared" si="8"/>
        <v>精英_近战</v>
      </c>
      <c r="C137" s="19">
        <f>[1]怪物属性模拟配置!$E134</f>
        <v>22</v>
      </c>
      <c r="D137" s="20">
        <v>0</v>
      </c>
      <c r="E137" s="19">
        <f>SUMPRODUCT((U137=[2]Mission!$Q$5:$Q$173)*(V137=[2]Mission!$R$5:$R$173)*([2]Mission!$F$5:$F$173))</f>
        <v>7830</v>
      </c>
      <c r="F137" s="19">
        <f>[1]怪物属性模拟配置!$P134</f>
        <v>226</v>
      </c>
      <c r="G137" s="19">
        <f>[1]怪物属性模拟配置!$Q134</f>
        <v>0</v>
      </c>
      <c r="H137" s="19">
        <f>[1]怪物属性模拟配置!$S134</f>
        <v>10630</v>
      </c>
      <c r="I137" s="20">
        <v>0</v>
      </c>
      <c r="J137" s="20">
        <v>0</v>
      </c>
      <c r="K137" s="20">
        <v>0</v>
      </c>
      <c r="L137" s="20">
        <v>0</v>
      </c>
      <c r="M137" s="19">
        <f>[1]怪物属性模拟配置!$T134*1000</f>
        <v>200</v>
      </c>
      <c r="N137" s="20">
        <v>0</v>
      </c>
      <c r="O137" s="19">
        <f>[1]怪物属性模拟配置!$U134-1</f>
        <v>1</v>
      </c>
      <c r="P137" s="20">
        <v>0</v>
      </c>
      <c r="Q137" s="20">
        <v>0</v>
      </c>
      <c r="R137" s="20">
        <v>0</v>
      </c>
      <c r="S137" s="29" t="s">
        <v>55</v>
      </c>
      <c r="T137" s="29" t="s">
        <v>55</v>
      </c>
      <c r="U137" s="20">
        <f t="shared" si="9"/>
        <v>3</v>
      </c>
      <c r="V137" s="20">
        <f t="shared" si="10"/>
        <v>6</v>
      </c>
    </row>
    <row r="138" ht="17.25" spans="1:22">
      <c r="A138" s="20">
        <f t="shared" si="7"/>
        <v>1030613</v>
      </c>
      <c r="B138" s="20" t="str">
        <f t="shared" si="8"/>
        <v>BOSS_近战</v>
      </c>
      <c r="C138" s="19">
        <f>[1]怪物属性模拟配置!$E135</f>
        <v>22</v>
      </c>
      <c r="D138" s="20">
        <v>0</v>
      </c>
      <c r="E138" s="19">
        <f>SUMPRODUCT((U138=[2]Mission!$Q$5:$Q$173)*(V138=[2]Mission!$R$5:$R$173)*([2]Mission!$F$5:$F$173))</f>
        <v>7830</v>
      </c>
      <c r="F138" s="19">
        <f>[1]怪物属性模拟配置!$P135</f>
        <v>263</v>
      </c>
      <c r="G138" s="19">
        <f>[1]怪物属性模拟配置!$Q135</f>
        <v>0</v>
      </c>
      <c r="H138" s="19">
        <f>[1]怪物属性模拟配置!$S135</f>
        <v>21260</v>
      </c>
      <c r="I138" s="20">
        <v>0</v>
      </c>
      <c r="J138" s="20">
        <v>0</v>
      </c>
      <c r="K138" s="20">
        <v>0</v>
      </c>
      <c r="L138" s="20">
        <v>0</v>
      </c>
      <c r="M138" s="19">
        <f>[1]怪物属性模拟配置!$T135*1000</f>
        <v>200</v>
      </c>
      <c r="N138" s="20">
        <v>0</v>
      </c>
      <c r="O138" s="19">
        <f>[1]怪物属性模拟配置!$U135-1</f>
        <v>1</v>
      </c>
      <c r="P138" s="20">
        <v>0</v>
      </c>
      <c r="Q138" s="20">
        <v>0</v>
      </c>
      <c r="R138" s="20">
        <v>0</v>
      </c>
      <c r="S138" s="29" t="s">
        <v>55</v>
      </c>
      <c r="T138" s="29" t="s">
        <v>55</v>
      </c>
      <c r="U138" s="20">
        <f t="shared" si="9"/>
        <v>3</v>
      </c>
      <c r="V138" s="20">
        <f t="shared" si="10"/>
        <v>6</v>
      </c>
    </row>
    <row r="139" ht="17.25" spans="1:22">
      <c r="A139" s="20">
        <f t="shared" si="7"/>
        <v>1030621</v>
      </c>
      <c r="B139" s="20" t="str">
        <f t="shared" si="8"/>
        <v>小怪_远程</v>
      </c>
      <c r="C139" s="19">
        <f>[1]怪物属性模拟配置!$E136</f>
        <v>22</v>
      </c>
      <c r="D139" s="20">
        <v>0</v>
      </c>
      <c r="E139" s="19">
        <f>SUMPRODUCT((U139=[2]Mission!$Q$5:$Q$173)*(V139=[2]Mission!$R$5:$R$173)*([2]Mission!$F$5:$F$173))</f>
        <v>7830</v>
      </c>
      <c r="F139" s="19">
        <f>[1]怪物属性模拟配置!$P136</f>
        <v>188</v>
      </c>
      <c r="G139" s="19">
        <f>[1]怪物属性模拟配置!$Q136</f>
        <v>0</v>
      </c>
      <c r="H139" s="19">
        <f>[1]怪物属性模拟配置!$S136</f>
        <v>1063</v>
      </c>
      <c r="I139" s="20">
        <v>0</v>
      </c>
      <c r="J139" s="20">
        <v>0</v>
      </c>
      <c r="K139" s="20">
        <v>0</v>
      </c>
      <c r="L139" s="20">
        <v>0</v>
      </c>
      <c r="M139" s="19">
        <f>[1]怪物属性模拟配置!$T136*1000</f>
        <v>200</v>
      </c>
      <c r="N139" s="20">
        <v>0</v>
      </c>
      <c r="O139" s="19">
        <f>[1]怪物属性模拟配置!$U136-1</f>
        <v>1</v>
      </c>
      <c r="P139" s="20">
        <v>0</v>
      </c>
      <c r="Q139" s="20">
        <v>0</v>
      </c>
      <c r="R139" s="20">
        <v>0</v>
      </c>
      <c r="S139" s="29" t="s">
        <v>55</v>
      </c>
      <c r="T139" s="29" t="s">
        <v>55</v>
      </c>
      <c r="U139" s="20">
        <f t="shared" si="9"/>
        <v>3</v>
      </c>
      <c r="V139" s="20">
        <f t="shared" si="10"/>
        <v>6</v>
      </c>
    </row>
    <row r="140" ht="17.25" spans="1:22">
      <c r="A140" s="20">
        <f t="shared" si="7"/>
        <v>1030622</v>
      </c>
      <c r="B140" s="20" t="str">
        <f t="shared" si="8"/>
        <v>精英_远程</v>
      </c>
      <c r="C140" s="19">
        <f>[1]怪物属性模拟配置!$E137</f>
        <v>22</v>
      </c>
      <c r="D140" s="20">
        <v>0</v>
      </c>
      <c r="E140" s="19">
        <f>SUMPRODUCT((U140=[2]Mission!$Q$5:$Q$173)*(V140=[2]Mission!$R$5:$R$173)*([2]Mission!$F$5:$F$173))</f>
        <v>7830</v>
      </c>
      <c r="F140" s="19">
        <f>[1]怪物属性模拟配置!$P137</f>
        <v>226</v>
      </c>
      <c r="G140" s="19">
        <f>[1]怪物属性模拟配置!$Q137</f>
        <v>0</v>
      </c>
      <c r="H140" s="19">
        <f>[1]怪物属性模拟配置!$S137</f>
        <v>10630</v>
      </c>
      <c r="I140" s="20">
        <v>0</v>
      </c>
      <c r="J140" s="20">
        <v>0</v>
      </c>
      <c r="K140" s="20">
        <v>0</v>
      </c>
      <c r="L140" s="20">
        <v>0</v>
      </c>
      <c r="M140" s="19">
        <f>[1]怪物属性模拟配置!$T137*1000</f>
        <v>200</v>
      </c>
      <c r="N140" s="20">
        <v>0</v>
      </c>
      <c r="O140" s="19">
        <f>[1]怪物属性模拟配置!$U137-1</f>
        <v>1</v>
      </c>
      <c r="P140" s="20">
        <v>0</v>
      </c>
      <c r="Q140" s="20">
        <v>0</v>
      </c>
      <c r="R140" s="20">
        <v>0</v>
      </c>
      <c r="S140" s="29" t="s">
        <v>55</v>
      </c>
      <c r="T140" s="29" t="s">
        <v>55</v>
      </c>
      <c r="U140" s="20">
        <f t="shared" si="9"/>
        <v>3</v>
      </c>
      <c r="V140" s="20">
        <f t="shared" si="10"/>
        <v>6</v>
      </c>
    </row>
    <row r="141" ht="17.25" spans="1:22">
      <c r="A141" s="20">
        <f t="shared" si="7"/>
        <v>1030623</v>
      </c>
      <c r="B141" s="20" t="str">
        <f t="shared" si="8"/>
        <v>BOSS_远程</v>
      </c>
      <c r="C141" s="19">
        <f>[1]怪物属性模拟配置!$E138</f>
        <v>22</v>
      </c>
      <c r="D141" s="20">
        <v>0</v>
      </c>
      <c r="E141" s="19">
        <f>SUMPRODUCT((U141=[2]Mission!$Q$5:$Q$173)*(V141=[2]Mission!$R$5:$R$173)*([2]Mission!$F$5:$F$173))</f>
        <v>7830</v>
      </c>
      <c r="F141" s="19">
        <f>[1]怪物属性模拟配置!$P138</f>
        <v>263</v>
      </c>
      <c r="G141" s="19">
        <f>[1]怪物属性模拟配置!$Q138</f>
        <v>0</v>
      </c>
      <c r="H141" s="19">
        <f>[1]怪物属性模拟配置!$S138</f>
        <v>21260</v>
      </c>
      <c r="I141" s="20">
        <v>0</v>
      </c>
      <c r="J141" s="20">
        <v>0</v>
      </c>
      <c r="K141" s="20">
        <v>0</v>
      </c>
      <c r="L141" s="20">
        <v>0</v>
      </c>
      <c r="M141" s="19">
        <f>[1]怪物属性模拟配置!$T138*1000</f>
        <v>200</v>
      </c>
      <c r="N141" s="20">
        <v>0</v>
      </c>
      <c r="O141" s="19">
        <f>[1]怪物属性模拟配置!$U138-1</f>
        <v>1</v>
      </c>
      <c r="P141" s="20">
        <v>0</v>
      </c>
      <c r="Q141" s="20">
        <v>0</v>
      </c>
      <c r="R141" s="20">
        <v>0</v>
      </c>
      <c r="S141" s="29" t="s">
        <v>55</v>
      </c>
      <c r="T141" s="29" t="s">
        <v>55</v>
      </c>
      <c r="U141" s="20">
        <f t="shared" si="9"/>
        <v>3</v>
      </c>
      <c r="V141" s="20">
        <f t="shared" si="10"/>
        <v>6</v>
      </c>
    </row>
    <row r="142" ht="17.25" spans="1:22">
      <c r="A142" s="20">
        <f t="shared" si="7"/>
        <v>1030711</v>
      </c>
      <c r="B142" s="20" t="str">
        <f t="shared" si="8"/>
        <v>小怪_近战</v>
      </c>
      <c r="C142" s="19">
        <f>[1]怪物属性模拟配置!$E139</f>
        <v>23</v>
      </c>
      <c r="D142" s="20">
        <v>0</v>
      </c>
      <c r="E142" s="19">
        <f>SUMPRODUCT((U142=[2]Mission!$Q$5:$Q$173)*(V142=[2]Mission!$R$5:$R$173)*([2]Mission!$F$5:$F$173))</f>
        <v>8240</v>
      </c>
      <c r="F142" s="19">
        <f>[1]怪物属性模拟配置!$P139</f>
        <v>198</v>
      </c>
      <c r="G142" s="19">
        <f>[1]怪物属性模拟配置!$Q139</f>
        <v>0</v>
      </c>
      <c r="H142" s="19">
        <f>[1]怪物属性模拟配置!$S139</f>
        <v>1119</v>
      </c>
      <c r="I142" s="20">
        <v>0</v>
      </c>
      <c r="J142" s="20">
        <v>0</v>
      </c>
      <c r="K142" s="20">
        <v>0</v>
      </c>
      <c r="L142" s="20">
        <v>0</v>
      </c>
      <c r="M142" s="19">
        <f>[1]怪物属性模拟配置!$T139*1000</f>
        <v>200</v>
      </c>
      <c r="N142" s="20">
        <v>0</v>
      </c>
      <c r="O142" s="19">
        <f>[1]怪物属性模拟配置!$U139-1</f>
        <v>1</v>
      </c>
      <c r="P142" s="20">
        <v>0</v>
      </c>
      <c r="Q142" s="20">
        <v>0</v>
      </c>
      <c r="R142" s="20">
        <v>0</v>
      </c>
      <c r="S142" s="29" t="s">
        <v>55</v>
      </c>
      <c r="T142" s="29" t="s">
        <v>55</v>
      </c>
      <c r="U142" s="20">
        <f t="shared" si="9"/>
        <v>3</v>
      </c>
      <c r="V142" s="20">
        <f t="shared" si="10"/>
        <v>7</v>
      </c>
    </row>
    <row r="143" ht="17.25" spans="1:22">
      <c r="A143" s="20">
        <f t="shared" si="7"/>
        <v>1030712</v>
      </c>
      <c r="B143" s="20" t="str">
        <f t="shared" si="8"/>
        <v>精英_近战</v>
      </c>
      <c r="C143" s="19">
        <f>[1]怪物属性模拟配置!$E140</f>
        <v>23</v>
      </c>
      <c r="D143" s="20">
        <v>0</v>
      </c>
      <c r="E143" s="19">
        <f>SUMPRODUCT((U143=[2]Mission!$Q$5:$Q$173)*(V143=[2]Mission!$R$5:$R$173)*([2]Mission!$F$5:$F$173))</f>
        <v>8240</v>
      </c>
      <c r="F143" s="19">
        <f>[1]怪物属性模拟配置!$P140</f>
        <v>238</v>
      </c>
      <c r="G143" s="19">
        <f>[1]怪物属性模拟配置!$Q140</f>
        <v>0</v>
      </c>
      <c r="H143" s="19">
        <f>[1]怪物属性模拟配置!$S140</f>
        <v>11190</v>
      </c>
      <c r="I143" s="20">
        <v>0</v>
      </c>
      <c r="J143" s="20">
        <v>0</v>
      </c>
      <c r="K143" s="20">
        <v>0</v>
      </c>
      <c r="L143" s="20">
        <v>0</v>
      </c>
      <c r="M143" s="19">
        <f>[1]怪物属性模拟配置!$T140*1000</f>
        <v>200</v>
      </c>
      <c r="N143" s="20">
        <v>0</v>
      </c>
      <c r="O143" s="19">
        <f>[1]怪物属性模拟配置!$U140-1</f>
        <v>1</v>
      </c>
      <c r="P143" s="20">
        <v>0</v>
      </c>
      <c r="Q143" s="20">
        <v>0</v>
      </c>
      <c r="R143" s="20">
        <v>0</v>
      </c>
      <c r="S143" s="29" t="s">
        <v>55</v>
      </c>
      <c r="T143" s="29" t="s">
        <v>55</v>
      </c>
      <c r="U143" s="20">
        <f t="shared" si="9"/>
        <v>3</v>
      </c>
      <c r="V143" s="20">
        <f t="shared" si="10"/>
        <v>7</v>
      </c>
    </row>
    <row r="144" ht="17.25" spans="1:22">
      <c r="A144" s="20">
        <f t="shared" si="7"/>
        <v>1030713</v>
      </c>
      <c r="B144" s="20" t="str">
        <f t="shared" si="8"/>
        <v>BOSS_近战</v>
      </c>
      <c r="C144" s="19">
        <f>[1]怪物属性模拟配置!$E141</f>
        <v>23</v>
      </c>
      <c r="D144" s="20">
        <v>0</v>
      </c>
      <c r="E144" s="19">
        <f>SUMPRODUCT((U144=[2]Mission!$Q$5:$Q$173)*(V144=[2]Mission!$R$5:$R$173)*([2]Mission!$F$5:$F$173))</f>
        <v>8240</v>
      </c>
      <c r="F144" s="19">
        <f>[1]怪物属性模拟配置!$P141</f>
        <v>277</v>
      </c>
      <c r="G144" s="19">
        <f>[1]怪物属性模拟配置!$Q141</f>
        <v>0</v>
      </c>
      <c r="H144" s="19">
        <f>[1]怪物属性模拟配置!$S141</f>
        <v>22380</v>
      </c>
      <c r="I144" s="20">
        <v>0</v>
      </c>
      <c r="J144" s="20">
        <v>0</v>
      </c>
      <c r="K144" s="20">
        <v>0</v>
      </c>
      <c r="L144" s="20">
        <v>0</v>
      </c>
      <c r="M144" s="19">
        <f>[1]怪物属性模拟配置!$T141*1000</f>
        <v>200</v>
      </c>
      <c r="N144" s="20">
        <v>0</v>
      </c>
      <c r="O144" s="19">
        <f>[1]怪物属性模拟配置!$U141-1</f>
        <v>1</v>
      </c>
      <c r="P144" s="20">
        <v>0</v>
      </c>
      <c r="Q144" s="20">
        <v>0</v>
      </c>
      <c r="R144" s="20">
        <v>0</v>
      </c>
      <c r="S144" s="29" t="s">
        <v>55</v>
      </c>
      <c r="T144" s="29" t="s">
        <v>55</v>
      </c>
      <c r="U144" s="20">
        <f t="shared" si="9"/>
        <v>3</v>
      </c>
      <c r="V144" s="20">
        <f t="shared" si="10"/>
        <v>7</v>
      </c>
    </row>
    <row r="145" ht="17.25" spans="1:22">
      <c r="A145" s="20">
        <f t="shared" si="7"/>
        <v>1030721</v>
      </c>
      <c r="B145" s="20" t="str">
        <f t="shared" si="8"/>
        <v>小怪_远程</v>
      </c>
      <c r="C145" s="19">
        <f>[1]怪物属性模拟配置!$E142</f>
        <v>23</v>
      </c>
      <c r="D145" s="20">
        <v>0</v>
      </c>
      <c r="E145" s="19">
        <f>SUMPRODUCT((U145=[2]Mission!$Q$5:$Q$173)*(V145=[2]Mission!$R$5:$R$173)*([2]Mission!$F$5:$F$173))</f>
        <v>8240</v>
      </c>
      <c r="F145" s="19">
        <f>[1]怪物属性模拟配置!$P142</f>
        <v>198</v>
      </c>
      <c r="G145" s="19">
        <f>[1]怪物属性模拟配置!$Q142</f>
        <v>0</v>
      </c>
      <c r="H145" s="19">
        <f>[1]怪物属性模拟配置!$S142</f>
        <v>1119</v>
      </c>
      <c r="I145" s="20">
        <v>0</v>
      </c>
      <c r="J145" s="20">
        <v>0</v>
      </c>
      <c r="K145" s="20">
        <v>0</v>
      </c>
      <c r="L145" s="20">
        <v>0</v>
      </c>
      <c r="M145" s="19">
        <f>[1]怪物属性模拟配置!$T142*1000</f>
        <v>200</v>
      </c>
      <c r="N145" s="20">
        <v>0</v>
      </c>
      <c r="O145" s="19">
        <f>[1]怪物属性模拟配置!$U142-1</f>
        <v>1</v>
      </c>
      <c r="P145" s="20">
        <v>0</v>
      </c>
      <c r="Q145" s="20">
        <v>0</v>
      </c>
      <c r="R145" s="20">
        <v>0</v>
      </c>
      <c r="S145" s="29" t="s">
        <v>55</v>
      </c>
      <c r="T145" s="29" t="s">
        <v>55</v>
      </c>
      <c r="U145" s="20">
        <f t="shared" si="9"/>
        <v>3</v>
      </c>
      <c r="V145" s="20">
        <f t="shared" si="10"/>
        <v>7</v>
      </c>
    </row>
    <row r="146" ht="17.25" spans="1:22">
      <c r="A146" s="20">
        <f t="shared" si="7"/>
        <v>1030722</v>
      </c>
      <c r="B146" s="20" t="str">
        <f t="shared" si="8"/>
        <v>精英_远程</v>
      </c>
      <c r="C146" s="19">
        <f>[1]怪物属性模拟配置!$E143</f>
        <v>23</v>
      </c>
      <c r="D146" s="20">
        <v>0</v>
      </c>
      <c r="E146" s="19">
        <f>SUMPRODUCT((U146=[2]Mission!$Q$5:$Q$173)*(V146=[2]Mission!$R$5:$R$173)*([2]Mission!$F$5:$F$173))</f>
        <v>8240</v>
      </c>
      <c r="F146" s="19">
        <f>[1]怪物属性模拟配置!$P143</f>
        <v>238</v>
      </c>
      <c r="G146" s="19">
        <f>[1]怪物属性模拟配置!$Q143</f>
        <v>0</v>
      </c>
      <c r="H146" s="19">
        <f>[1]怪物属性模拟配置!$S143</f>
        <v>11190</v>
      </c>
      <c r="I146" s="20">
        <v>0</v>
      </c>
      <c r="J146" s="20">
        <v>0</v>
      </c>
      <c r="K146" s="20">
        <v>0</v>
      </c>
      <c r="L146" s="20">
        <v>0</v>
      </c>
      <c r="M146" s="19">
        <f>[1]怪物属性模拟配置!$T143*1000</f>
        <v>200</v>
      </c>
      <c r="N146" s="20">
        <v>0</v>
      </c>
      <c r="O146" s="19">
        <f>[1]怪物属性模拟配置!$U143-1</f>
        <v>1</v>
      </c>
      <c r="P146" s="20">
        <v>0</v>
      </c>
      <c r="Q146" s="20">
        <v>0</v>
      </c>
      <c r="R146" s="20">
        <v>0</v>
      </c>
      <c r="S146" s="29" t="s">
        <v>55</v>
      </c>
      <c r="T146" s="29" t="s">
        <v>55</v>
      </c>
      <c r="U146" s="20">
        <f t="shared" si="9"/>
        <v>3</v>
      </c>
      <c r="V146" s="20">
        <f t="shared" si="10"/>
        <v>7</v>
      </c>
    </row>
    <row r="147" ht="17.25" spans="1:22">
      <c r="A147" s="20">
        <f t="shared" si="7"/>
        <v>1030723</v>
      </c>
      <c r="B147" s="20" t="str">
        <f t="shared" si="8"/>
        <v>BOSS_远程</v>
      </c>
      <c r="C147" s="19">
        <f>[1]怪物属性模拟配置!$E144</f>
        <v>23</v>
      </c>
      <c r="D147" s="20">
        <v>0</v>
      </c>
      <c r="E147" s="19">
        <f>SUMPRODUCT((U147=[2]Mission!$Q$5:$Q$173)*(V147=[2]Mission!$R$5:$R$173)*([2]Mission!$F$5:$F$173))</f>
        <v>8240</v>
      </c>
      <c r="F147" s="19">
        <f>[1]怪物属性模拟配置!$P144</f>
        <v>277</v>
      </c>
      <c r="G147" s="19">
        <f>[1]怪物属性模拟配置!$Q144</f>
        <v>0</v>
      </c>
      <c r="H147" s="19">
        <f>[1]怪物属性模拟配置!$S144</f>
        <v>22380</v>
      </c>
      <c r="I147" s="20">
        <v>0</v>
      </c>
      <c r="J147" s="20">
        <v>0</v>
      </c>
      <c r="K147" s="20">
        <v>0</v>
      </c>
      <c r="L147" s="20">
        <v>0</v>
      </c>
      <c r="M147" s="19">
        <f>[1]怪物属性模拟配置!$T144*1000</f>
        <v>200</v>
      </c>
      <c r="N147" s="20">
        <v>0</v>
      </c>
      <c r="O147" s="19">
        <f>[1]怪物属性模拟配置!$U144-1</f>
        <v>1</v>
      </c>
      <c r="P147" s="20">
        <v>0</v>
      </c>
      <c r="Q147" s="20">
        <v>0</v>
      </c>
      <c r="R147" s="20">
        <v>0</v>
      </c>
      <c r="S147" s="29" t="s">
        <v>55</v>
      </c>
      <c r="T147" s="29" t="s">
        <v>55</v>
      </c>
      <c r="U147" s="20">
        <f t="shared" si="9"/>
        <v>3</v>
      </c>
      <c r="V147" s="20">
        <f t="shared" si="10"/>
        <v>7</v>
      </c>
    </row>
    <row r="148" ht="17.25" spans="1:22">
      <c r="A148" s="20">
        <f t="shared" si="7"/>
        <v>1030811</v>
      </c>
      <c r="B148" s="20" t="str">
        <f t="shared" si="8"/>
        <v>小怪_近战</v>
      </c>
      <c r="C148" s="19">
        <f>[1]怪物属性模拟配置!$E145</f>
        <v>24</v>
      </c>
      <c r="D148" s="20">
        <v>0</v>
      </c>
      <c r="E148" s="19">
        <f>SUMPRODUCT((U148=[2]Mission!$Q$5:$Q$173)*(V148=[2]Mission!$R$5:$R$173)*([2]Mission!$F$5:$F$173))</f>
        <v>8500</v>
      </c>
      <c r="F148" s="19">
        <f>[1]怪物属性模拟配置!$P145</f>
        <v>203</v>
      </c>
      <c r="G148" s="19">
        <f>[1]怪物属性模拟配置!$Q145</f>
        <v>0</v>
      </c>
      <c r="H148" s="19">
        <f>[1]怪物属性模拟配置!$S145</f>
        <v>1157</v>
      </c>
      <c r="I148" s="20">
        <v>0</v>
      </c>
      <c r="J148" s="20">
        <v>0</v>
      </c>
      <c r="K148" s="20">
        <v>0</v>
      </c>
      <c r="L148" s="20">
        <v>0</v>
      </c>
      <c r="M148" s="19">
        <f>[1]怪物属性模拟配置!$T145*1000</f>
        <v>200</v>
      </c>
      <c r="N148" s="20">
        <v>0</v>
      </c>
      <c r="O148" s="19">
        <f>[1]怪物属性模拟配置!$U145-1</f>
        <v>1</v>
      </c>
      <c r="P148" s="20">
        <v>0</v>
      </c>
      <c r="Q148" s="20">
        <v>0</v>
      </c>
      <c r="R148" s="20">
        <v>0</v>
      </c>
      <c r="S148" s="29" t="s">
        <v>55</v>
      </c>
      <c r="T148" s="29" t="s">
        <v>55</v>
      </c>
      <c r="U148" s="20">
        <f t="shared" si="9"/>
        <v>3</v>
      </c>
      <c r="V148" s="20">
        <f t="shared" si="10"/>
        <v>8</v>
      </c>
    </row>
    <row r="149" ht="17.25" spans="1:22">
      <c r="A149" s="20">
        <f t="shared" si="7"/>
        <v>1030812</v>
      </c>
      <c r="B149" s="20" t="str">
        <f t="shared" si="8"/>
        <v>精英_近战</v>
      </c>
      <c r="C149" s="19">
        <f>[1]怪物属性模拟配置!$E146</f>
        <v>24</v>
      </c>
      <c r="D149" s="20">
        <v>0</v>
      </c>
      <c r="E149" s="19">
        <f>SUMPRODUCT((U149=[2]Mission!$Q$5:$Q$173)*(V149=[2]Mission!$R$5:$R$173)*([2]Mission!$F$5:$F$173))</f>
        <v>8500</v>
      </c>
      <c r="F149" s="19">
        <f>[1]怪物属性模拟配置!$P146</f>
        <v>244</v>
      </c>
      <c r="G149" s="19">
        <f>[1]怪物属性模拟配置!$Q146</f>
        <v>0</v>
      </c>
      <c r="H149" s="19">
        <f>[1]怪物属性模拟配置!$S146</f>
        <v>11570</v>
      </c>
      <c r="I149" s="20">
        <v>0</v>
      </c>
      <c r="J149" s="20">
        <v>0</v>
      </c>
      <c r="K149" s="20">
        <v>0</v>
      </c>
      <c r="L149" s="20">
        <v>0</v>
      </c>
      <c r="M149" s="19">
        <f>[1]怪物属性模拟配置!$T146*1000</f>
        <v>200</v>
      </c>
      <c r="N149" s="20">
        <v>0</v>
      </c>
      <c r="O149" s="19">
        <f>[1]怪物属性模拟配置!$U146-1</f>
        <v>1</v>
      </c>
      <c r="P149" s="20">
        <v>0</v>
      </c>
      <c r="Q149" s="20">
        <v>0</v>
      </c>
      <c r="R149" s="20">
        <v>0</v>
      </c>
      <c r="S149" s="29" t="s">
        <v>55</v>
      </c>
      <c r="T149" s="29" t="s">
        <v>55</v>
      </c>
      <c r="U149" s="20">
        <f t="shared" si="9"/>
        <v>3</v>
      </c>
      <c r="V149" s="20">
        <f t="shared" si="10"/>
        <v>8</v>
      </c>
    </row>
    <row r="150" ht="17.25" spans="1:22">
      <c r="A150" s="20">
        <f t="shared" si="7"/>
        <v>1030813</v>
      </c>
      <c r="B150" s="20" t="str">
        <f t="shared" si="8"/>
        <v>BOSS_近战</v>
      </c>
      <c r="C150" s="19">
        <f>[1]怪物属性模拟配置!$E147</f>
        <v>24</v>
      </c>
      <c r="D150" s="20">
        <v>0</v>
      </c>
      <c r="E150" s="19">
        <f>SUMPRODUCT((U150=[2]Mission!$Q$5:$Q$173)*(V150=[2]Mission!$R$5:$R$173)*([2]Mission!$F$5:$F$173))</f>
        <v>8500</v>
      </c>
      <c r="F150" s="19">
        <f>[1]怪物属性模拟配置!$P147</f>
        <v>284</v>
      </c>
      <c r="G150" s="19">
        <f>[1]怪物属性模拟配置!$Q147</f>
        <v>0</v>
      </c>
      <c r="H150" s="19">
        <f>[1]怪物属性模拟配置!$S147</f>
        <v>23140</v>
      </c>
      <c r="I150" s="20">
        <v>0</v>
      </c>
      <c r="J150" s="20">
        <v>0</v>
      </c>
      <c r="K150" s="20">
        <v>0</v>
      </c>
      <c r="L150" s="20">
        <v>0</v>
      </c>
      <c r="M150" s="19">
        <f>[1]怪物属性模拟配置!$T147*1000</f>
        <v>200</v>
      </c>
      <c r="N150" s="20">
        <v>0</v>
      </c>
      <c r="O150" s="19">
        <f>[1]怪物属性模拟配置!$U147-1</f>
        <v>1</v>
      </c>
      <c r="P150" s="20">
        <v>0</v>
      </c>
      <c r="Q150" s="20">
        <v>0</v>
      </c>
      <c r="R150" s="20">
        <v>0</v>
      </c>
      <c r="S150" s="29" t="s">
        <v>55</v>
      </c>
      <c r="T150" s="29" t="s">
        <v>55</v>
      </c>
      <c r="U150" s="20">
        <f t="shared" si="9"/>
        <v>3</v>
      </c>
      <c r="V150" s="20">
        <f t="shared" si="10"/>
        <v>8</v>
      </c>
    </row>
    <row r="151" ht="17.25" spans="1:22">
      <c r="A151" s="20">
        <f t="shared" si="7"/>
        <v>1030821</v>
      </c>
      <c r="B151" s="20" t="str">
        <f t="shared" si="8"/>
        <v>小怪_远程</v>
      </c>
      <c r="C151" s="19">
        <f>[1]怪物属性模拟配置!$E148</f>
        <v>24</v>
      </c>
      <c r="D151" s="20">
        <v>0</v>
      </c>
      <c r="E151" s="19">
        <f>SUMPRODUCT((U151=[2]Mission!$Q$5:$Q$173)*(V151=[2]Mission!$R$5:$R$173)*([2]Mission!$F$5:$F$173))</f>
        <v>8500</v>
      </c>
      <c r="F151" s="19">
        <f>[1]怪物属性模拟配置!$P148</f>
        <v>203</v>
      </c>
      <c r="G151" s="19">
        <f>[1]怪物属性模拟配置!$Q148</f>
        <v>0</v>
      </c>
      <c r="H151" s="19">
        <f>[1]怪物属性模拟配置!$S148</f>
        <v>1157</v>
      </c>
      <c r="I151" s="20">
        <v>0</v>
      </c>
      <c r="J151" s="20">
        <v>0</v>
      </c>
      <c r="K151" s="20">
        <v>0</v>
      </c>
      <c r="L151" s="20">
        <v>0</v>
      </c>
      <c r="M151" s="19">
        <f>[1]怪物属性模拟配置!$T148*1000</f>
        <v>200</v>
      </c>
      <c r="N151" s="20">
        <v>0</v>
      </c>
      <c r="O151" s="19">
        <f>[1]怪物属性模拟配置!$U148-1</f>
        <v>1</v>
      </c>
      <c r="P151" s="20">
        <v>0</v>
      </c>
      <c r="Q151" s="20">
        <v>0</v>
      </c>
      <c r="R151" s="20">
        <v>0</v>
      </c>
      <c r="S151" s="29" t="s">
        <v>55</v>
      </c>
      <c r="T151" s="29" t="s">
        <v>55</v>
      </c>
      <c r="U151" s="20">
        <f t="shared" si="9"/>
        <v>3</v>
      </c>
      <c r="V151" s="20">
        <f t="shared" si="10"/>
        <v>8</v>
      </c>
    </row>
    <row r="152" ht="17.25" spans="1:22">
      <c r="A152" s="20">
        <f t="shared" si="7"/>
        <v>1030822</v>
      </c>
      <c r="B152" s="20" t="str">
        <f t="shared" si="8"/>
        <v>精英_远程</v>
      </c>
      <c r="C152" s="19">
        <f>[1]怪物属性模拟配置!$E149</f>
        <v>24</v>
      </c>
      <c r="D152" s="20">
        <v>0</v>
      </c>
      <c r="E152" s="19">
        <f>SUMPRODUCT((U152=[2]Mission!$Q$5:$Q$173)*(V152=[2]Mission!$R$5:$R$173)*([2]Mission!$F$5:$F$173))</f>
        <v>8500</v>
      </c>
      <c r="F152" s="19">
        <f>[1]怪物属性模拟配置!$P149</f>
        <v>244</v>
      </c>
      <c r="G152" s="19">
        <f>[1]怪物属性模拟配置!$Q149</f>
        <v>0</v>
      </c>
      <c r="H152" s="19">
        <f>[1]怪物属性模拟配置!$S149</f>
        <v>11570</v>
      </c>
      <c r="I152" s="20">
        <v>0</v>
      </c>
      <c r="J152" s="20">
        <v>0</v>
      </c>
      <c r="K152" s="20">
        <v>0</v>
      </c>
      <c r="L152" s="20">
        <v>0</v>
      </c>
      <c r="M152" s="19">
        <f>[1]怪物属性模拟配置!$T149*1000</f>
        <v>200</v>
      </c>
      <c r="N152" s="20">
        <v>0</v>
      </c>
      <c r="O152" s="19">
        <f>[1]怪物属性模拟配置!$U149-1</f>
        <v>1</v>
      </c>
      <c r="P152" s="20">
        <v>0</v>
      </c>
      <c r="Q152" s="20">
        <v>0</v>
      </c>
      <c r="R152" s="20">
        <v>0</v>
      </c>
      <c r="S152" s="29" t="s">
        <v>55</v>
      </c>
      <c r="T152" s="29" t="s">
        <v>55</v>
      </c>
      <c r="U152" s="20">
        <f t="shared" si="9"/>
        <v>3</v>
      </c>
      <c r="V152" s="20">
        <f t="shared" si="10"/>
        <v>8</v>
      </c>
    </row>
    <row r="153" ht="17.25" spans="1:22">
      <c r="A153" s="20">
        <f t="shared" si="7"/>
        <v>1030823</v>
      </c>
      <c r="B153" s="20" t="str">
        <f t="shared" si="8"/>
        <v>BOSS_远程</v>
      </c>
      <c r="C153" s="19">
        <f>[1]怪物属性模拟配置!$E150</f>
        <v>24</v>
      </c>
      <c r="D153" s="20">
        <v>0</v>
      </c>
      <c r="E153" s="19">
        <f>SUMPRODUCT((U153=[2]Mission!$Q$5:$Q$173)*(V153=[2]Mission!$R$5:$R$173)*([2]Mission!$F$5:$F$173))</f>
        <v>8500</v>
      </c>
      <c r="F153" s="19">
        <f>[1]怪物属性模拟配置!$P150</f>
        <v>284</v>
      </c>
      <c r="G153" s="19">
        <f>[1]怪物属性模拟配置!$Q150</f>
        <v>0</v>
      </c>
      <c r="H153" s="19">
        <f>[1]怪物属性模拟配置!$S150</f>
        <v>23140</v>
      </c>
      <c r="I153" s="20">
        <v>0</v>
      </c>
      <c r="J153" s="20">
        <v>0</v>
      </c>
      <c r="K153" s="20">
        <v>0</v>
      </c>
      <c r="L153" s="20">
        <v>0</v>
      </c>
      <c r="M153" s="19">
        <f>[1]怪物属性模拟配置!$T150*1000</f>
        <v>200</v>
      </c>
      <c r="N153" s="20">
        <v>0</v>
      </c>
      <c r="O153" s="19">
        <f>[1]怪物属性模拟配置!$U150-1</f>
        <v>1</v>
      </c>
      <c r="P153" s="20">
        <v>0</v>
      </c>
      <c r="Q153" s="20">
        <v>0</v>
      </c>
      <c r="R153" s="20">
        <v>0</v>
      </c>
      <c r="S153" s="29" t="s">
        <v>55</v>
      </c>
      <c r="T153" s="29" t="s">
        <v>55</v>
      </c>
      <c r="U153" s="20">
        <f t="shared" si="9"/>
        <v>3</v>
      </c>
      <c r="V153" s="20">
        <f t="shared" si="10"/>
        <v>8</v>
      </c>
    </row>
    <row r="154" ht="17.25" spans="1:22">
      <c r="A154" s="20">
        <f t="shared" si="7"/>
        <v>1030891</v>
      </c>
      <c r="B154" s="20" t="str">
        <f t="shared" si="8"/>
        <v>大BOSS_特殊</v>
      </c>
      <c r="C154" s="19">
        <f>[1]怪物属性模拟配置!$E151</f>
        <v>24</v>
      </c>
      <c r="D154" s="20">
        <v>0</v>
      </c>
      <c r="E154" s="19">
        <f>SUMPRODUCT((U154=[2]Mission!$Q$5:$Q$173)*(V154=[2]Mission!$R$5:$R$173)*([2]Mission!$F$5:$F$173))</f>
        <v>8500</v>
      </c>
      <c r="F154" s="19">
        <f>[1]怪物属性模拟配置!$P151</f>
        <v>406</v>
      </c>
      <c r="G154" s="19">
        <f>[1]怪物属性模拟配置!$Q151</f>
        <v>0</v>
      </c>
      <c r="H154" s="19" t="str">
        <f>[1]怪物属性模拟配置!$S151</f>
        <v>38181|39338|38181</v>
      </c>
      <c r="I154" s="20">
        <v>0</v>
      </c>
      <c r="J154" s="20">
        <v>0</v>
      </c>
      <c r="K154" s="20">
        <v>0</v>
      </c>
      <c r="L154" s="20">
        <v>0</v>
      </c>
      <c r="M154" s="19">
        <f>[1]怪物属性模拟配置!$T151*1000</f>
        <v>200</v>
      </c>
      <c r="N154" s="20">
        <v>0</v>
      </c>
      <c r="O154" s="19">
        <f>[1]怪物属性模拟配置!$U151-1</f>
        <v>1</v>
      </c>
      <c r="P154" s="20">
        <v>0</v>
      </c>
      <c r="Q154" s="20">
        <v>0</v>
      </c>
      <c r="R154" s="20">
        <v>0</v>
      </c>
      <c r="S154" s="29" t="s">
        <v>55</v>
      </c>
      <c r="T154" s="29" t="s">
        <v>55</v>
      </c>
      <c r="U154" s="20">
        <f t="shared" si="9"/>
        <v>3</v>
      </c>
      <c r="V154" s="20">
        <f t="shared" si="10"/>
        <v>8</v>
      </c>
    </row>
    <row r="155" ht="17.25" spans="1:22">
      <c r="A155" s="20">
        <f t="shared" si="7"/>
        <v>1040111</v>
      </c>
      <c r="B155" s="20" t="str">
        <f t="shared" si="8"/>
        <v>小怪_近战</v>
      </c>
      <c r="C155" s="19">
        <f>[1]怪物属性模拟配置!$E152</f>
        <v>25</v>
      </c>
      <c r="D155" s="20">
        <v>0</v>
      </c>
      <c r="E155" s="19">
        <f>SUMPRODUCT((U155=[2]Mission!$Q$5:$Q$173)*(V155=[2]Mission!$R$5:$R$173)*([2]Mission!$F$5:$F$173))</f>
        <v>9550</v>
      </c>
      <c r="F155" s="19">
        <f>[1]怪物属性模拟配置!$P152</f>
        <v>226</v>
      </c>
      <c r="G155" s="19">
        <f>[1]怪物属性模拟配置!$Q152</f>
        <v>0</v>
      </c>
      <c r="H155" s="19">
        <f>[1]怪物属性模拟配置!$S152</f>
        <v>1306</v>
      </c>
      <c r="I155" s="20">
        <v>0</v>
      </c>
      <c r="J155" s="20">
        <v>0</v>
      </c>
      <c r="K155" s="20">
        <v>0</v>
      </c>
      <c r="L155" s="20">
        <v>0</v>
      </c>
      <c r="M155" s="19">
        <f>[1]怪物属性模拟配置!$T152*1000</f>
        <v>200</v>
      </c>
      <c r="N155" s="20">
        <v>0</v>
      </c>
      <c r="O155" s="19">
        <f>[1]怪物属性模拟配置!$U152-1</f>
        <v>1</v>
      </c>
      <c r="P155" s="20">
        <v>0</v>
      </c>
      <c r="Q155" s="20">
        <v>0</v>
      </c>
      <c r="R155" s="20">
        <v>0</v>
      </c>
      <c r="S155" s="29" t="s">
        <v>55</v>
      </c>
      <c r="T155" s="29" t="s">
        <v>55</v>
      </c>
      <c r="U155" s="20">
        <f t="shared" si="9"/>
        <v>4</v>
      </c>
      <c r="V155" s="20">
        <f t="shared" si="10"/>
        <v>1</v>
      </c>
    </row>
    <row r="156" ht="17.25" spans="1:22">
      <c r="A156" s="20">
        <f t="shared" si="7"/>
        <v>1040112</v>
      </c>
      <c r="B156" s="20" t="str">
        <f t="shared" si="8"/>
        <v>精英_近战</v>
      </c>
      <c r="C156" s="19">
        <f>[1]怪物属性模拟配置!$E153</f>
        <v>25</v>
      </c>
      <c r="D156" s="20">
        <v>0</v>
      </c>
      <c r="E156" s="19">
        <f>SUMPRODUCT((U156=[2]Mission!$Q$5:$Q$173)*(V156=[2]Mission!$R$5:$R$173)*([2]Mission!$F$5:$F$173))</f>
        <v>9550</v>
      </c>
      <c r="F156" s="19">
        <f>[1]怪物属性模拟配置!$P153</f>
        <v>271</v>
      </c>
      <c r="G156" s="19">
        <f>[1]怪物属性模拟配置!$Q153</f>
        <v>0</v>
      </c>
      <c r="H156" s="19">
        <f>[1]怪物属性模拟配置!$S153</f>
        <v>13060</v>
      </c>
      <c r="I156" s="20">
        <v>0</v>
      </c>
      <c r="J156" s="20">
        <v>0</v>
      </c>
      <c r="K156" s="20">
        <v>0</v>
      </c>
      <c r="L156" s="20">
        <v>0</v>
      </c>
      <c r="M156" s="19">
        <f>[1]怪物属性模拟配置!$T153*1000</f>
        <v>200</v>
      </c>
      <c r="N156" s="20">
        <v>0</v>
      </c>
      <c r="O156" s="19">
        <f>[1]怪物属性模拟配置!$U153-1</f>
        <v>1</v>
      </c>
      <c r="P156" s="20">
        <v>0</v>
      </c>
      <c r="Q156" s="20">
        <v>0</v>
      </c>
      <c r="R156" s="20">
        <v>0</v>
      </c>
      <c r="S156" s="29" t="s">
        <v>55</v>
      </c>
      <c r="T156" s="29" t="s">
        <v>55</v>
      </c>
      <c r="U156" s="20">
        <f t="shared" si="9"/>
        <v>4</v>
      </c>
      <c r="V156" s="20">
        <f t="shared" si="10"/>
        <v>1</v>
      </c>
    </row>
    <row r="157" ht="17.25" spans="1:22">
      <c r="A157" s="20">
        <f t="shared" si="7"/>
        <v>1040113</v>
      </c>
      <c r="B157" s="20" t="str">
        <f t="shared" si="8"/>
        <v>BOSS_近战</v>
      </c>
      <c r="C157" s="19">
        <f>[1]怪物属性模拟配置!$E154</f>
        <v>25</v>
      </c>
      <c r="D157" s="20">
        <v>0</v>
      </c>
      <c r="E157" s="19">
        <f>SUMPRODUCT((U157=[2]Mission!$Q$5:$Q$173)*(V157=[2]Mission!$R$5:$R$173)*([2]Mission!$F$5:$F$173))</f>
        <v>9550</v>
      </c>
      <c r="F157" s="19">
        <f>[1]怪物属性模拟配置!$P154</f>
        <v>316</v>
      </c>
      <c r="G157" s="19">
        <f>[1]怪物属性模拟配置!$Q154</f>
        <v>0</v>
      </c>
      <c r="H157" s="19">
        <f>[1]怪物属性模拟配置!$S154</f>
        <v>26120</v>
      </c>
      <c r="I157" s="20">
        <v>0</v>
      </c>
      <c r="J157" s="20">
        <v>0</v>
      </c>
      <c r="K157" s="20">
        <v>0</v>
      </c>
      <c r="L157" s="20">
        <v>0</v>
      </c>
      <c r="M157" s="19">
        <f>[1]怪物属性模拟配置!$T154*1000</f>
        <v>200</v>
      </c>
      <c r="N157" s="20">
        <v>0</v>
      </c>
      <c r="O157" s="19">
        <f>[1]怪物属性模拟配置!$U154-1</f>
        <v>1</v>
      </c>
      <c r="P157" s="20">
        <v>0</v>
      </c>
      <c r="Q157" s="20">
        <v>0</v>
      </c>
      <c r="R157" s="20">
        <v>0</v>
      </c>
      <c r="S157" s="29" t="s">
        <v>55</v>
      </c>
      <c r="T157" s="29" t="s">
        <v>55</v>
      </c>
      <c r="U157" s="20">
        <f t="shared" si="9"/>
        <v>4</v>
      </c>
      <c r="V157" s="20">
        <f t="shared" si="10"/>
        <v>1</v>
      </c>
    </row>
    <row r="158" ht="17.25" spans="1:22">
      <c r="A158" s="20">
        <f t="shared" si="7"/>
        <v>1040121</v>
      </c>
      <c r="B158" s="20" t="str">
        <f t="shared" si="8"/>
        <v>小怪_远程</v>
      </c>
      <c r="C158" s="19">
        <f>[1]怪物属性模拟配置!$E155</f>
        <v>25</v>
      </c>
      <c r="D158" s="20">
        <v>0</v>
      </c>
      <c r="E158" s="19">
        <f>SUMPRODUCT((U158=[2]Mission!$Q$5:$Q$173)*(V158=[2]Mission!$R$5:$R$173)*([2]Mission!$F$5:$F$173))</f>
        <v>9550</v>
      </c>
      <c r="F158" s="19">
        <f>[1]怪物属性模拟配置!$P155</f>
        <v>226</v>
      </c>
      <c r="G158" s="19">
        <f>[1]怪物属性模拟配置!$Q155</f>
        <v>0</v>
      </c>
      <c r="H158" s="19">
        <f>[1]怪物属性模拟配置!$S155</f>
        <v>1306</v>
      </c>
      <c r="I158" s="20">
        <v>0</v>
      </c>
      <c r="J158" s="20">
        <v>0</v>
      </c>
      <c r="K158" s="20">
        <v>0</v>
      </c>
      <c r="L158" s="20">
        <v>0</v>
      </c>
      <c r="M158" s="19">
        <f>[1]怪物属性模拟配置!$T155*1000</f>
        <v>200</v>
      </c>
      <c r="N158" s="20">
        <v>0</v>
      </c>
      <c r="O158" s="19">
        <f>[1]怪物属性模拟配置!$U155-1</f>
        <v>1</v>
      </c>
      <c r="P158" s="20">
        <v>0</v>
      </c>
      <c r="Q158" s="20">
        <v>0</v>
      </c>
      <c r="R158" s="20">
        <v>0</v>
      </c>
      <c r="S158" s="29" t="s">
        <v>55</v>
      </c>
      <c r="T158" s="29" t="s">
        <v>55</v>
      </c>
      <c r="U158" s="20">
        <f t="shared" si="9"/>
        <v>4</v>
      </c>
      <c r="V158" s="20">
        <f t="shared" si="10"/>
        <v>1</v>
      </c>
    </row>
    <row r="159" ht="17.25" spans="1:22">
      <c r="A159" s="20">
        <f t="shared" si="7"/>
        <v>1040122</v>
      </c>
      <c r="B159" s="20" t="str">
        <f t="shared" si="8"/>
        <v>精英_远程</v>
      </c>
      <c r="C159" s="19">
        <f>[1]怪物属性模拟配置!$E156</f>
        <v>25</v>
      </c>
      <c r="D159" s="20">
        <v>0</v>
      </c>
      <c r="E159" s="19">
        <f>SUMPRODUCT((U159=[2]Mission!$Q$5:$Q$173)*(V159=[2]Mission!$R$5:$R$173)*([2]Mission!$F$5:$F$173))</f>
        <v>9550</v>
      </c>
      <c r="F159" s="19">
        <f>[1]怪物属性模拟配置!$P156</f>
        <v>271</v>
      </c>
      <c r="G159" s="19">
        <f>[1]怪物属性模拟配置!$Q156</f>
        <v>0</v>
      </c>
      <c r="H159" s="19">
        <f>[1]怪物属性模拟配置!$S156</f>
        <v>13060</v>
      </c>
      <c r="I159" s="20">
        <v>0</v>
      </c>
      <c r="J159" s="20">
        <v>0</v>
      </c>
      <c r="K159" s="20">
        <v>0</v>
      </c>
      <c r="L159" s="20">
        <v>0</v>
      </c>
      <c r="M159" s="19">
        <f>[1]怪物属性模拟配置!$T156*1000</f>
        <v>200</v>
      </c>
      <c r="N159" s="20">
        <v>0</v>
      </c>
      <c r="O159" s="19">
        <f>[1]怪物属性模拟配置!$U156-1</f>
        <v>1</v>
      </c>
      <c r="P159" s="20">
        <v>0</v>
      </c>
      <c r="Q159" s="20">
        <v>0</v>
      </c>
      <c r="R159" s="20">
        <v>0</v>
      </c>
      <c r="S159" s="29" t="s">
        <v>55</v>
      </c>
      <c r="T159" s="29" t="s">
        <v>55</v>
      </c>
      <c r="U159" s="20">
        <f t="shared" si="9"/>
        <v>4</v>
      </c>
      <c r="V159" s="20">
        <f t="shared" si="10"/>
        <v>1</v>
      </c>
    </row>
    <row r="160" ht="17.25" spans="1:22">
      <c r="A160" s="20">
        <f t="shared" si="7"/>
        <v>1040123</v>
      </c>
      <c r="B160" s="20" t="str">
        <f t="shared" si="8"/>
        <v>BOSS_远程</v>
      </c>
      <c r="C160" s="19">
        <f>[1]怪物属性模拟配置!$E157</f>
        <v>25</v>
      </c>
      <c r="D160" s="20">
        <v>0</v>
      </c>
      <c r="E160" s="19">
        <f>SUMPRODUCT((U160=[2]Mission!$Q$5:$Q$173)*(V160=[2]Mission!$R$5:$R$173)*([2]Mission!$F$5:$F$173))</f>
        <v>9550</v>
      </c>
      <c r="F160" s="19">
        <f>[1]怪物属性模拟配置!$P157</f>
        <v>316</v>
      </c>
      <c r="G160" s="19">
        <f>[1]怪物属性模拟配置!$Q157</f>
        <v>0</v>
      </c>
      <c r="H160" s="19">
        <f>[1]怪物属性模拟配置!$S157</f>
        <v>26120</v>
      </c>
      <c r="I160" s="20">
        <v>0</v>
      </c>
      <c r="J160" s="20">
        <v>0</v>
      </c>
      <c r="K160" s="20">
        <v>0</v>
      </c>
      <c r="L160" s="20">
        <v>0</v>
      </c>
      <c r="M160" s="19">
        <f>[1]怪物属性模拟配置!$T157*1000</f>
        <v>200</v>
      </c>
      <c r="N160" s="20">
        <v>0</v>
      </c>
      <c r="O160" s="19">
        <f>[1]怪物属性模拟配置!$U157-1</f>
        <v>1</v>
      </c>
      <c r="P160" s="20">
        <v>0</v>
      </c>
      <c r="Q160" s="20">
        <v>0</v>
      </c>
      <c r="R160" s="20">
        <v>0</v>
      </c>
      <c r="S160" s="29" t="s">
        <v>55</v>
      </c>
      <c r="T160" s="29" t="s">
        <v>55</v>
      </c>
      <c r="U160" s="20">
        <f t="shared" si="9"/>
        <v>4</v>
      </c>
      <c r="V160" s="20">
        <f t="shared" si="10"/>
        <v>1</v>
      </c>
    </row>
    <row r="161" ht="17.25" spans="1:22">
      <c r="A161" s="20">
        <f t="shared" si="7"/>
        <v>1040211</v>
      </c>
      <c r="B161" s="20" t="str">
        <f t="shared" si="8"/>
        <v>小怪_近战</v>
      </c>
      <c r="C161" s="19">
        <f>[1]怪物属性模拟配置!$E158</f>
        <v>26</v>
      </c>
      <c r="D161" s="20">
        <v>0</v>
      </c>
      <c r="E161" s="19">
        <f>SUMPRODUCT((U161=[2]Mission!$Q$5:$Q$173)*(V161=[2]Mission!$R$5:$R$173)*([2]Mission!$F$5:$F$173))</f>
        <v>10480</v>
      </c>
      <c r="F161" s="19">
        <f>[1]怪物属性模拟配置!$P158</f>
        <v>265</v>
      </c>
      <c r="G161" s="19">
        <f>[1]怪物属性模拟配置!$Q158</f>
        <v>0</v>
      </c>
      <c r="H161" s="19">
        <f>[1]怪物属性模拟配置!$S158</f>
        <v>1387</v>
      </c>
      <c r="I161" s="20">
        <v>0</v>
      </c>
      <c r="J161" s="20">
        <v>0</v>
      </c>
      <c r="K161" s="20">
        <v>0</v>
      </c>
      <c r="L161" s="20">
        <v>0</v>
      </c>
      <c r="M161" s="19">
        <f>[1]怪物属性模拟配置!$T158*1000</f>
        <v>200</v>
      </c>
      <c r="N161" s="20">
        <v>0</v>
      </c>
      <c r="O161" s="19">
        <f>[1]怪物属性模拟配置!$U158-1</f>
        <v>1</v>
      </c>
      <c r="P161" s="20">
        <v>0</v>
      </c>
      <c r="Q161" s="20">
        <v>0</v>
      </c>
      <c r="R161" s="20">
        <v>0</v>
      </c>
      <c r="S161" s="29" t="s">
        <v>55</v>
      </c>
      <c r="T161" s="29" t="s">
        <v>55</v>
      </c>
      <c r="U161" s="20">
        <f t="shared" si="9"/>
        <v>4</v>
      </c>
      <c r="V161" s="20">
        <f t="shared" si="10"/>
        <v>2</v>
      </c>
    </row>
    <row r="162" ht="17.25" spans="1:22">
      <c r="A162" s="20">
        <f t="shared" si="7"/>
        <v>1040212</v>
      </c>
      <c r="B162" s="20" t="str">
        <f t="shared" si="8"/>
        <v>精英_近战</v>
      </c>
      <c r="C162" s="19">
        <f>[1]怪物属性模拟配置!$E159</f>
        <v>26</v>
      </c>
      <c r="D162" s="20">
        <v>0</v>
      </c>
      <c r="E162" s="19">
        <f>SUMPRODUCT((U162=[2]Mission!$Q$5:$Q$173)*(V162=[2]Mission!$R$5:$R$173)*([2]Mission!$F$5:$F$173))</f>
        <v>10480</v>
      </c>
      <c r="F162" s="19">
        <f>[1]怪物属性模拟配置!$P159</f>
        <v>318</v>
      </c>
      <c r="G162" s="19">
        <f>[1]怪物属性模拟配置!$Q159</f>
        <v>0</v>
      </c>
      <c r="H162" s="19">
        <f>[1]怪物属性模拟配置!$S159</f>
        <v>13870</v>
      </c>
      <c r="I162" s="20">
        <v>0</v>
      </c>
      <c r="J162" s="20">
        <v>0</v>
      </c>
      <c r="K162" s="20">
        <v>0</v>
      </c>
      <c r="L162" s="20">
        <v>0</v>
      </c>
      <c r="M162" s="19">
        <f>[1]怪物属性模拟配置!$T159*1000</f>
        <v>200</v>
      </c>
      <c r="N162" s="20">
        <v>0</v>
      </c>
      <c r="O162" s="19">
        <f>[1]怪物属性模拟配置!$U159-1</f>
        <v>1</v>
      </c>
      <c r="P162" s="20">
        <v>0</v>
      </c>
      <c r="Q162" s="20">
        <v>0</v>
      </c>
      <c r="R162" s="20">
        <v>0</v>
      </c>
      <c r="S162" s="29" t="s">
        <v>55</v>
      </c>
      <c r="T162" s="29" t="s">
        <v>55</v>
      </c>
      <c r="U162" s="20">
        <f t="shared" si="9"/>
        <v>4</v>
      </c>
      <c r="V162" s="20">
        <f t="shared" si="10"/>
        <v>2</v>
      </c>
    </row>
    <row r="163" ht="17.25" spans="1:22">
      <c r="A163" s="20">
        <f t="shared" si="7"/>
        <v>1040213</v>
      </c>
      <c r="B163" s="20" t="str">
        <f t="shared" si="8"/>
        <v>BOSS_近战</v>
      </c>
      <c r="C163" s="19">
        <f>[1]怪物属性模拟配置!$E160</f>
        <v>26</v>
      </c>
      <c r="D163" s="20">
        <v>0</v>
      </c>
      <c r="E163" s="19">
        <f>SUMPRODUCT((U163=[2]Mission!$Q$5:$Q$173)*(V163=[2]Mission!$R$5:$R$173)*([2]Mission!$F$5:$F$173))</f>
        <v>10480</v>
      </c>
      <c r="F163" s="19">
        <f>[1]怪物属性模拟配置!$P160</f>
        <v>371</v>
      </c>
      <c r="G163" s="19">
        <f>[1]怪物属性模拟配置!$Q160</f>
        <v>0</v>
      </c>
      <c r="H163" s="19">
        <f>[1]怪物属性模拟配置!$S160</f>
        <v>27740</v>
      </c>
      <c r="I163" s="20">
        <v>0</v>
      </c>
      <c r="J163" s="20">
        <v>0</v>
      </c>
      <c r="K163" s="20">
        <v>0</v>
      </c>
      <c r="L163" s="20">
        <v>0</v>
      </c>
      <c r="M163" s="19">
        <f>[1]怪物属性模拟配置!$T160*1000</f>
        <v>200</v>
      </c>
      <c r="N163" s="20">
        <v>0</v>
      </c>
      <c r="O163" s="19">
        <f>[1]怪物属性模拟配置!$U160-1</f>
        <v>1</v>
      </c>
      <c r="P163" s="20">
        <v>0</v>
      </c>
      <c r="Q163" s="20">
        <v>0</v>
      </c>
      <c r="R163" s="20">
        <v>0</v>
      </c>
      <c r="S163" s="29" t="s">
        <v>55</v>
      </c>
      <c r="T163" s="29" t="s">
        <v>55</v>
      </c>
      <c r="U163" s="20">
        <f t="shared" si="9"/>
        <v>4</v>
      </c>
      <c r="V163" s="20">
        <f t="shared" si="10"/>
        <v>2</v>
      </c>
    </row>
    <row r="164" ht="17.25" spans="1:22">
      <c r="A164" s="20">
        <f t="shared" si="7"/>
        <v>1040221</v>
      </c>
      <c r="B164" s="20" t="str">
        <f t="shared" si="8"/>
        <v>小怪_远程</v>
      </c>
      <c r="C164" s="19">
        <f>[1]怪物属性模拟配置!$E161</f>
        <v>26</v>
      </c>
      <c r="D164" s="20">
        <v>0</v>
      </c>
      <c r="E164" s="19">
        <f>SUMPRODUCT((U164=[2]Mission!$Q$5:$Q$173)*(V164=[2]Mission!$R$5:$R$173)*([2]Mission!$F$5:$F$173))</f>
        <v>10480</v>
      </c>
      <c r="F164" s="19">
        <f>[1]怪物属性模拟配置!$P161</f>
        <v>265</v>
      </c>
      <c r="G164" s="19">
        <f>[1]怪物属性模拟配置!$Q161</f>
        <v>0</v>
      </c>
      <c r="H164" s="19">
        <f>[1]怪物属性模拟配置!$S161</f>
        <v>1387</v>
      </c>
      <c r="I164" s="20">
        <v>0</v>
      </c>
      <c r="J164" s="20">
        <v>0</v>
      </c>
      <c r="K164" s="20">
        <v>0</v>
      </c>
      <c r="L164" s="20">
        <v>0</v>
      </c>
      <c r="M164" s="19">
        <f>[1]怪物属性模拟配置!$T161*1000</f>
        <v>200</v>
      </c>
      <c r="N164" s="20">
        <v>0</v>
      </c>
      <c r="O164" s="19">
        <f>[1]怪物属性模拟配置!$U161-1</f>
        <v>1</v>
      </c>
      <c r="P164" s="20">
        <v>0</v>
      </c>
      <c r="Q164" s="20">
        <v>0</v>
      </c>
      <c r="R164" s="20">
        <v>0</v>
      </c>
      <c r="S164" s="29" t="s">
        <v>55</v>
      </c>
      <c r="T164" s="29" t="s">
        <v>55</v>
      </c>
      <c r="U164" s="20">
        <f t="shared" si="9"/>
        <v>4</v>
      </c>
      <c r="V164" s="20">
        <f t="shared" si="10"/>
        <v>2</v>
      </c>
    </row>
    <row r="165" ht="17.25" spans="1:22">
      <c r="A165" s="20">
        <f t="shared" si="7"/>
        <v>1040222</v>
      </c>
      <c r="B165" s="20" t="str">
        <f t="shared" si="8"/>
        <v>精英_远程</v>
      </c>
      <c r="C165" s="19">
        <f>[1]怪物属性模拟配置!$E162</f>
        <v>26</v>
      </c>
      <c r="D165" s="20">
        <v>0</v>
      </c>
      <c r="E165" s="19">
        <f>SUMPRODUCT((U165=[2]Mission!$Q$5:$Q$173)*(V165=[2]Mission!$R$5:$R$173)*([2]Mission!$F$5:$F$173))</f>
        <v>10480</v>
      </c>
      <c r="F165" s="19">
        <f>[1]怪物属性模拟配置!$P162</f>
        <v>318</v>
      </c>
      <c r="G165" s="19">
        <f>[1]怪物属性模拟配置!$Q162</f>
        <v>0</v>
      </c>
      <c r="H165" s="19">
        <f>[1]怪物属性模拟配置!$S162</f>
        <v>13870</v>
      </c>
      <c r="I165" s="20">
        <v>0</v>
      </c>
      <c r="J165" s="20">
        <v>0</v>
      </c>
      <c r="K165" s="20">
        <v>0</v>
      </c>
      <c r="L165" s="20">
        <v>0</v>
      </c>
      <c r="M165" s="19">
        <f>[1]怪物属性模拟配置!$T162*1000</f>
        <v>200</v>
      </c>
      <c r="N165" s="20">
        <v>0</v>
      </c>
      <c r="O165" s="19">
        <f>[1]怪物属性模拟配置!$U162-1</f>
        <v>1</v>
      </c>
      <c r="P165" s="20">
        <v>0</v>
      </c>
      <c r="Q165" s="20">
        <v>0</v>
      </c>
      <c r="R165" s="20">
        <v>0</v>
      </c>
      <c r="S165" s="29" t="s">
        <v>55</v>
      </c>
      <c r="T165" s="29" t="s">
        <v>55</v>
      </c>
      <c r="U165" s="20">
        <f t="shared" si="9"/>
        <v>4</v>
      </c>
      <c r="V165" s="20">
        <f t="shared" si="10"/>
        <v>2</v>
      </c>
    </row>
    <row r="166" ht="17.25" spans="1:22">
      <c r="A166" s="20">
        <f t="shared" si="7"/>
        <v>1040223</v>
      </c>
      <c r="B166" s="20" t="str">
        <f t="shared" si="8"/>
        <v>BOSS_远程</v>
      </c>
      <c r="C166" s="19">
        <f>[1]怪物属性模拟配置!$E163</f>
        <v>26</v>
      </c>
      <c r="D166" s="20">
        <v>0</v>
      </c>
      <c r="E166" s="19">
        <f>SUMPRODUCT((U166=[2]Mission!$Q$5:$Q$173)*(V166=[2]Mission!$R$5:$R$173)*([2]Mission!$F$5:$F$173))</f>
        <v>10480</v>
      </c>
      <c r="F166" s="19">
        <f>[1]怪物属性模拟配置!$P163</f>
        <v>371</v>
      </c>
      <c r="G166" s="19">
        <f>[1]怪物属性模拟配置!$Q163</f>
        <v>0</v>
      </c>
      <c r="H166" s="19">
        <f>[1]怪物属性模拟配置!$S163</f>
        <v>27740</v>
      </c>
      <c r="I166" s="20">
        <v>0</v>
      </c>
      <c r="J166" s="20">
        <v>0</v>
      </c>
      <c r="K166" s="20">
        <v>0</v>
      </c>
      <c r="L166" s="20">
        <v>0</v>
      </c>
      <c r="M166" s="19">
        <f>[1]怪物属性模拟配置!$T163*1000</f>
        <v>200</v>
      </c>
      <c r="N166" s="20">
        <v>0</v>
      </c>
      <c r="O166" s="19">
        <f>[1]怪物属性模拟配置!$U163-1</f>
        <v>1</v>
      </c>
      <c r="P166" s="20">
        <v>0</v>
      </c>
      <c r="Q166" s="20">
        <v>0</v>
      </c>
      <c r="R166" s="20">
        <v>0</v>
      </c>
      <c r="S166" s="29" t="s">
        <v>55</v>
      </c>
      <c r="T166" s="29" t="s">
        <v>55</v>
      </c>
      <c r="U166" s="20">
        <f t="shared" si="9"/>
        <v>4</v>
      </c>
      <c r="V166" s="20">
        <f t="shared" si="10"/>
        <v>2</v>
      </c>
    </row>
    <row r="167" ht="17.25" spans="1:22">
      <c r="A167" s="20">
        <f t="shared" si="7"/>
        <v>1040311</v>
      </c>
      <c r="B167" s="20" t="str">
        <f t="shared" si="8"/>
        <v>小怪_近战</v>
      </c>
      <c r="C167" s="19">
        <f>[1]怪物属性模拟配置!$E164</f>
        <v>27</v>
      </c>
      <c r="D167" s="20">
        <v>0</v>
      </c>
      <c r="E167" s="19">
        <f>SUMPRODUCT((U167=[2]Mission!$Q$5:$Q$173)*(V167=[2]Mission!$R$5:$R$173)*([2]Mission!$F$5:$F$173))</f>
        <v>10900</v>
      </c>
      <c r="F167" s="19">
        <f>[1]怪物属性模拟配置!$P164</f>
        <v>276</v>
      </c>
      <c r="G167" s="19">
        <f>[1]怪物属性模拟配置!$Q164</f>
        <v>0</v>
      </c>
      <c r="H167" s="19">
        <f>[1]怪物属性模拟配置!$S164</f>
        <v>1443</v>
      </c>
      <c r="I167" s="20">
        <v>0</v>
      </c>
      <c r="J167" s="20">
        <v>0</v>
      </c>
      <c r="K167" s="20">
        <v>0</v>
      </c>
      <c r="L167" s="20">
        <v>0</v>
      </c>
      <c r="M167" s="19">
        <f>[1]怪物属性模拟配置!$T164*1000</f>
        <v>200</v>
      </c>
      <c r="N167" s="20">
        <v>0</v>
      </c>
      <c r="O167" s="19">
        <f>[1]怪物属性模拟配置!$U164-1</f>
        <v>1</v>
      </c>
      <c r="P167" s="20">
        <v>0</v>
      </c>
      <c r="Q167" s="20">
        <v>0</v>
      </c>
      <c r="R167" s="20">
        <v>0</v>
      </c>
      <c r="S167" s="29" t="s">
        <v>55</v>
      </c>
      <c r="T167" s="29" t="s">
        <v>55</v>
      </c>
      <c r="U167" s="20">
        <f t="shared" si="9"/>
        <v>4</v>
      </c>
      <c r="V167" s="20">
        <f t="shared" si="10"/>
        <v>3</v>
      </c>
    </row>
    <row r="168" ht="17.25" spans="1:22">
      <c r="A168" s="20">
        <f t="shared" si="7"/>
        <v>1040312</v>
      </c>
      <c r="B168" s="20" t="str">
        <f t="shared" si="8"/>
        <v>精英_近战</v>
      </c>
      <c r="C168" s="19">
        <f>[1]怪物属性模拟配置!$E165</f>
        <v>27</v>
      </c>
      <c r="D168" s="20">
        <v>0</v>
      </c>
      <c r="E168" s="19">
        <f>SUMPRODUCT((U168=[2]Mission!$Q$5:$Q$173)*(V168=[2]Mission!$R$5:$R$173)*([2]Mission!$F$5:$F$173))</f>
        <v>10900</v>
      </c>
      <c r="F168" s="19">
        <f>[1]怪物属性模拟配置!$P165</f>
        <v>331</v>
      </c>
      <c r="G168" s="19">
        <f>[1]怪物属性模拟配置!$Q165</f>
        <v>0</v>
      </c>
      <c r="H168" s="19">
        <f>[1]怪物属性模拟配置!$S165</f>
        <v>14430</v>
      </c>
      <c r="I168" s="20">
        <v>0</v>
      </c>
      <c r="J168" s="20">
        <v>0</v>
      </c>
      <c r="K168" s="20">
        <v>0</v>
      </c>
      <c r="L168" s="20">
        <v>0</v>
      </c>
      <c r="M168" s="19">
        <f>[1]怪物属性模拟配置!$T165*1000</f>
        <v>200</v>
      </c>
      <c r="N168" s="20">
        <v>0</v>
      </c>
      <c r="O168" s="19">
        <f>[1]怪物属性模拟配置!$U165-1</f>
        <v>1</v>
      </c>
      <c r="P168" s="20">
        <v>0</v>
      </c>
      <c r="Q168" s="20">
        <v>0</v>
      </c>
      <c r="R168" s="20">
        <v>0</v>
      </c>
      <c r="S168" s="29" t="s">
        <v>55</v>
      </c>
      <c r="T168" s="29" t="s">
        <v>55</v>
      </c>
      <c r="U168" s="20">
        <f t="shared" si="9"/>
        <v>4</v>
      </c>
      <c r="V168" s="20">
        <f t="shared" si="10"/>
        <v>3</v>
      </c>
    </row>
    <row r="169" ht="17.25" spans="1:22">
      <c r="A169" s="20">
        <f t="shared" si="7"/>
        <v>1040313</v>
      </c>
      <c r="B169" s="20" t="str">
        <f t="shared" si="8"/>
        <v>BOSS_近战</v>
      </c>
      <c r="C169" s="19">
        <f>[1]怪物属性模拟配置!$E166</f>
        <v>27</v>
      </c>
      <c r="D169" s="20">
        <v>0</v>
      </c>
      <c r="E169" s="19">
        <f>SUMPRODUCT((U169=[2]Mission!$Q$5:$Q$173)*(V169=[2]Mission!$R$5:$R$173)*([2]Mission!$F$5:$F$173))</f>
        <v>10900</v>
      </c>
      <c r="F169" s="19">
        <f>[1]怪物属性模拟配置!$P166</f>
        <v>386</v>
      </c>
      <c r="G169" s="19">
        <f>[1]怪物属性模拟配置!$Q166</f>
        <v>0</v>
      </c>
      <c r="H169" s="19">
        <f>[1]怪物属性模拟配置!$S166</f>
        <v>28860</v>
      </c>
      <c r="I169" s="20">
        <v>0</v>
      </c>
      <c r="J169" s="20">
        <v>0</v>
      </c>
      <c r="K169" s="20">
        <v>0</v>
      </c>
      <c r="L169" s="20">
        <v>0</v>
      </c>
      <c r="M169" s="19">
        <f>[1]怪物属性模拟配置!$T166*1000</f>
        <v>200</v>
      </c>
      <c r="N169" s="20">
        <v>0</v>
      </c>
      <c r="O169" s="19">
        <f>[1]怪物属性模拟配置!$U166-1</f>
        <v>1</v>
      </c>
      <c r="P169" s="20">
        <v>0</v>
      </c>
      <c r="Q169" s="20">
        <v>0</v>
      </c>
      <c r="R169" s="20">
        <v>0</v>
      </c>
      <c r="S169" s="29" t="s">
        <v>55</v>
      </c>
      <c r="T169" s="29" t="s">
        <v>55</v>
      </c>
      <c r="U169" s="20">
        <f t="shared" si="9"/>
        <v>4</v>
      </c>
      <c r="V169" s="20">
        <f t="shared" si="10"/>
        <v>3</v>
      </c>
    </row>
    <row r="170" ht="17.25" spans="1:22">
      <c r="A170" s="20">
        <f t="shared" si="7"/>
        <v>1040321</v>
      </c>
      <c r="B170" s="20" t="str">
        <f t="shared" si="8"/>
        <v>小怪_远程</v>
      </c>
      <c r="C170" s="19">
        <f>[1]怪物属性模拟配置!$E167</f>
        <v>27</v>
      </c>
      <c r="D170" s="20">
        <v>0</v>
      </c>
      <c r="E170" s="19">
        <f>SUMPRODUCT((U170=[2]Mission!$Q$5:$Q$173)*(V170=[2]Mission!$R$5:$R$173)*([2]Mission!$F$5:$F$173))</f>
        <v>10900</v>
      </c>
      <c r="F170" s="19">
        <f>[1]怪物属性模拟配置!$P167</f>
        <v>276</v>
      </c>
      <c r="G170" s="19">
        <f>[1]怪物属性模拟配置!$Q167</f>
        <v>0</v>
      </c>
      <c r="H170" s="19">
        <f>[1]怪物属性模拟配置!$S167</f>
        <v>1443</v>
      </c>
      <c r="I170" s="20">
        <v>0</v>
      </c>
      <c r="J170" s="20">
        <v>0</v>
      </c>
      <c r="K170" s="20">
        <v>0</v>
      </c>
      <c r="L170" s="20">
        <v>0</v>
      </c>
      <c r="M170" s="19">
        <f>[1]怪物属性模拟配置!$T167*1000</f>
        <v>200</v>
      </c>
      <c r="N170" s="20">
        <v>0</v>
      </c>
      <c r="O170" s="19">
        <f>[1]怪物属性模拟配置!$U167-1</f>
        <v>1</v>
      </c>
      <c r="P170" s="20">
        <v>0</v>
      </c>
      <c r="Q170" s="20">
        <v>0</v>
      </c>
      <c r="R170" s="20">
        <v>0</v>
      </c>
      <c r="S170" s="29" t="s">
        <v>55</v>
      </c>
      <c r="T170" s="29" t="s">
        <v>55</v>
      </c>
      <c r="U170" s="20">
        <f t="shared" si="9"/>
        <v>4</v>
      </c>
      <c r="V170" s="20">
        <f t="shared" si="10"/>
        <v>3</v>
      </c>
    </row>
    <row r="171" ht="17.25" spans="1:22">
      <c r="A171" s="20">
        <f t="shared" ref="A171:A234" si="11">A121+10000</f>
        <v>1040322</v>
      </c>
      <c r="B171" s="20" t="str">
        <f t="shared" si="8"/>
        <v>精英_远程</v>
      </c>
      <c r="C171" s="19">
        <f>[1]怪物属性模拟配置!$E168</f>
        <v>27</v>
      </c>
      <c r="D171" s="20">
        <v>0</v>
      </c>
      <c r="E171" s="19">
        <f>SUMPRODUCT((U171=[2]Mission!$Q$5:$Q$173)*(V171=[2]Mission!$R$5:$R$173)*([2]Mission!$F$5:$F$173))</f>
        <v>10900</v>
      </c>
      <c r="F171" s="19">
        <f>[1]怪物属性模拟配置!$P168</f>
        <v>331</v>
      </c>
      <c r="G171" s="19">
        <f>[1]怪物属性模拟配置!$Q168</f>
        <v>0</v>
      </c>
      <c r="H171" s="19">
        <f>[1]怪物属性模拟配置!$S168</f>
        <v>14430</v>
      </c>
      <c r="I171" s="20">
        <v>0</v>
      </c>
      <c r="J171" s="20">
        <v>0</v>
      </c>
      <c r="K171" s="20">
        <v>0</v>
      </c>
      <c r="L171" s="20">
        <v>0</v>
      </c>
      <c r="M171" s="19">
        <f>[1]怪物属性模拟配置!$T168*1000</f>
        <v>200</v>
      </c>
      <c r="N171" s="20">
        <v>0</v>
      </c>
      <c r="O171" s="19">
        <f>[1]怪物属性模拟配置!$U168-1</f>
        <v>1</v>
      </c>
      <c r="P171" s="20">
        <v>0</v>
      </c>
      <c r="Q171" s="20">
        <v>0</v>
      </c>
      <c r="R171" s="20">
        <v>0</v>
      </c>
      <c r="S171" s="29" t="s">
        <v>55</v>
      </c>
      <c r="T171" s="29" t="s">
        <v>55</v>
      </c>
      <c r="U171" s="20">
        <f t="shared" si="9"/>
        <v>4</v>
      </c>
      <c r="V171" s="20">
        <f t="shared" si="10"/>
        <v>3</v>
      </c>
    </row>
    <row r="172" ht="17.25" spans="1:22">
      <c r="A172" s="20">
        <f t="shared" si="11"/>
        <v>1040323</v>
      </c>
      <c r="B172" s="20" t="str">
        <f t="shared" si="8"/>
        <v>BOSS_远程</v>
      </c>
      <c r="C172" s="19">
        <f>[1]怪物属性模拟配置!$E169</f>
        <v>27</v>
      </c>
      <c r="D172" s="20">
        <v>0</v>
      </c>
      <c r="E172" s="19">
        <f>SUMPRODUCT((U172=[2]Mission!$Q$5:$Q$173)*(V172=[2]Mission!$R$5:$R$173)*([2]Mission!$F$5:$F$173))</f>
        <v>10900</v>
      </c>
      <c r="F172" s="19">
        <f>[1]怪物属性模拟配置!$P169</f>
        <v>386</v>
      </c>
      <c r="G172" s="19">
        <f>[1]怪物属性模拟配置!$Q169</f>
        <v>0</v>
      </c>
      <c r="H172" s="19">
        <f>[1]怪物属性模拟配置!$S169</f>
        <v>28860</v>
      </c>
      <c r="I172" s="20">
        <v>0</v>
      </c>
      <c r="J172" s="20">
        <v>0</v>
      </c>
      <c r="K172" s="20">
        <v>0</v>
      </c>
      <c r="L172" s="20">
        <v>0</v>
      </c>
      <c r="M172" s="19">
        <f>[1]怪物属性模拟配置!$T169*1000</f>
        <v>200</v>
      </c>
      <c r="N172" s="20">
        <v>0</v>
      </c>
      <c r="O172" s="19">
        <f>[1]怪物属性模拟配置!$U169-1</f>
        <v>1</v>
      </c>
      <c r="P172" s="20">
        <v>0</v>
      </c>
      <c r="Q172" s="20">
        <v>0</v>
      </c>
      <c r="R172" s="20">
        <v>0</v>
      </c>
      <c r="S172" s="29" t="s">
        <v>55</v>
      </c>
      <c r="T172" s="29" t="s">
        <v>55</v>
      </c>
      <c r="U172" s="20">
        <f t="shared" si="9"/>
        <v>4</v>
      </c>
      <c r="V172" s="20">
        <f t="shared" si="10"/>
        <v>3</v>
      </c>
    </row>
    <row r="173" ht="17.25" spans="1:22">
      <c r="A173" s="20">
        <f t="shared" si="11"/>
        <v>1040411</v>
      </c>
      <c r="B173" s="20" t="str">
        <f t="shared" si="8"/>
        <v>小怪_近战</v>
      </c>
      <c r="C173" s="19">
        <f>[1]怪物属性模拟配置!$E170</f>
        <v>30</v>
      </c>
      <c r="D173" s="20">
        <v>0</v>
      </c>
      <c r="E173" s="19">
        <f>SUMPRODUCT((U173=[2]Mission!$Q$5:$Q$173)*(V173=[2]Mission!$R$5:$R$173)*([2]Mission!$F$5:$F$173))</f>
        <v>11910</v>
      </c>
      <c r="F173" s="19">
        <f>[1]怪物属性模拟配置!$P170</f>
        <v>371</v>
      </c>
      <c r="G173" s="19">
        <f>[1]怪物属性模拟配置!$Q170</f>
        <v>0</v>
      </c>
      <c r="H173" s="19">
        <f>[1]怪物属性模拟配置!$S170</f>
        <v>789</v>
      </c>
      <c r="I173" s="20">
        <v>0</v>
      </c>
      <c r="J173" s="20">
        <v>0</v>
      </c>
      <c r="K173" s="20">
        <v>0</v>
      </c>
      <c r="L173" s="20">
        <v>0</v>
      </c>
      <c r="M173" s="19">
        <f>[1]怪物属性模拟配置!$T170*1000</f>
        <v>200</v>
      </c>
      <c r="N173" s="20">
        <v>0</v>
      </c>
      <c r="O173" s="19">
        <f>[1]怪物属性模拟配置!$U170-1</f>
        <v>1</v>
      </c>
      <c r="P173" s="20">
        <v>0</v>
      </c>
      <c r="Q173" s="20">
        <v>0</v>
      </c>
      <c r="R173" s="20">
        <v>0</v>
      </c>
      <c r="S173" s="29" t="s">
        <v>55</v>
      </c>
      <c r="T173" s="29" t="s">
        <v>55</v>
      </c>
      <c r="U173" s="20">
        <f t="shared" si="9"/>
        <v>4</v>
      </c>
      <c r="V173" s="20">
        <f t="shared" si="10"/>
        <v>4</v>
      </c>
    </row>
    <row r="174" ht="17.25" spans="1:22">
      <c r="A174" s="20">
        <f t="shared" si="11"/>
        <v>1040412</v>
      </c>
      <c r="B174" s="20" t="str">
        <f t="shared" si="8"/>
        <v>精英_近战</v>
      </c>
      <c r="C174" s="19">
        <f>[1]怪物属性模拟配置!$E171</f>
        <v>30</v>
      </c>
      <c r="D174" s="20">
        <v>0</v>
      </c>
      <c r="E174" s="19">
        <f>SUMPRODUCT((U174=[2]Mission!$Q$5:$Q$173)*(V174=[2]Mission!$R$5:$R$173)*([2]Mission!$F$5:$F$173))</f>
        <v>11910</v>
      </c>
      <c r="F174" s="19">
        <f>[1]怪物属性模拟配置!$P171</f>
        <v>445</v>
      </c>
      <c r="G174" s="19">
        <f>[1]怪物属性模拟配置!$Q171</f>
        <v>0</v>
      </c>
      <c r="H174" s="19">
        <f>[1]怪物属性模拟配置!$S171</f>
        <v>7885</v>
      </c>
      <c r="I174" s="20">
        <v>0</v>
      </c>
      <c r="J174" s="20">
        <v>0</v>
      </c>
      <c r="K174" s="20">
        <v>0</v>
      </c>
      <c r="L174" s="20">
        <v>0</v>
      </c>
      <c r="M174" s="19">
        <f>[1]怪物属性模拟配置!$T171*1000</f>
        <v>200</v>
      </c>
      <c r="N174" s="20">
        <v>0</v>
      </c>
      <c r="O174" s="19">
        <f>[1]怪物属性模拟配置!$U171-1</f>
        <v>1</v>
      </c>
      <c r="P174" s="20">
        <v>0</v>
      </c>
      <c r="Q174" s="20">
        <v>0</v>
      </c>
      <c r="R174" s="20">
        <v>0</v>
      </c>
      <c r="S174" s="29" t="s">
        <v>55</v>
      </c>
      <c r="T174" s="29" t="s">
        <v>55</v>
      </c>
      <c r="U174" s="20">
        <f t="shared" si="9"/>
        <v>4</v>
      </c>
      <c r="V174" s="20">
        <f t="shared" si="10"/>
        <v>4</v>
      </c>
    </row>
    <row r="175" ht="17.25" spans="1:22">
      <c r="A175" s="20">
        <f t="shared" si="11"/>
        <v>1040413</v>
      </c>
      <c r="B175" s="20" t="str">
        <f t="shared" si="8"/>
        <v>BOSS_近战</v>
      </c>
      <c r="C175" s="19">
        <f>[1]怪物属性模拟配置!$E172</f>
        <v>30</v>
      </c>
      <c r="D175" s="20">
        <v>0</v>
      </c>
      <c r="E175" s="19">
        <f>SUMPRODUCT((U175=[2]Mission!$Q$5:$Q$173)*(V175=[2]Mission!$R$5:$R$173)*([2]Mission!$F$5:$F$173))</f>
        <v>11910</v>
      </c>
      <c r="F175" s="19">
        <f>[1]怪物属性模拟配置!$P172</f>
        <v>519</v>
      </c>
      <c r="G175" s="19">
        <f>[1]怪物属性模拟配置!$Q172</f>
        <v>0</v>
      </c>
      <c r="H175" s="19">
        <f>[1]怪物属性模拟配置!$S172</f>
        <v>15770</v>
      </c>
      <c r="I175" s="20">
        <v>0</v>
      </c>
      <c r="J175" s="20">
        <v>0</v>
      </c>
      <c r="K175" s="20">
        <v>0</v>
      </c>
      <c r="L175" s="20">
        <v>0</v>
      </c>
      <c r="M175" s="19">
        <f>[1]怪物属性模拟配置!$T172*1000</f>
        <v>200</v>
      </c>
      <c r="N175" s="20">
        <v>0</v>
      </c>
      <c r="O175" s="19">
        <f>[1]怪物属性模拟配置!$U172-1</f>
        <v>1</v>
      </c>
      <c r="P175" s="20">
        <v>0</v>
      </c>
      <c r="Q175" s="20">
        <v>0</v>
      </c>
      <c r="R175" s="20">
        <v>0</v>
      </c>
      <c r="S175" s="29" t="s">
        <v>55</v>
      </c>
      <c r="T175" s="29" t="s">
        <v>55</v>
      </c>
      <c r="U175" s="20">
        <f t="shared" si="9"/>
        <v>4</v>
      </c>
      <c r="V175" s="20">
        <f t="shared" si="10"/>
        <v>4</v>
      </c>
    </row>
    <row r="176" ht="17.25" spans="1:22">
      <c r="A176" s="20">
        <f t="shared" si="11"/>
        <v>1040421</v>
      </c>
      <c r="B176" s="20" t="str">
        <f t="shared" si="8"/>
        <v>小怪_远程</v>
      </c>
      <c r="C176" s="19">
        <f>[1]怪物属性模拟配置!$E173</f>
        <v>30</v>
      </c>
      <c r="D176" s="20">
        <v>0</v>
      </c>
      <c r="E176" s="19">
        <f>SUMPRODUCT((U176=[2]Mission!$Q$5:$Q$173)*(V176=[2]Mission!$R$5:$R$173)*([2]Mission!$F$5:$F$173))</f>
        <v>11910</v>
      </c>
      <c r="F176" s="19">
        <f>[1]怪物属性模拟配置!$P173</f>
        <v>371</v>
      </c>
      <c r="G176" s="19">
        <f>[1]怪物属性模拟配置!$Q173</f>
        <v>0</v>
      </c>
      <c r="H176" s="19">
        <f>[1]怪物属性模拟配置!$S173</f>
        <v>789</v>
      </c>
      <c r="I176" s="20">
        <v>0</v>
      </c>
      <c r="J176" s="20">
        <v>0</v>
      </c>
      <c r="K176" s="20">
        <v>0</v>
      </c>
      <c r="L176" s="20">
        <v>0</v>
      </c>
      <c r="M176" s="19">
        <f>[1]怪物属性模拟配置!$T173*1000</f>
        <v>200</v>
      </c>
      <c r="N176" s="20">
        <v>0</v>
      </c>
      <c r="O176" s="19">
        <f>[1]怪物属性模拟配置!$U173-1</f>
        <v>1</v>
      </c>
      <c r="P176" s="20">
        <v>0</v>
      </c>
      <c r="Q176" s="20">
        <v>0</v>
      </c>
      <c r="R176" s="20">
        <v>0</v>
      </c>
      <c r="S176" s="29" t="s">
        <v>55</v>
      </c>
      <c r="T176" s="29" t="s">
        <v>55</v>
      </c>
      <c r="U176" s="20">
        <f t="shared" si="9"/>
        <v>4</v>
      </c>
      <c r="V176" s="20">
        <f t="shared" si="10"/>
        <v>4</v>
      </c>
    </row>
    <row r="177" ht="17.25" spans="1:22">
      <c r="A177" s="20">
        <f t="shared" si="11"/>
        <v>1040422</v>
      </c>
      <c r="B177" s="20" t="str">
        <f t="shared" si="8"/>
        <v>精英_远程</v>
      </c>
      <c r="C177" s="19">
        <f>[1]怪物属性模拟配置!$E174</f>
        <v>30</v>
      </c>
      <c r="D177" s="20">
        <v>0</v>
      </c>
      <c r="E177" s="19">
        <f>SUMPRODUCT((U177=[2]Mission!$Q$5:$Q$173)*(V177=[2]Mission!$R$5:$R$173)*([2]Mission!$F$5:$F$173))</f>
        <v>11910</v>
      </c>
      <c r="F177" s="19">
        <f>[1]怪物属性模拟配置!$P174</f>
        <v>445</v>
      </c>
      <c r="G177" s="19">
        <f>[1]怪物属性模拟配置!$Q174</f>
        <v>0</v>
      </c>
      <c r="H177" s="19">
        <f>[1]怪物属性模拟配置!$S174</f>
        <v>7885</v>
      </c>
      <c r="I177" s="20">
        <v>0</v>
      </c>
      <c r="J177" s="20">
        <v>0</v>
      </c>
      <c r="K177" s="20">
        <v>0</v>
      </c>
      <c r="L177" s="20">
        <v>0</v>
      </c>
      <c r="M177" s="19">
        <f>[1]怪物属性模拟配置!$T174*1000</f>
        <v>200</v>
      </c>
      <c r="N177" s="20">
        <v>0</v>
      </c>
      <c r="O177" s="19">
        <f>[1]怪物属性模拟配置!$U174-1</f>
        <v>1</v>
      </c>
      <c r="P177" s="20">
        <v>0</v>
      </c>
      <c r="Q177" s="20">
        <v>0</v>
      </c>
      <c r="R177" s="20">
        <v>0</v>
      </c>
      <c r="S177" s="29" t="s">
        <v>55</v>
      </c>
      <c r="T177" s="29" t="s">
        <v>55</v>
      </c>
      <c r="U177" s="20">
        <f t="shared" si="9"/>
        <v>4</v>
      </c>
      <c r="V177" s="20">
        <f t="shared" si="10"/>
        <v>4</v>
      </c>
    </row>
    <row r="178" ht="17.25" spans="1:22">
      <c r="A178" s="20">
        <f t="shared" si="11"/>
        <v>1040423</v>
      </c>
      <c r="B178" s="20" t="str">
        <f t="shared" si="8"/>
        <v>BOSS_远程</v>
      </c>
      <c r="C178" s="19">
        <f>[1]怪物属性模拟配置!$E175</f>
        <v>30</v>
      </c>
      <c r="D178" s="20">
        <v>0</v>
      </c>
      <c r="E178" s="19">
        <f>SUMPRODUCT((U178=[2]Mission!$Q$5:$Q$173)*(V178=[2]Mission!$R$5:$R$173)*([2]Mission!$F$5:$F$173))</f>
        <v>11910</v>
      </c>
      <c r="F178" s="19">
        <f>[1]怪物属性模拟配置!$P175</f>
        <v>519</v>
      </c>
      <c r="G178" s="19">
        <f>[1]怪物属性模拟配置!$Q175</f>
        <v>0</v>
      </c>
      <c r="H178" s="19">
        <f>[1]怪物属性模拟配置!$S175</f>
        <v>15770</v>
      </c>
      <c r="I178" s="20">
        <v>0</v>
      </c>
      <c r="J178" s="20">
        <v>0</v>
      </c>
      <c r="K178" s="20">
        <v>0</v>
      </c>
      <c r="L178" s="20">
        <v>0</v>
      </c>
      <c r="M178" s="19">
        <f>[1]怪物属性模拟配置!$T175*1000</f>
        <v>200</v>
      </c>
      <c r="N178" s="20">
        <v>0</v>
      </c>
      <c r="O178" s="19">
        <f>[1]怪物属性模拟配置!$U175-1</f>
        <v>1</v>
      </c>
      <c r="P178" s="20">
        <v>0</v>
      </c>
      <c r="Q178" s="20">
        <v>0</v>
      </c>
      <c r="R178" s="20">
        <v>0</v>
      </c>
      <c r="S178" s="29" t="s">
        <v>55</v>
      </c>
      <c r="T178" s="29" t="s">
        <v>55</v>
      </c>
      <c r="U178" s="20">
        <f t="shared" si="9"/>
        <v>4</v>
      </c>
      <c r="V178" s="20">
        <f t="shared" si="10"/>
        <v>4</v>
      </c>
    </row>
    <row r="179" ht="17.25" spans="1:22">
      <c r="A179" s="20">
        <f t="shared" si="11"/>
        <v>1040491</v>
      </c>
      <c r="B179" s="20" t="str">
        <f t="shared" si="8"/>
        <v>小BOSS_特殊</v>
      </c>
      <c r="C179" s="19">
        <f>[1]怪物属性模拟配置!$E176</f>
        <v>30</v>
      </c>
      <c r="D179" s="20">
        <v>0</v>
      </c>
      <c r="E179" s="19">
        <f>SUMPRODUCT((U179=[2]Mission!$Q$5:$Q$173)*(V179=[2]Mission!$R$5:$R$173)*([2]Mission!$F$5:$F$173))</f>
        <v>11910</v>
      </c>
      <c r="F179" s="19">
        <f>[1]怪物属性模拟配置!$P176</f>
        <v>631</v>
      </c>
      <c r="G179" s="19">
        <f>[1]怪物属性模拟配置!$Q176</f>
        <v>0</v>
      </c>
      <c r="H179" s="19">
        <f>[1]怪物属性模拟配置!$S176</f>
        <v>78850</v>
      </c>
      <c r="I179" s="20">
        <v>0</v>
      </c>
      <c r="J179" s="20">
        <v>0</v>
      </c>
      <c r="K179" s="20">
        <v>0</v>
      </c>
      <c r="L179" s="20">
        <v>0</v>
      </c>
      <c r="M179" s="19">
        <f>[1]怪物属性模拟配置!$T176*1000</f>
        <v>200</v>
      </c>
      <c r="N179" s="20">
        <v>0</v>
      </c>
      <c r="O179" s="19">
        <f>[1]怪物属性模拟配置!$U176-1</f>
        <v>1</v>
      </c>
      <c r="P179" s="20">
        <v>0</v>
      </c>
      <c r="Q179" s="20">
        <v>0</v>
      </c>
      <c r="R179" s="20">
        <v>0</v>
      </c>
      <c r="S179" s="29" t="s">
        <v>55</v>
      </c>
      <c r="T179" s="29" t="s">
        <v>55</v>
      </c>
      <c r="U179" s="20">
        <f t="shared" si="9"/>
        <v>4</v>
      </c>
      <c r="V179" s="20">
        <f t="shared" si="10"/>
        <v>4</v>
      </c>
    </row>
    <row r="180" ht="17.25" spans="1:22">
      <c r="A180" s="20">
        <f t="shared" si="11"/>
        <v>1040511</v>
      </c>
      <c r="B180" s="20" t="str">
        <f t="shared" si="8"/>
        <v>小怪_近战</v>
      </c>
      <c r="C180" s="19">
        <f>[1]怪物属性模拟配置!$E177</f>
        <v>31</v>
      </c>
      <c r="D180" s="20">
        <v>0</v>
      </c>
      <c r="E180" s="19">
        <f>SUMPRODUCT((U180=[2]Mission!$Q$5:$Q$173)*(V180=[2]Mission!$R$5:$R$173)*([2]Mission!$F$5:$F$173))</f>
        <v>13700</v>
      </c>
      <c r="F180" s="19">
        <f>[1]怪物属性模拟配置!$P177</f>
        <v>425</v>
      </c>
      <c r="G180" s="19">
        <f>[1]怪物属性模拟配置!$Q177</f>
        <v>0</v>
      </c>
      <c r="H180" s="19">
        <f>[1]怪物属性模拟配置!$S177</f>
        <v>1817</v>
      </c>
      <c r="I180" s="20">
        <v>0</v>
      </c>
      <c r="J180" s="20">
        <v>0</v>
      </c>
      <c r="K180" s="20">
        <v>0</v>
      </c>
      <c r="L180" s="20">
        <v>0</v>
      </c>
      <c r="M180" s="19">
        <f>[1]怪物属性模拟配置!$T177*1000</f>
        <v>200</v>
      </c>
      <c r="N180" s="20">
        <v>0</v>
      </c>
      <c r="O180" s="19">
        <f>[1]怪物属性模拟配置!$U177-1</f>
        <v>1</v>
      </c>
      <c r="P180" s="20">
        <v>0</v>
      </c>
      <c r="Q180" s="20">
        <v>0</v>
      </c>
      <c r="R180" s="20">
        <v>0</v>
      </c>
      <c r="S180" s="29" t="s">
        <v>55</v>
      </c>
      <c r="T180" s="29" t="s">
        <v>55</v>
      </c>
      <c r="U180" s="20">
        <f t="shared" si="9"/>
        <v>4</v>
      </c>
      <c r="V180" s="20">
        <f t="shared" si="10"/>
        <v>5</v>
      </c>
    </row>
    <row r="181" ht="17.25" spans="1:22">
      <c r="A181" s="20">
        <f t="shared" si="11"/>
        <v>1040512</v>
      </c>
      <c r="B181" s="20" t="str">
        <f t="shared" si="8"/>
        <v>精英_近战</v>
      </c>
      <c r="C181" s="19">
        <f>[1]怪物属性模拟配置!$E178</f>
        <v>31</v>
      </c>
      <c r="D181" s="20">
        <v>0</v>
      </c>
      <c r="E181" s="19">
        <f>SUMPRODUCT((U181=[2]Mission!$Q$5:$Q$173)*(V181=[2]Mission!$R$5:$R$173)*([2]Mission!$F$5:$F$173))</f>
        <v>13700</v>
      </c>
      <c r="F181" s="19">
        <f>[1]怪物属性模拟配置!$P178</f>
        <v>510</v>
      </c>
      <c r="G181" s="19">
        <f>[1]怪物属性模拟配置!$Q178</f>
        <v>0</v>
      </c>
      <c r="H181" s="19">
        <f>[1]怪物属性模拟配置!$S178</f>
        <v>18170</v>
      </c>
      <c r="I181" s="20">
        <v>0</v>
      </c>
      <c r="J181" s="20">
        <v>0</v>
      </c>
      <c r="K181" s="20">
        <v>0</v>
      </c>
      <c r="L181" s="20">
        <v>0</v>
      </c>
      <c r="M181" s="19">
        <f>[1]怪物属性模拟配置!$T178*1000</f>
        <v>200</v>
      </c>
      <c r="N181" s="20">
        <v>0</v>
      </c>
      <c r="O181" s="19">
        <f>[1]怪物属性模拟配置!$U178-1</f>
        <v>1</v>
      </c>
      <c r="P181" s="20">
        <v>0</v>
      </c>
      <c r="Q181" s="20">
        <v>0</v>
      </c>
      <c r="R181" s="20">
        <v>0</v>
      </c>
      <c r="S181" s="29" t="s">
        <v>55</v>
      </c>
      <c r="T181" s="29" t="s">
        <v>55</v>
      </c>
      <c r="U181" s="20">
        <f t="shared" si="9"/>
        <v>4</v>
      </c>
      <c r="V181" s="20">
        <f t="shared" si="10"/>
        <v>5</v>
      </c>
    </row>
    <row r="182" ht="17.25" spans="1:22">
      <c r="A182" s="20">
        <f t="shared" si="11"/>
        <v>1040513</v>
      </c>
      <c r="B182" s="20" t="str">
        <f t="shared" si="8"/>
        <v>BOSS_近战</v>
      </c>
      <c r="C182" s="19">
        <f>[1]怪物属性模拟配置!$E179</f>
        <v>31</v>
      </c>
      <c r="D182" s="20">
        <v>0</v>
      </c>
      <c r="E182" s="19">
        <f>SUMPRODUCT((U182=[2]Mission!$Q$5:$Q$173)*(V182=[2]Mission!$R$5:$R$173)*([2]Mission!$F$5:$F$173))</f>
        <v>13700</v>
      </c>
      <c r="F182" s="19">
        <f>[1]怪物属性模拟配置!$P179</f>
        <v>595</v>
      </c>
      <c r="G182" s="19">
        <f>[1]怪物属性模拟配置!$Q179</f>
        <v>0</v>
      </c>
      <c r="H182" s="19">
        <f>[1]怪物属性模拟配置!$S179</f>
        <v>36340</v>
      </c>
      <c r="I182" s="20">
        <v>0</v>
      </c>
      <c r="J182" s="20">
        <v>0</v>
      </c>
      <c r="K182" s="20">
        <v>0</v>
      </c>
      <c r="L182" s="20">
        <v>0</v>
      </c>
      <c r="M182" s="19">
        <f>[1]怪物属性模拟配置!$T179*1000</f>
        <v>200</v>
      </c>
      <c r="N182" s="20">
        <v>0</v>
      </c>
      <c r="O182" s="19">
        <f>[1]怪物属性模拟配置!$U179-1</f>
        <v>1</v>
      </c>
      <c r="P182" s="20">
        <v>0</v>
      </c>
      <c r="Q182" s="20">
        <v>0</v>
      </c>
      <c r="R182" s="20">
        <v>0</v>
      </c>
      <c r="S182" s="29" t="s">
        <v>55</v>
      </c>
      <c r="T182" s="29" t="s">
        <v>55</v>
      </c>
      <c r="U182" s="20">
        <f t="shared" si="9"/>
        <v>4</v>
      </c>
      <c r="V182" s="20">
        <f t="shared" si="10"/>
        <v>5</v>
      </c>
    </row>
    <row r="183" ht="17.25" spans="1:22">
      <c r="A183" s="20">
        <f t="shared" si="11"/>
        <v>1040521</v>
      </c>
      <c r="B183" s="20" t="str">
        <f t="shared" si="8"/>
        <v>小怪_远程</v>
      </c>
      <c r="C183" s="19">
        <f>[1]怪物属性模拟配置!$E180</f>
        <v>31</v>
      </c>
      <c r="D183" s="20">
        <v>0</v>
      </c>
      <c r="E183" s="19">
        <f>SUMPRODUCT((U183=[2]Mission!$Q$5:$Q$173)*(V183=[2]Mission!$R$5:$R$173)*([2]Mission!$F$5:$F$173))</f>
        <v>13700</v>
      </c>
      <c r="F183" s="19">
        <f>[1]怪物属性模拟配置!$P180</f>
        <v>425</v>
      </c>
      <c r="G183" s="19">
        <f>[1]怪物属性模拟配置!$Q180</f>
        <v>0</v>
      </c>
      <c r="H183" s="19">
        <f>[1]怪物属性模拟配置!$S180</f>
        <v>1817</v>
      </c>
      <c r="I183" s="20">
        <v>0</v>
      </c>
      <c r="J183" s="20">
        <v>0</v>
      </c>
      <c r="K183" s="20">
        <v>0</v>
      </c>
      <c r="L183" s="20">
        <v>0</v>
      </c>
      <c r="M183" s="19">
        <f>[1]怪物属性模拟配置!$T180*1000</f>
        <v>200</v>
      </c>
      <c r="N183" s="20">
        <v>0</v>
      </c>
      <c r="O183" s="19">
        <f>[1]怪物属性模拟配置!$U180-1</f>
        <v>1</v>
      </c>
      <c r="P183" s="20">
        <v>0</v>
      </c>
      <c r="Q183" s="20">
        <v>0</v>
      </c>
      <c r="R183" s="20">
        <v>0</v>
      </c>
      <c r="S183" s="29" t="s">
        <v>55</v>
      </c>
      <c r="T183" s="29" t="s">
        <v>55</v>
      </c>
      <c r="U183" s="20">
        <f t="shared" si="9"/>
        <v>4</v>
      </c>
      <c r="V183" s="20">
        <f t="shared" si="10"/>
        <v>5</v>
      </c>
    </row>
    <row r="184" ht="17.25" spans="1:22">
      <c r="A184" s="20">
        <f t="shared" si="11"/>
        <v>1040522</v>
      </c>
      <c r="B184" s="20" t="str">
        <f t="shared" ref="B184:B247" si="12">B134</f>
        <v>精英_远程</v>
      </c>
      <c r="C184" s="19">
        <f>[1]怪物属性模拟配置!$E181</f>
        <v>31</v>
      </c>
      <c r="D184" s="20">
        <v>0</v>
      </c>
      <c r="E184" s="19">
        <f>SUMPRODUCT((U184=[2]Mission!$Q$5:$Q$173)*(V184=[2]Mission!$R$5:$R$173)*([2]Mission!$F$5:$F$173))</f>
        <v>13700</v>
      </c>
      <c r="F184" s="19">
        <f>[1]怪物属性模拟配置!$P181</f>
        <v>510</v>
      </c>
      <c r="G184" s="19">
        <f>[1]怪物属性模拟配置!$Q181</f>
        <v>0</v>
      </c>
      <c r="H184" s="19">
        <f>[1]怪物属性模拟配置!$S181</f>
        <v>18170</v>
      </c>
      <c r="I184" s="20">
        <v>0</v>
      </c>
      <c r="J184" s="20">
        <v>0</v>
      </c>
      <c r="K184" s="20">
        <v>0</v>
      </c>
      <c r="L184" s="20">
        <v>0</v>
      </c>
      <c r="M184" s="19">
        <f>[1]怪物属性模拟配置!$T181*1000</f>
        <v>200</v>
      </c>
      <c r="N184" s="20">
        <v>0</v>
      </c>
      <c r="O184" s="19">
        <f>[1]怪物属性模拟配置!$U181-1</f>
        <v>1</v>
      </c>
      <c r="P184" s="20">
        <v>0</v>
      </c>
      <c r="Q184" s="20">
        <v>0</v>
      </c>
      <c r="R184" s="20">
        <v>0</v>
      </c>
      <c r="S184" s="29" t="s">
        <v>55</v>
      </c>
      <c r="T184" s="29" t="s">
        <v>55</v>
      </c>
      <c r="U184" s="20">
        <f t="shared" si="9"/>
        <v>4</v>
      </c>
      <c r="V184" s="20">
        <f t="shared" si="10"/>
        <v>5</v>
      </c>
    </row>
    <row r="185" ht="17.25" spans="1:22">
      <c r="A185" s="20">
        <f t="shared" si="11"/>
        <v>1040523</v>
      </c>
      <c r="B185" s="20" t="str">
        <f t="shared" si="12"/>
        <v>BOSS_远程</v>
      </c>
      <c r="C185" s="19">
        <f>[1]怪物属性模拟配置!$E182</f>
        <v>31</v>
      </c>
      <c r="D185" s="20">
        <v>0</v>
      </c>
      <c r="E185" s="19">
        <f>SUMPRODUCT((U185=[2]Mission!$Q$5:$Q$173)*(V185=[2]Mission!$R$5:$R$173)*([2]Mission!$F$5:$F$173))</f>
        <v>13700</v>
      </c>
      <c r="F185" s="19">
        <f>[1]怪物属性模拟配置!$P182</f>
        <v>595</v>
      </c>
      <c r="G185" s="19">
        <f>[1]怪物属性模拟配置!$Q182</f>
        <v>0</v>
      </c>
      <c r="H185" s="19">
        <f>[1]怪物属性模拟配置!$S182</f>
        <v>36340</v>
      </c>
      <c r="I185" s="20">
        <v>0</v>
      </c>
      <c r="J185" s="20">
        <v>0</v>
      </c>
      <c r="K185" s="20">
        <v>0</v>
      </c>
      <c r="L185" s="20">
        <v>0</v>
      </c>
      <c r="M185" s="19">
        <f>[1]怪物属性模拟配置!$T182*1000</f>
        <v>200</v>
      </c>
      <c r="N185" s="20">
        <v>0</v>
      </c>
      <c r="O185" s="19">
        <f>[1]怪物属性模拟配置!$U182-1</f>
        <v>1</v>
      </c>
      <c r="P185" s="20">
        <v>0</v>
      </c>
      <c r="Q185" s="20">
        <v>0</v>
      </c>
      <c r="R185" s="20">
        <v>0</v>
      </c>
      <c r="S185" s="29" t="s">
        <v>55</v>
      </c>
      <c r="T185" s="29" t="s">
        <v>55</v>
      </c>
      <c r="U185" s="20">
        <f t="shared" si="9"/>
        <v>4</v>
      </c>
      <c r="V185" s="20">
        <f t="shared" si="10"/>
        <v>5</v>
      </c>
    </row>
    <row r="186" ht="17.25" spans="1:22">
      <c r="A186" s="20">
        <f t="shared" si="11"/>
        <v>1040611</v>
      </c>
      <c r="B186" s="20" t="str">
        <f t="shared" si="12"/>
        <v>小怪_近战</v>
      </c>
      <c r="C186" s="19">
        <f>[1]怪物属性模拟配置!$E183</f>
        <v>32</v>
      </c>
      <c r="D186" s="20">
        <v>0</v>
      </c>
      <c r="E186" s="19">
        <f>SUMPRODUCT((U186=[2]Mission!$Q$5:$Q$173)*(V186=[2]Mission!$R$5:$R$173)*([2]Mission!$F$5:$F$173))</f>
        <v>14050</v>
      </c>
      <c r="F186" s="19">
        <f>[1]怪物属性模拟配置!$P183</f>
        <v>435</v>
      </c>
      <c r="G186" s="19">
        <f>[1]怪物属性模拟配置!$Q183</f>
        <v>0</v>
      </c>
      <c r="H186" s="19">
        <f>[1]怪物属性模拟配置!$S183</f>
        <v>1865</v>
      </c>
      <c r="I186" s="20">
        <v>0</v>
      </c>
      <c r="J186" s="20">
        <v>0</v>
      </c>
      <c r="K186" s="20">
        <v>0</v>
      </c>
      <c r="L186" s="20">
        <v>0</v>
      </c>
      <c r="M186" s="19">
        <f>[1]怪物属性模拟配置!$T183*1000</f>
        <v>200</v>
      </c>
      <c r="N186" s="20">
        <v>0</v>
      </c>
      <c r="O186" s="19">
        <f>[1]怪物属性模拟配置!$U183-1</f>
        <v>1</v>
      </c>
      <c r="P186" s="20">
        <v>0</v>
      </c>
      <c r="Q186" s="20">
        <v>0</v>
      </c>
      <c r="R186" s="20">
        <v>0</v>
      </c>
      <c r="S186" s="29" t="s">
        <v>55</v>
      </c>
      <c r="T186" s="29" t="s">
        <v>55</v>
      </c>
      <c r="U186" s="20">
        <f t="shared" si="9"/>
        <v>4</v>
      </c>
      <c r="V186" s="20">
        <f t="shared" si="10"/>
        <v>6</v>
      </c>
    </row>
    <row r="187" ht="17.25" spans="1:22">
      <c r="A187" s="20">
        <f t="shared" si="11"/>
        <v>1040612</v>
      </c>
      <c r="B187" s="20" t="str">
        <f t="shared" si="12"/>
        <v>精英_近战</v>
      </c>
      <c r="C187" s="19">
        <f>[1]怪物属性模拟配置!$E184</f>
        <v>32</v>
      </c>
      <c r="D187" s="20">
        <v>0</v>
      </c>
      <c r="E187" s="19">
        <f>SUMPRODUCT((U187=[2]Mission!$Q$5:$Q$173)*(V187=[2]Mission!$R$5:$R$173)*([2]Mission!$F$5:$F$173))</f>
        <v>14050</v>
      </c>
      <c r="F187" s="19">
        <f>[1]怪物属性模拟配置!$P184</f>
        <v>522</v>
      </c>
      <c r="G187" s="19">
        <f>[1]怪物属性模拟配置!$Q184</f>
        <v>0</v>
      </c>
      <c r="H187" s="19">
        <f>[1]怪物属性模拟配置!$S184</f>
        <v>18650</v>
      </c>
      <c r="I187" s="20">
        <v>0</v>
      </c>
      <c r="J187" s="20">
        <v>0</v>
      </c>
      <c r="K187" s="20">
        <v>0</v>
      </c>
      <c r="L187" s="20">
        <v>0</v>
      </c>
      <c r="M187" s="19">
        <f>[1]怪物属性模拟配置!$T184*1000</f>
        <v>200</v>
      </c>
      <c r="N187" s="20">
        <v>0</v>
      </c>
      <c r="O187" s="19">
        <f>[1]怪物属性模拟配置!$U184-1</f>
        <v>1</v>
      </c>
      <c r="P187" s="20">
        <v>0</v>
      </c>
      <c r="Q187" s="20">
        <v>0</v>
      </c>
      <c r="R187" s="20">
        <v>0</v>
      </c>
      <c r="S187" s="29" t="s">
        <v>55</v>
      </c>
      <c r="T187" s="29" t="s">
        <v>55</v>
      </c>
      <c r="U187" s="20">
        <f t="shared" si="9"/>
        <v>4</v>
      </c>
      <c r="V187" s="20">
        <f t="shared" si="10"/>
        <v>6</v>
      </c>
    </row>
    <row r="188" ht="17.25" spans="1:22">
      <c r="A188" s="20">
        <f t="shared" si="11"/>
        <v>1040613</v>
      </c>
      <c r="B188" s="20" t="str">
        <f t="shared" si="12"/>
        <v>BOSS_近战</v>
      </c>
      <c r="C188" s="19">
        <f>[1]怪物属性模拟配置!$E185</f>
        <v>32</v>
      </c>
      <c r="D188" s="20">
        <v>0</v>
      </c>
      <c r="E188" s="19">
        <f>SUMPRODUCT((U188=[2]Mission!$Q$5:$Q$173)*(V188=[2]Mission!$R$5:$R$173)*([2]Mission!$F$5:$F$173))</f>
        <v>14050</v>
      </c>
      <c r="F188" s="19">
        <f>[1]怪物属性模拟配置!$P185</f>
        <v>609</v>
      </c>
      <c r="G188" s="19">
        <f>[1]怪物属性模拟配置!$Q185</f>
        <v>0</v>
      </c>
      <c r="H188" s="19">
        <f>[1]怪物属性模拟配置!$S185</f>
        <v>37300</v>
      </c>
      <c r="I188" s="20">
        <v>0</v>
      </c>
      <c r="J188" s="20">
        <v>0</v>
      </c>
      <c r="K188" s="20">
        <v>0</v>
      </c>
      <c r="L188" s="20">
        <v>0</v>
      </c>
      <c r="M188" s="19">
        <f>[1]怪物属性模拟配置!$T185*1000</f>
        <v>200</v>
      </c>
      <c r="N188" s="20">
        <v>0</v>
      </c>
      <c r="O188" s="19">
        <f>[1]怪物属性模拟配置!$U185-1</f>
        <v>1</v>
      </c>
      <c r="P188" s="20">
        <v>0</v>
      </c>
      <c r="Q188" s="20">
        <v>0</v>
      </c>
      <c r="R188" s="20">
        <v>0</v>
      </c>
      <c r="S188" s="29" t="s">
        <v>55</v>
      </c>
      <c r="T188" s="29" t="s">
        <v>55</v>
      </c>
      <c r="U188" s="20">
        <f t="shared" si="9"/>
        <v>4</v>
      </c>
      <c r="V188" s="20">
        <f t="shared" si="10"/>
        <v>6</v>
      </c>
    </row>
    <row r="189" ht="17.25" spans="1:22">
      <c r="A189" s="20">
        <f t="shared" si="11"/>
        <v>1040621</v>
      </c>
      <c r="B189" s="20" t="str">
        <f t="shared" si="12"/>
        <v>小怪_远程</v>
      </c>
      <c r="C189" s="19">
        <f>[1]怪物属性模拟配置!$E186</f>
        <v>32</v>
      </c>
      <c r="D189" s="20">
        <v>0</v>
      </c>
      <c r="E189" s="19">
        <f>SUMPRODUCT((U189=[2]Mission!$Q$5:$Q$173)*(V189=[2]Mission!$R$5:$R$173)*([2]Mission!$F$5:$F$173))</f>
        <v>14050</v>
      </c>
      <c r="F189" s="19">
        <f>[1]怪物属性模拟配置!$P186</f>
        <v>435</v>
      </c>
      <c r="G189" s="19">
        <f>[1]怪物属性模拟配置!$Q186</f>
        <v>0</v>
      </c>
      <c r="H189" s="19">
        <f>[1]怪物属性模拟配置!$S186</f>
        <v>1865</v>
      </c>
      <c r="I189" s="20">
        <v>0</v>
      </c>
      <c r="J189" s="20">
        <v>0</v>
      </c>
      <c r="K189" s="20">
        <v>0</v>
      </c>
      <c r="L189" s="20">
        <v>0</v>
      </c>
      <c r="M189" s="19">
        <f>[1]怪物属性模拟配置!$T186*1000</f>
        <v>200</v>
      </c>
      <c r="N189" s="20">
        <v>0</v>
      </c>
      <c r="O189" s="19">
        <f>[1]怪物属性模拟配置!$U186-1</f>
        <v>1</v>
      </c>
      <c r="P189" s="20">
        <v>0</v>
      </c>
      <c r="Q189" s="20">
        <v>0</v>
      </c>
      <c r="R189" s="20">
        <v>0</v>
      </c>
      <c r="S189" s="29" t="s">
        <v>55</v>
      </c>
      <c r="T189" s="29" t="s">
        <v>55</v>
      </c>
      <c r="U189" s="20">
        <f t="shared" si="9"/>
        <v>4</v>
      </c>
      <c r="V189" s="20">
        <f t="shared" si="10"/>
        <v>6</v>
      </c>
    </row>
    <row r="190" ht="17.25" spans="1:22">
      <c r="A190" s="20">
        <f t="shared" si="11"/>
        <v>1040622</v>
      </c>
      <c r="B190" s="20" t="str">
        <f t="shared" si="12"/>
        <v>精英_远程</v>
      </c>
      <c r="C190" s="19">
        <f>[1]怪物属性模拟配置!$E187</f>
        <v>32</v>
      </c>
      <c r="D190" s="20">
        <v>0</v>
      </c>
      <c r="E190" s="19">
        <f>SUMPRODUCT((U190=[2]Mission!$Q$5:$Q$173)*(V190=[2]Mission!$R$5:$R$173)*([2]Mission!$F$5:$F$173))</f>
        <v>14050</v>
      </c>
      <c r="F190" s="19">
        <f>[1]怪物属性模拟配置!$P187</f>
        <v>522</v>
      </c>
      <c r="G190" s="19">
        <f>[1]怪物属性模拟配置!$Q187</f>
        <v>0</v>
      </c>
      <c r="H190" s="19">
        <f>[1]怪物属性模拟配置!$S187</f>
        <v>18650</v>
      </c>
      <c r="I190" s="20">
        <v>0</v>
      </c>
      <c r="J190" s="20">
        <v>0</v>
      </c>
      <c r="K190" s="20">
        <v>0</v>
      </c>
      <c r="L190" s="20">
        <v>0</v>
      </c>
      <c r="M190" s="19">
        <f>[1]怪物属性模拟配置!$T187*1000</f>
        <v>200</v>
      </c>
      <c r="N190" s="20">
        <v>0</v>
      </c>
      <c r="O190" s="19">
        <f>[1]怪物属性模拟配置!$U187-1</f>
        <v>1</v>
      </c>
      <c r="P190" s="20">
        <v>0</v>
      </c>
      <c r="Q190" s="20">
        <v>0</v>
      </c>
      <c r="R190" s="20">
        <v>0</v>
      </c>
      <c r="S190" s="29" t="s">
        <v>55</v>
      </c>
      <c r="T190" s="29" t="s">
        <v>55</v>
      </c>
      <c r="U190" s="20">
        <f t="shared" si="9"/>
        <v>4</v>
      </c>
      <c r="V190" s="20">
        <f t="shared" si="10"/>
        <v>6</v>
      </c>
    </row>
    <row r="191" ht="17.25" spans="1:22">
      <c r="A191" s="20">
        <f t="shared" si="11"/>
        <v>1040623</v>
      </c>
      <c r="B191" s="20" t="str">
        <f t="shared" si="12"/>
        <v>BOSS_远程</v>
      </c>
      <c r="C191" s="19">
        <f>[1]怪物属性模拟配置!$E188</f>
        <v>32</v>
      </c>
      <c r="D191" s="20">
        <v>0</v>
      </c>
      <c r="E191" s="19">
        <f>SUMPRODUCT((U191=[2]Mission!$Q$5:$Q$173)*(V191=[2]Mission!$R$5:$R$173)*([2]Mission!$F$5:$F$173))</f>
        <v>14050</v>
      </c>
      <c r="F191" s="19">
        <f>[1]怪物属性模拟配置!$P188</f>
        <v>609</v>
      </c>
      <c r="G191" s="19">
        <f>[1]怪物属性模拟配置!$Q188</f>
        <v>0</v>
      </c>
      <c r="H191" s="19">
        <f>[1]怪物属性模拟配置!$S188</f>
        <v>37300</v>
      </c>
      <c r="I191" s="20">
        <v>0</v>
      </c>
      <c r="J191" s="20">
        <v>0</v>
      </c>
      <c r="K191" s="20">
        <v>0</v>
      </c>
      <c r="L191" s="20">
        <v>0</v>
      </c>
      <c r="M191" s="19">
        <f>[1]怪物属性模拟配置!$T188*1000</f>
        <v>200</v>
      </c>
      <c r="N191" s="20">
        <v>0</v>
      </c>
      <c r="O191" s="19">
        <f>[1]怪物属性模拟配置!$U188-1</f>
        <v>1</v>
      </c>
      <c r="P191" s="20">
        <v>0</v>
      </c>
      <c r="Q191" s="20">
        <v>0</v>
      </c>
      <c r="R191" s="20">
        <v>0</v>
      </c>
      <c r="S191" s="29" t="s">
        <v>55</v>
      </c>
      <c r="T191" s="29" t="s">
        <v>55</v>
      </c>
      <c r="U191" s="20">
        <f t="shared" si="9"/>
        <v>4</v>
      </c>
      <c r="V191" s="20">
        <f t="shared" si="10"/>
        <v>6</v>
      </c>
    </row>
    <row r="192" ht="17.25" spans="1:22">
      <c r="A192" s="20">
        <f t="shared" si="11"/>
        <v>1040711</v>
      </c>
      <c r="B192" s="20" t="str">
        <f t="shared" si="12"/>
        <v>小怪_近战</v>
      </c>
      <c r="C192" s="19">
        <f>[1]怪物属性模拟配置!$E189</f>
        <v>33</v>
      </c>
      <c r="D192" s="20">
        <v>0</v>
      </c>
      <c r="E192" s="19">
        <f>SUMPRODUCT((U192=[2]Mission!$Q$5:$Q$173)*(V192=[2]Mission!$R$5:$R$173)*([2]Mission!$F$5:$F$173))</f>
        <v>14240</v>
      </c>
      <c r="F192" s="19">
        <f>[1]怪物属性模拟配置!$P189</f>
        <v>441</v>
      </c>
      <c r="G192" s="19">
        <f>[1]怪物属性模拟配置!$Q189</f>
        <v>0</v>
      </c>
      <c r="H192" s="19">
        <f>[1]怪物属性模拟配置!$S189</f>
        <v>1891</v>
      </c>
      <c r="I192" s="20">
        <v>0</v>
      </c>
      <c r="J192" s="20">
        <v>0</v>
      </c>
      <c r="K192" s="20">
        <v>0</v>
      </c>
      <c r="L192" s="20">
        <v>0</v>
      </c>
      <c r="M192" s="19">
        <f>[1]怪物属性模拟配置!$T189*1000</f>
        <v>200</v>
      </c>
      <c r="N192" s="20">
        <v>0</v>
      </c>
      <c r="O192" s="19">
        <f>[1]怪物属性模拟配置!$U189-1</f>
        <v>1</v>
      </c>
      <c r="P192" s="20">
        <v>0</v>
      </c>
      <c r="Q192" s="20">
        <v>0</v>
      </c>
      <c r="R192" s="20">
        <v>0</v>
      </c>
      <c r="S192" s="29" t="s">
        <v>55</v>
      </c>
      <c r="T192" s="29" t="s">
        <v>55</v>
      </c>
      <c r="U192" s="20">
        <f t="shared" si="9"/>
        <v>4</v>
      </c>
      <c r="V192" s="20">
        <f t="shared" si="10"/>
        <v>7</v>
      </c>
    </row>
    <row r="193" ht="17.25" spans="1:22">
      <c r="A193" s="20">
        <f t="shared" si="11"/>
        <v>1040712</v>
      </c>
      <c r="B193" s="20" t="str">
        <f t="shared" si="12"/>
        <v>精英_近战</v>
      </c>
      <c r="C193" s="19">
        <f>[1]怪物属性模拟配置!$E190</f>
        <v>33</v>
      </c>
      <c r="D193" s="20">
        <v>0</v>
      </c>
      <c r="E193" s="19">
        <f>SUMPRODUCT((U193=[2]Mission!$Q$5:$Q$173)*(V193=[2]Mission!$R$5:$R$173)*([2]Mission!$F$5:$F$173))</f>
        <v>14240</v>
      </c>
      <c r="F193" s="19">
        <f>[1]怪物属性模拟配置!$P190</f>
        <v>529</v>
      </c>
      <c r="G193" s="19">
        <f>[1]怪物属性模拟配置!$Q190</f>
        <v>0</v>
      </c>
      <c r="H193" s="19">
        <f>[1]怪物属性模拟配置!$S190</f>
        <v>18910</v>
      </c>
      <c r="I193" s="20">
        <v>0</v>
      </c>
      <c r="J193" s="20">
        <v>0</v>
      </c>
      <c r="K193" s="20">
        <v>0</v>
      </c>
      <c r="L193" s="20">
        <v>0</v>
      </c>
      <c r="M193" s="19">
        <f>[1]怪物属性模拟配置!$T190*1000</f>
        <v>200</v>
      </c>
      <c r="N193" s="20">
        <v>0</v>
      </c>
      <c r="O193" s="19">
        <f>[1]怪物属性模拟配置!$U190-1</f>
        <v>1</v>
      </c>
      <c r="P193" s="20">
        <v>0</v>
      </c>
      <c r="Q193" s="20">
        <v>0</v>
      </c>
      <c r="R193" s="20">
        <v>0</v>
      </c>
      <c r="S193" s="29" t="s">
        <v>55</v>
      </c>
      <c r="T193" s="29" t="s">
        <v>55</v>
      </c>
      <c r="U193" s="20">
        <f t="shared" si="9"/>
        <v>4</v>
      </c>
      <c r="V193" s="20">
        <f t="shared" si="10"/>
        <v>7</v>
      </c>
    </row>
    <row r="194" ht="17.25" spans="1:22">
      <c r="A194" s="20">
        <f t="shared" si="11"/>
        <v>1040713</v>
      </c>
      <c r="B194" s="20" t="str">
        <f t="shared" si="12"/>
        <v>BOSS_近战</v>
      </c>
      <c r="C194" s="19">
        <f>[1]怪物属性模拟配置!$E191</f>
        <v>33</v>
      </c>
      <c r="D194" s="20">
        <v>0</v>
      </c>
      <c r="E194" s="19">
        <f>SUMPRODUCT((U194=[2]Mission!$Q$5:$Q$173)*(V194=[2]Mission!$R$5:$R$173)*([2]Mission!$F$5:$F$173))</f>
        <v>14240</v>
      </c>
      <c r="F194" s="19">
        <f>[1]怪物属性模拟配置!$P191</f>
        <v>617</v>
      </c>
      <c r="G194" s="19">
        <f>[1]怪物属性模拟配置!$Q191</f>
        <v>0</v>
      </c>
      <c r="H194" s="19">
        <f>[1]怪物属性模拟配置!$S191</f>
        <v>37820</v>
      </c>
      <c r="I194" s="20">
        <v>0</v>
      </c>
      <c r="J194" s="20">
        <v>0</v>
      </c>
      <c r="K194" s="20">
        <v>0</v>
      </c>
      <c r="L194" s="20">
        <v>0</v>
      </c>
      <c r="M194" s="19">
        <f>[1]怪物属性模拟配置!$T191*1000</f>
        <v>200</v>
      </c>
      <c r="N194" s="20">
        <v>0</v>
      </c>
      <c r="O194" s="19">
        <f>[1]怪物属性模拟配置!$U191-1</f>
        <v>1</v>
      </c>
      <c r="P194" s="20">
        <v>0</v>
      </c>
      <c r="Q194" s="20">
        <v>0</v>
      </c>
      <c r="R194" s="20">
        <v>0</v>
      </c>
      <c r="S194" s="29" t="s">
        <v>55</v>
      </c>
      <c r="T194" s="29" t="s">
        <v>55</v>
      </c>
      <c r="U194" s="20">
        <f t="shared" si="9"/>
        <v>4</v>
      </c>
      <c r="V194" s="20">
        <f t="shared" si="10"/>
        <v>7</v>
      </c>
    </row>
    <row r="195" ht="17.25" spans="1:22">
      <c r="A195" s="20">
        <f t="shared" si="11"/>
        <v>1040721</v>
      </c>
      <c r="B195" s="20" t="str">
        <f t="shared" si="12"/>
        <v>小怪_远程</v>
      </c>
      <c r="C195" s="19">
        <f>[1]怪物属性模拟配置!$E192</f>
        <v>33</v>
      </c>
      <c r="D195" s="20">
        <v>0</v>
      </c>
      <c r="E195" s="19">
        <f>SUMPRODUCT((U195=[2]Mission!$Q$5:$Q$173)*(V195=[2]Mission!$R$5:$R$173)*([2]Mission!$F$5:$F$173))</f>
        <v>14240</v>
      </c>
      <c r="F195" s="19">
        <f>[1]怪物属性模拟配置!$P192</f>
        <v>441</v>
      </c>
      <c r="G195" s="19">
        <f>[1]怪物属性模拟配置!$Q192</f>
        <v>0</v>
      </c>
      <c r="H195" s="19">
        <f>[1]怪物属性模拟配置!$S192</f>
        <v>1891</v>
      </c>
      <c r="I195" s="20">
        <v>0</v>
      </c>
      <c r="J195" s="20">
        <v>0</v>
      </c>
      <c r="K195" s="20">
        <v>0</v>
      </c>
      <c r="L195" s="20">
        <v>0</v>
      </c>
      <c r="M195" s="19">
        <f>[1]怪物属性模拟配置!$T192*1000</f>
        <v>200</v>
      </c>
      <c r="N195" s="20">
        <v>0</v>
      </c>
      <c r="O195" s="19">
        <f>[1]怪物属性模拟配置!$U192-1</f>
        <v>1</v>
      </c>
      <c r="P195" s="20">
        <v>0</v>
      </c>
      <c r="Q195" s="20">
        <v>0</v>
      </c>
      <c r="R195" s="20">
        <v>0</v>
      </c>
      <c r="S195" s="29" t="s">
        <v>55</v>
      </c>
      <c r="T195" s="29" t="s">
        <v>55</v>
      </c>
      <c r="U195" s="20">
        <f t="shared" si="9"/>
        <v>4</v>
      </c>
      <c r="V195" s="20">
        <f t="shared" si="10"/>
        <v>7</v>
      </c>
    </row>
    <row r="196" ht="17.25" spans="1:22">
      <c r="A196" s="20">
        <f t="shared" si="11"/>
        <v>1040722</v>
      </c>
      <c r="B196" s="20" t="str">
        <f t="shared" si="12"/>
        <v>精英_远程</v>
      </c>
      <c r="C196" s="19">
        <f>[1]怪物属性模拟配置!$E193</f>
        <v>33</v>
      </c>
      <c r="D196" s="20">
        <v>0</v>
      </c>
      <c r="E196" s="19">
        <f>SUMPRODUCT((U196=[2]Mission!$Q$5:$Q$173)*(V196=[2]Mission!$R$5:$R$173)*([2]Mission!$F$5:$F$173))</f>
        <v>14240</v>
      </c>
      <c r="F196" s="19">
        <f>[1]怪物属性模拟配置!$P193</f>
        <v>529</v>
      </c>
      <c r="G196" s="19">
        <f>[1]怪物属性模拟配置!$Q193</f>
        <v>0</v>
      </c>
      <c r="H196" s="19">
        <f>[1]怪物属性模拟配置!$S193</f>
        <v>18910</v>
      </c>
      <c r="I196" s="20">
        <v>0</v>
      </c>
      <c r="J196" s="20">
        <v>0</v>
      </c>
      <c r="K196" s="20">
        <v>0</v>
      </c>
      <c r="L196" s="20">
        <v>0</v>
      </c>
      <c r="M196" s="19">
        <f>[1]怪物属性模拟配置!$T193*1000</f>
        <v>200</v>
      </c>
      <c r="N196" s="20">
        <v>0</v>
      </c>
      <c r="O196" s="19">
        <f>[1]怪物属性模拟配置!$U193-1</f>
        <v>1</v>
      </c>
      <c r="P196" s="20">
        <v>0</v>
      </c>
      <c r="Q196" s="20">
        <v>0</v>
      </c>
      <c r="R196" s="20">
        <v>0</v>
      </c>
      <c r="S196" s="29" t="s">
        <v>55</v>
      </c>
      <c r="T196" s="29" t="s">
        <v>55</v>
      </c>
      <c r="U196" s="20">
        <f t="shared" si="9"/>
        <v>4</v>
      </c>
      <c r="V196" s="20">
        <f t="shared" si="10"/>
        <v>7</v>
      </c>
    </row>
    <row r="197" ht="17.25" spans="1:22">
      <c r="A197" s="20">
        <f t="shared" si="11"/>
        <v>1040723</v>
      </c>
      <c r="B197" s="20" t="str">
        <f t="shared" si="12"/>
        <v>BOSS_远程</v>
      </c>
      <c r="C197" s="19">
        <f>[1]怪物属性模拟配置!$E194</f>
        <v>33</v>
      </c>
      <c r="D197" s="20">
        <v>0</v>
      </c>
      <c r="E197" s="19">
        <f>SUMPRODUCT((U197=[2]Mission!$Q$5:$Q$173)*(V197=[2]Mission!$R$5:$R$173)*([2]Mission!$F$5:$F$173))</f>
        <v>14240</v>
      </c>
      <c r="F197" s="19">
        <f>[1]怪物属性模拟配置!$P194</f>
        <v>617</v>
      </c>
      <c r="G197" s="19">
        <f>[1]怪物属性模拟配置!$Q194</f>
        <v>0</v>
      </c>
      <c r="H197" s="19">
        <f>[1]怪物属性模拟配置!$S194</f>
        <v>37820</v>
      </c>
      <c r="I197" s="20">
        <v>0</v>
      </c>
      <c r="J197" s="20">
        <v>0</v>
      </c>
      <c r="K197" s="20">
        <v>0</v>
      </c>
      <c r="L197" s="20">
        <v>0</v>
      </c>
      <c r="M197" s="19">
        <f>[1]怪物属性模拟配置!$T194*1000</f>
        <v>200</v>
      </c>
      <c r="N197" s="20">
        <v>0</v>
      </c>
      <c r="O197" s="19">
        <f>[1]怪物属性模拟配置!$U194-1</f>
        <v>1</v>
      </c>
      <c r="P197" s="20">
        <v>0</v>
      </c>
      <c r="Q197" s="20">
        <v>0</v>
      </c>
      <c r="R197" s="20">
        <v>0</v>
      </c>
      <c r="S197" s="29" t="s">
        <v>55</v>
      </c>
      <c r="T197" s="29" t="s">
        <v>55</v>
      </c>
      <c r="U197" s="20">
        <f t="shared" si="9"/>
        <v>4</v>
      </c>
      <c r="V197" s="20">
        <f t="shared" si="10"/>
        <v>7</v>
      </c>
    </row>
    <row r="198" ht="17.25" spans="1:22">
      <c r="A198" s="20">
        <f t="shared" si="11"/>
        <v>1040811</v>
      </c>
      <c r="B198" s="20" t="str">
        <f t="shared" si="12"/>
        <v>小怪_近战</v>
      </c>
      <c r="C198" s="19">
        <f>[1]怪物属性模拟配置!$E195</f>
        <v>34</v>
      </c>
      <c r="D198" s="20">
        <v>0</v>
      </c>
      <c r="E198" s="19">
        <f>SUMPRODUCT((U198=[2]Mission!$Q$5:$Q$173)*(V198=[2]Mission!$R$5:$R$173)*([2]Mission!$F$5:$F$173))</f>
        <v>14590</v>
      </c>
      <c r="F198" s="19">
        <f>[1]怪物属性模拟配置!$P195</f>
        <v>452</v>
      </c>
      <c r="G198" s="19">
        <f>[1]怪物属性模拟配置!$Q195</f>
        <v>0</v>
      </c>
      <c r="H198" s="19">
        <f>[1]怪物属性模拟配置!$S195</f>
        <v>1937</v>
      </c>
      <c r="I198" s="20">
        <v>0</v>
      </c>
      <c r="J198" s="20">
        <v>0</v>
      </c>
      <c r="K198" s="20">
        <v>0</v>
      </c>
      <c r="L198" s="20">
        <v>0</v>
      </c>
      <c r="M198" s="19">
        <f>[1]怪物属性模拟配置!$T195*1000</f>
        <v>200</v>
      </c>
      <c r="N198" s="20">
        <v>0</v>
      </c>
      <c r="O198" s="19">
        <f>[1]怪物属性模拟配置!$U195-1</f>
        <v>1</v>
      </c>
      <c r="P198" s="20">
        <v>0</v>
      </c>
      <c r="Q198" s="20">
        <v>0</v>
      </c>
      <c r="R198" s="20">
        <v>0</v>
      </c>
      <c r="S198" s="29" t="s">
        <v>55</v>
      </c>
      <c r="T198" s="29" t="s">
        <v>55</v>
      </c>
      <c r="U198" s="20">
        <f t="shared" ref="U198:U261" si="13">INT(MID(A198,2,2))</f>
        <v>4</v>
      </c>
      <c r="V198" s="20">
        <f t="shared" ref="V198:V261" si="14">INT(MID(A198,4,2))</f>
        <v>8</v>
      </c>
    </row>
    <row r="199" ht="17.25" spans="1:22">
      <c r="A199" s="20">
        <f t="shared" si="11"/>
        <v>1040812</v>
      </c>
      <c r="B199" s="20" t="str">
        <f t="shared" si="12"/>
        <v>精英_近战</v>
      </c>
      <c r="C199" s="19">
        <f>[1]怪物属性模拟配置!$E196</f>
        <v>34</v>
      </c>
      <c r="D199" s="20">
        <v>0</v>
      </c>
      <c r="E199" s="19">
        <f>SUMPRODUCT((U199=[2]Mission!$Q$5:$Q$173)*(V199=[2]Mission!$R$5:$R$173)*([2]Mission!$F$5:$F$173))</f>
        <v>14590</v>
      </c>
      <c r="F199" s="19">
        <f>[1]怪物属性模拟配置!$P196</f>
        <v>542</v>
      </c>
      <c r="G199" s="19">
        <f>[1]怪物属性模拟配置!$Q196</f>
        <v>0</v>
      </c>
      <c r="H199" s="19">
        <f>[1]怪物属性模拟配置!$S196</f>
        <v>19370</v>
      </c>
      <c r="I199" s="20">
        <v>0</v>
      </c>
      <c r="J199" s="20">
        <v>0</v>
      </c>
      <c r="K199" s="20">
        <v>0</v>
      </c>
      <c r="L199" s="20">
        <v>0</v>
      </c>
      <c r="M199" s="19">
        <f>[1]怪物属性模拟配置!$T196*1000</f>
        <v>200</v>
      </c>
      <c r="N199" s="20">
        <v>0</v>
      </c>
      <c r="O199" s="19">
        <f>[1]怪物属性模拟配置!$U196-1</f>
        <v>1</v>
      </c>
      <c r="P199" s="20">
        <v>0</v>
      </c>
      <c r="Q199" s="20">
        <v>0</v>
      </c>
      <c r="R199" s="20">
        <v>0</v>
      </c>
      <c r="S199" s="29" t="s">
        <v>55</v>
      </c>
      <c r="T199" s="29" t="s">
        <v>55</v>
      </c>
      <c r="U199" s="20">
        <f t="shared" si="13"/>
        <v>4</v>
      </c>
      <c r="V199" s="20">
        <f t="shared" si="14"/>
        <v>8</v>
      </c>
    </row>
    <row r="200" ht="17.25" spans="1:22">
      <c r="A200" s="20">
        <f t="shared" si="11"/>
        <v>1040813</v>
      </c>
      <c r="B200" s="20" t="str">
        <f t="shared" si="12"/>
        <v>BOSS_近战</v>
      </c>
      <c r="C200" s="19">
        <f>[1]怪物属性模拟配置!$E197</f>
        <v>34</v>
      </c>
      <c r="D200" s="20">
        <v>0</v>
      </c>
      <c r="E200" s="19">
        <f>SUMPRODUCT((U200=[2]Mission!$Q$5:$Q$173)*(V200=[2]Mission!$R$5:$R$173)*([2]Mission!$F$5:$F$173))</f>
        <v>14590</v>
      </c>
      <c r="F200" s="19">
        <f>[1]怪物属性模拟配置!$P197</f>
        <v>633</v>
      </c>
      <c r="G200" s="19">
        <f>[1]怪物属性模拟配置!$Q197</f>
        <v>0</v>
      </c>
      <c r="H200" s="19">
        <f>[1]怪物属性模拟配置!$S197</f>
        <v>38740</v>
      </c>
      <c r="I200" s="20">
        <v>0</v>
      </c>
      <c r="J200" s="20">
        <v>0</v>
      </c>
      <c r="K200" s="20">
        <v>0</v>
      </c>
      <c r="L200" s="20">
        <v>0</v>
      </c>
      <c r="M200" s="19">
        <f>[1]怪物属性模拟配置!$T197*1000</f>
        <v>200</v>
      </c>
      <c r="N200" s="20">
        <v>0</v>
      </c>
      <c r="O200" s="19">
        <f>[1]怪物属性模拟配置!$U197-1</f>
        <v>1</v>
      </c>
      <c r="P200" s="20">
        <v>0</v>
      </c>
      <c r="Q200" s="20">
        <v>0</v>
      </c>
      <c r="R200" s="20">
        <v>0</v>
      </c>
      <c r="S200" s="29" t="s">
        <v>55</v>
      </c>
      <c r="T200" s="29" t="s">
        <v>55</v>
      </c>
      <c r="U200" s="20">
        <f t="shared" si="13"/>
        <v>4</v>
      </c>
      <c r="V200" s="20">
        <f t="shared" si="14"/>
        <v>8</v>
      </c>
    </row>
    <row r="201" ht="17.25" spans="1:22">
      <c r="A201" s="20">
        <f t="shared" si="11"/>
        <v>1040821</v>
      </c>
      <c r="B201" s="20" t="str">
        <f t="shared" si="12"/>
        <v>小怪_远程</v>
      </c>
      <c r="C201" s="19">
        <f>[1]怪物属性模拟配置!$E198</f>
        <v>34</v>
      </c>
      <c r="D201" s="20">
        <v>0</v>
      </c>
      <c r="E201" s="19">
        <f>SUMPRODUCT((U201=[2]Mission!$Q$5:$Q$173)*(V201=[2]Mission!$R$5:$R$173)*([2]Mission!$F$5:$F$173))</f>
        <v>14590</v>
      </c>
      <c r="F201" s="19">
        <f>[1]怪物属性模拟配置!$P198</f>
        <v>452</v>
      </c>
      <c r="G201" s="19">
        <f>[1]怪物属性模拟配置!$Q198</f>
        <v>0</v>
      </c>
      <c r="H201" s="19">
        <f>[1]怪物属性模拟配置!$S198</f>
        <v>1937</v>
      </c>
      <c r="I201" s="20">
        <v>0</v>
      </c>
      <c r="J201" s="20">
        <v>0</v>
      </c>
      <c r="K201" s="20">
        <v>0</v>
      </c>
      <c r="L201" s="20">
        <v>0</v>
      </c>
      <c r="M201" s="19">
        <f>[1]怪物属性模拟配置!$T198*1000</f>
        <v>200</v>
      </c>
      <c r="N201" s="20">
        <v>0</v>
      </c>
      <c r="O201" s="19">
        <f>[1]怪物属性模拟配置!$U198-1</f>
        <v>1</v>
      </c>
      <c r="P201" s="20">
        <v>0</v>
      </c>
      <c r="Q201" s="20">
        <v>0</v>
      </c>
      <c r="R201" s="20">
        <v>0</v>
      </c>
      <c r="S201" s="29" t="s">
        <v>55</v>
      </c>
      <c r="T201" s="29" t="s">
        <v>55</v>
      </c>
      <c r="U201" s="20">
        <f t="shared" si="13"/>
        <v>4</v>
      </c>
      <c r="V201" s="20">
        <f t="shared" si="14"/>
        <v>8</v>
      </c>
    </row>
    <row r="202" ht="17.25" spans="1:22">
      <c r="A202" s="20">
        <f t="shared" si="11"/>
        <v>1040822</v>
      </c>
      <c r="B202" s="20" t="str">
        <f t="shared" si="12"/>
        <v>精英_远程</v>
      </c>
      <c r="C202" s="19">
        <f>[1]怪物属性模拟配置!$E199</f>
        <v>34</v>
      </c>
      <c r="D202" s="20">
        <v>0</v>
      </c>
      <c r="E202" s="19">
        <f>SUMPRODUCT((U202=[2]Mission!$Q$5:$Q$173)*(V202=[2]Mission!$R$5:$R$173)*([2]Mission!$F$5:$F$173))</f>
        <v>14590</v>
      </c>
      <c r="F202" s="19">
        <f>[1]怪物属性模拟配置!$P199</f>
        <v>542</v>
      </c>
      <c r="G202" s="19">
        <f>[1]怪物属性模拟配置!$Q199</f>
        <v>0</v>
      </c>
      <c r="H202" s="19">
        <f>[1]怪物属性模拟配置!$S199</f>
        <v>19370</v>
      </c>
      <c r="I202" s="20">
        <v>0</v>
      </c>
      <c r="J202" s="20">
        <v>0</v>
      </c>
      <c r="K202" s="20">
        <v>0</v>
      </c>
      <c r="L202" s="20">
        <v>0</v>
      </c>
      <c r="M202" s="19">
        <f>[1]怪物属性模拟配置!$T199*1000</f>
        <v>200</v>
      </c>
      <c r="N202" s="20">
        <v>0</v>
      </c>
      <c r="O202" s="19">
        <f>[1]怪物属性模拟配置!$U199-1</f>
        <v>1</v>
      </c>
      <c r="P202" s="20">
        <v>0</v>
      </c>
      <c r="Q202" s="20">
        <v>0</v>
      </c>
      <c r="R202" s="20">
        <v>0</v>
      </c>
      <c r="S202" s="29" t="s">
        <v>55</v>
      </c>
      <c r="T202" s="29" t="s">
        <v>55</v>
      </c>
      <c r="U202" s="20">
        <f t="shared" si="13"/>
        <v>4</v>
      </c>
      <c r="V202" s="20">
        <f t="shared" si="14"/>
        <v>8</v>
      </c>
    </row>
    <row r="203" ht="17.25" spans="1:22">
      <c r="A203" s="20">
        <f t="shared" si="11"/>
        <v>1040823</v>
      </c>
      <c r="B203" s="20" t="str">
        <f t="shared" si="12"/>
        <v>BOSS_远程</v>
      </c>
      <c r="C203" s="19">
        <f>[1]怪物属性模拟配置!$E200</f>
        <v>34</v>
      </c>
      <c r="D203" s="20">
        <v>0</v>
      </c>
      <c r="E203" s="19">
        <f>SUMPRODUCT((U203=[2]Mission!$Q$5:$Q$173)*(V203=[2]Mission!$R$5:$R$173)*([2]Mission!$F$5:$F$173))</f>
        <v>14590</v>
      </c>
      <c r="F203" s="19">
        <f>[1]怪物属性模拟配置!$P200</f>
        <v>633</v>
      </c>
      <c r="G203" s="19">
        <f>[1]怪物属性模拟配置!$Q200</f>
        <v>0</v>
      </c>
      <c r="H203" s="19">
        <f>[1]怪物属性模拟配置!$S200</f>
        <v>38740</v>
      </c>
      <c r="I203" s="20">
        <v>0</v>
      </c>
      <c r="J203" s="20">
        <v>0</v>
      </c>
      <c r="K203" s="20">
        <v>0</v>
      </c>
      <c r="L203" s="20">
        <v>0</v>
      </c>
      <c r="M203" s="19">
        <f>[1]怪物属性模拟配置!$T200*1000</f>
        <v>200</v>
      </c>
      <c r="N203" s="20">
        <v>0</v>
      </c>
      <c r="O203" s="19">
        <f>[1]怪物属性模拟配置!$U200-1</f>
        <v>1</v>
      </c>
      <c r="P203" s="20">
        <v>0</v>
      </c>
      <c r="Q203" s="20">
        <v>0</v>
      </c>
      <c r="R203" s="20">
        <v>0</v>
      </c>
      <c r="S203" s="29" t="s">
        <v>55</v>
      </c>
      <c r="T203" s="29" t="s">
        <v>55</v>
      </c>
      <c r="U203" s="20">
        <f t="shared" si="13"/>
        <v>4</v>
      </c>
      <c r="V203" s="20">
        <f t="shared" si="14"/>
        <v>8</v>
      </c>
    </row>
    <row r="204" ht="17.25" spans="1:22">
      <c r="A204" s="20">
        <f t="shared" si="11"/>
        <v>1040891</v>
      </c>
      <c r="B204" s="20" t="str">
        <f t="shared" si="12"/>
        <v>大BOSS_特殊</v>
      </c>
      <c r="C204" s="19">
        <f>[1]怪物属性模拟配置!$E201</f>
        <v>34</v>
      </c>
      <c r="D204" s="20">
        <v>0</v>
      </c>
      <c r="E204" s="19">
        <f>SUMPRODUCT((U204=[2]Mission!$Q$5:$Q$173)*(V204=[2]Mission!$R$5:$R$173)*([2]Mission!$F$5:$F$173))</f>
        <v>14590</v>
      </c>
      <c r="F204" s="19">
        <f>[1]怪物属性模拟配置!$P201</f>
        <v>904</v>
      </c>
      <c r="G204" s="19">
        <f>[1]怪物属性模拟配置!$Q201</f>
        <v>0</v>
      </c>
      <c r="H204" s="19" t="str">
        <f>[1]怪物属性模拟配置!$S201</f>
        <v>63921|65858|63921</v>
      </c>
      <c r="I204" s="20">
        <v>0</v>
      </c>
      <c r="J204" s="20">
        <v>0</v>
      </c>
      <c r="K204" s="20">
        <v>0</v>
      </c>
      <c r="L204" s="20">
        <v>0</v>
      </c>
      <c r="M204" s="19">
        <f>[1]怪物属性模拟配置!$T201*1000</f>
        <v>200</v>
      </c>
      <c r="N204" s="20">
        <v>0</v>
      </c>
      <c r="O204" s="19">
        <f>[1]怪物属性模拟配置!$U201-1</f>
        <v>1</v>
      </c>
      <c r="P204" s="20">
        <v>0</v>
      </c>
      <c r="Q204" s="20">
        <v>0</v>
      </c>
      <c r="R204" s="20">
        <v>0</v>
      </c>
      <c r="S204" s="29" t="s">
        <v>55</v>
      </c>
      <c r="T204" s="29" t="s">
        <v>55</v>
      </c>
      <c r="U204" s="20">
        <f t="shared" si="13"/>
        <v>4</v>
      </c>
      <c r="V204" s="20">
        <f t="shared" si="14"/>
        <v>8</v>
      </c>
    </row>
    <row r="205" ht="17.25" spans="1:22">
      <c r="A205" s="20">
        <f t="shared" si="11"/>
        <v>1050111</v>
      </c>
      <c r="B205" s="20" t="str">
        <f t="shared" si="12"/>
        <v>小怪_近战</v>
      </c>
      <c r="C205" s="19">
        <f>[1]怪物属性模拟配置!$E202</f>
        <v>35</v>
      </c>
      <c r="D205" s="20">
        <v>0</v>
      </c>
      <c r="E205" s="19">
        <f>SUMPRODUCT((U205=[2]Mission!$Q$5:$Q$173)*(V205=[2]Mission!$R$5:$R$173)*([2]Mission!$F$5:$F$173))</f>
        <v>14790</v>
      </c>
      <c r="F205" s="19">
        <f>[1]怪物属性模拟配置!$P202</f>
        <v>458</v>
      </c>
      <c r="G205" s="19">
        <f>[1]怪物属性模拟配置!$Q202</f>
        <v>0</v>
      </c>
      <c r="H205" s="19">
        <f>[1]怪物属性模拟配置!$S202</f>
        <v>1963</v>
      </c>
      <c r="I205" s="20">
        <v>0</v>
      </c>
      <c r="J205" s="20">
        <v>0</v>
      </c>
      <c r="K205" s="20">
        <v>0</v>
      </c>
      <c r="L205" s="20">
        <v>0</v>
      </c>
      <c r="M205" s="19">
        <f>[1]怪物属性模拟配置!$T202*1000</f>
        <v>200</v>
      </c>
      <c r="N205" s="20">
        <v>0</v>
      </c>
      <c r="O205" s="19">
        <f>[1]怪物属性模拟配置!$U202-1</f>
        <v>1</v>
      </c>
      <c r="P205" s="20">
        <v>0</v>
      </c>
      <c r="Q205" s="20">
        <v>0</v>
      </c>
      <c r="R205" s="20">
        <v>0</v>
      </c>
      <c r="S205" s="29" t="s">
        <v>55</v>
      </c>
      <c r="T205" s="29" t="s">
        <v>55</v>
      </c>
      <c r="U205" s="20">
        <f t="shared" si="13"/>
        <v>5</v>
      </c>
      <c r="V205" s="20">
        <f t="shared" si="14"/>
        <v>1</v>
      </c>
    </row>
    <row r="206" ht="17.25" spans="1:22">
      <c r="A206" s="20">
        <f t="shared" si="11"/>
        <v>1050112</v>
      </c>
      <c r="B206" s="20" t="str">
        <f t="shared" si="12"/>
        <v>精英_近战</v>
      </c>
      <c r="C206" s="19">
        <f>[1]怪物属性模拟配置!$E203</f>
        <v>35</v>
      </c>
      <c r="D206" s="20">
        <v>0</v>
      </c>
      <c r="E206" s="19">
        <f>SUMPRODUCT((U206=[2]Mission!$Q$5:$Q$173)*(V206=[2]Mission!$R$5:$R$173)*([2]Mission!$F$5:$F$173))</f>
        <v>14790</v>
      </c>
      <c r="F206" s="19">
        <f>[1]怪物属性模拟配置!$P203</f>
        <v>550</v>
      </c>
      <c r="G206" s="19">
        <f>[1]怪物属性模拟配置!$Q203</f>
        <v>0</v>
      </c>
      <c r="H206" s="19">
        <f>[1]怪物属性模拟配置!$S203</f>
        <v>19630</v>
      </c>
      <c r="I206" s="20">
        <v>0</v>
      </c>
      <c r="J206" s="20">
        <v>0</v>
      </c>
      <c r="K206" s="20">
        <v>0</v>
      </c>
      <c r="L206" s="20">
        <v>0</v>
      </c>
      <c r="M206" s="19">
        <f>[1]怪物属性模拟配置!$T203*1000</f>
        <v>200</v>
      </c>
      <c r="N206" s="20">
        <v>0</v>
      </c>
      <c r="O206" s="19">
        <f>[1]怪物属性模拟配置!$U203-1</f>
        <v>1</v>
      </c>
      <c r="P206" s="20">
        <v>0</v>
      </c>
      <c r="Q206" s="20">
        <v>0</v>
      </c>
      <c r="R206" s="20">
        <v>0</v>
      </c>
      <c r="S206" s="29" t="s">
        <v>55</v>
      </c>
      <c r="T206" s="29" t="s">
        <v>55</v>
      </c>
      <c r="U206" s="20">
        <f t="shared" si="13"/>
        <v>5</v>
      </c>
      <c r="V206" s="20">
        <f t="shared" si="14"/>
        <v>1</v>
      </c>
    </row>
    <row r="207" ht="17.25" spans="1:22">
      <c r="A207" s="20">
        <f t="shared" si="11"/>
        <v>1050113</v>
      </c>
      <c r="B207" s="20" t="str">
        <f t="shared" si="12"/>
        <v>BOSS_近战</v>
      </c>
      <c r="C207" s="19">
        <f>[1]怪物属性模拟配置!$E204</f>
        <v>35</v>
      </c>
      <c r="D207" s="20">
        <v>0</v>
      </c>
      <c r="E207" s="19">
        <f>SUMPRODUCT((U207=[2]Mission!$Q$5:$Q$173)*(V207=[2]Mission!$R$5:$R$173)*([2]Mission!$F$5:$F$173))</f>
        <v>14790</v>
      </c>
      <c r="F207" s="19">
        <f>[1]怪物属性模拟配置!$P204</f>
        <v>641</v>
      </c>
      <c r="G207" s="19">
        <f>[1]怪物属性模拟配置!$Q204</f>
        <v>0</v>
      </c>
      <c r="H207" s="19">
        <f>[1]怪物属性模拟配置!$S204</f>
        <v>39260</v>
      </c>
      <c r="I207" s="20">
        <v>0</v>
      </c>
      <c r="J207" s="20">
        <v>0</v>
      </c>
      <c r="K207" s="20">
        <v>0</v>
      </c>
      <c r="L207" s="20">
        <v>0</v>
      </c>
      <c r="M207" s="19">
        <f>[1]怪物属性模拟配置!$T204*1000</f>
        <v>200</v>
      </c>
      <c r="N207" s="20">
        <v>0</v>
      </c>
      <c r="O207" s="19">
        <f>[1]怪物属性模拟配置!$U204-1</f>
        <v>1</v>
      </c>
      <c r="P207" s="20">
        <v>0</v>
      </c>
      <c r="Q207" s="20">
        <v>0</v>
      </c>
      <c r="R207" s="20">
        <v>0</v>
      </c>
      <c r="S207" s="29" t="s">
        <v>55</v>
      </c>
      <c r="T207" s="29" t="s">
        <v>55</v>
      </c>
      <c r="U207" s="20">
        <f t="shared" si="13"/>
        <v>5</v>
      </c>
      <c r="V207" s="20">
        <f t="shared" si="14"/>
        <v>1</v>
      </c>
    </row>
    <row r="208" ht="17.25" spans="1:22">
      <c r="A208" s="20">
        <f t="shared" si="11"/>
        <v>1050121</v>
      </c>
      <c r="B208" s="20" t="str">
        <f t="shared" si="12"/>
        <v>小怪_远程</v>
      </c>
      <c r="C208" s="19">
        <f>[1]怪物属性模拟配置!$E205</f>
        <v>35</v>
      </c>
      <c r="D208" s="20">
        <v>0</v>
      </c>
      <c r="E208" s="19">
        <f>SUMPRODUCT((U208=[2]Mission!$Q$5:$Q$173)*(V208=[2]Mission!$R$5:$R$173)*([2]Mission!$F$5:$F$173))</f>
        <v>14790</v>
      </c>
      <c r="F208" s="19">
        <f>[1]怪物属性模拟配置!$P205</f>
        <v>458</v>
      </c>
      <c r="G208" s="19">
        <f>[1]怪物属性模拟配置!$Q205</f>
        <v>0</v>
      </c>
      <c r="H208" s="19">
        <f>[1]怪物属性模拟配置!$S205</f>
        <v>1963</v>
      </c>
      <c r="I208" s="20">
        <v>0</v>
      </c>
      <c r="J208" s="20">
        <v>0</v>
      </c>
      <c r="K208" s="20">
        <v>0</v>
      </c>
      <c r="L208" s="20">
        <v>0</v>
      </c>
      <c r="M208" s="19">
        <f>[1]怪物属性模拟配置!$T205*1000</f>
        <v>200</v>
      </c>
      <c r="N208" s="20">
        <v>0</v>
      </c>
      <c r="O208" s="19">
        <f>[1]怪物属性模拟配置!$U205-1</f>
        <v>1</v>
      </c>
      <c r="P208" s="20">
        <v>0</v>
      </c>
      <c r="Q208" s="20">
        <v>0</v>
      </c>
      <c r="R208" s="20">
        <v>0</v>
      </c>
      <c r="S208" s="29" t="s">
        <v>55</v>
      </c>
      <c r="T208" s="29" t="s">
        <v>55</v>
      </c>
      <c r="U208" s="20">
        <f t="shared" si="13"/>
        <v>5</v>
      </c>
      <c r="V208" s="20">
        <f t="shared" si="14"/>
        <v>1</v>
      </c>
    </row>
    <row r="209" ht="17.25" spans="1:22">
      <c r="A209" s="20">
        <f t="shared" si="11"/>
        <v>1050122</v>
      </c>
      <c r="B209" s="20" t="str">
        <f t="shared" si="12"/>
        <v>精英_远程</v>
      </c>
      <c r="C209" s="19">
        <f>[1]怪物属性模拟配置!$E206</f>
        <v>35</v>
      </c>
      <c r="D209" s="20">
        <v>0</v>
      </c>
      <c r="E209" s="19">
        <f>SUMPRODUCT((U209=[2]Mission!$Q$5:$Q$173)*(V209=[2]Mission!$R$5:$R$173)*([2]Mission!$F$5:$F$173))</f>
        <v>14790</v>
      </c>
      <c r="F209" s="19">
        <f>[1]怪物属性模拟配置!$P206</f>
        <v>550</v>
      </c>
      <c r="G209" s="19">
        <f>[1]怪物属性模拟配置!$Q206</f>
        <v>0</v>
      </c>
      <c r="H209" s="19">
        <f>[1]怪物属性模拟配置!$S206</f>
        <v>19630</v>
      </c>
      <c r="I209" s="20">
        <v>0</v>
      </c>
      <c r="J209" s="20">
        <v>0</v>
      </c>
      <c r="K209" s="20">
        <v>0</v>
      </c>
      <c r="L209" s="20">
        <v>0</v>
      </c>
      <c r="M209" s="19">
        <f>[1]怪物属性模拟配置!$T206*1000</f>
        <v>200</v>
      </c>
      <c r="N209" s="20">
        <v>0</v>
      </c>
      <c r="O209" s="19">
        <f>[1]怪物属性模拟配置!$U206-1</f>
        <v>1</v>
      </c>
      <c r="P209" s="20">
        <v>0</v>
      </c>
      <c r="Q209" s="20">
        <v>0</v>
      </c>
      <c r="R209" s="20">
        <v>0</v>
      </c>
      <c r="S209" s="29" t="s">
        <v>55</v>
      </c>
      <c r="T209" s="29" t="s">
        <v>55</v>
      </c>
      <c r="U209" s="20">
        <f t="shared" si="13"/>
        <v>5</v>
      </c>
      <c r="V209" s="20">
        <f t="shared" si="14"/>
        <v>1</v>
      </c>
    </row>
    <row r="210" ht="17.25" spans="1:22">
      <c r="A210" s="20">
        <f t="shared" si="11"/>
        <v>1050123</v>
      </c>
      <c r="B210" s="20" t="str">
        <f t="shared" si="12"/>
        <v>BOSS_远程</v>
      </c>
      <c r="C210" s="19">
        <f>[1]怪物属性模拟配置!$E207</f>
        <v>35</v>
      </c>
      <c r="D210" s="20">
        <v>0</v>
      </c>
      <c r="E210" s="19">
        <f>SUMPRODUCT((U210=[2]Mission!$Q$5:$Q$173)*(V210=[2]Mission!$R$5:$R$173)*([2]Mission!$F$5:$F$173))</f>
        <v>14790</v>
      </c>
      <c r="F210" s="19">
        <f>[1]怪物属性模拟配置!$P207</f>
        <v>641</v>
      </c>
      <c r="G210" s="19">
        <f>[1]怪物属性模拟配置!$Q207</f>
        <v>0</v>
      </c>
      <c r="H210" s="19">
        <f>[1]怪物属性模拟配置!$S207</f>
        <v>39260</v>
      </c>
      <c r="I210" s="20">
        <v>0</v>
      </c>
      <c r="J210" s="20">
        <v>0</v>
      </c>
      <c r="K210" s="20">
        <v>0</v>
      </c>
      <c r="L210" s="20">
        <v>0</v>
      </c>
      <c r="M210" s="19">
        <f>[1]怪物属性模拟配置!$T207*1000</f>
        <v>200</v>
      </c>
      <c r="N210" s="20">
        <v>0</v>
      </c>
      <c r="O210" s="19">
        <f>[1]怪物属性模拟配置!$U207-1</f>
        <v>1</v>
      </c>
      <c r="P210" s="20">
        <v>0</v>
      </c>
      <c r="Q210" s="20">
        <v>0</v>
      </c>
      <c r="R210" s="20">
        <v>0</v>
      </c>
      <c r="S210" s="29" t="s">
        <v>55</v>
      </c>
      <c r="T210" s="29" t="s">
        <v>55</v>
      </c>
      <c r="U210" s="20">
        <f t="shared" si="13"/>
        <v>5</v>
      </c>
      <c r="V210" s="20">
        <f t="shared" si="14"/>
        <v>1</v>
      </c>
    </row>
    <row r="211" ht="17.25" spans="1:22">
      <c r="A211" s="20">
        <f t="shared" si="11"/>
        <v>1050211</v>
      </c>
      <c r="B211" s="20" t="str">
        <f t="shared" si="12"/>
        <v>小怪_近战</v>
      </c>
      <c r="C211" s="19">
        <f>[1]怪物属性模拟配置!$E208</f>
        <v>36</v>
      </c>
      <c r="D211" s="20">
        <v>0</v>
      </c>
      <c r="E211" s="19">
        <f>SUMPRODUCT((U211=[2]Mission!$Q$5:$Q$173)*(V211=[2]Mission!$R$5:$R$173)*([2]Mission!$F$5:$F$173))</f>
        <v>15150</v>
      </c>
      <c r="F211" s="19">
        <f>[1]怪物属性模拟配置!$P208</f>
        <v>469</v>
      </c>
      <c r="G211" s="19">
        <f>[1]怪物属性模拟配置!$Q208</f>
        <v>0</v>
      </c>
      <c r="H211" s="19">
        <f>[1]怪物属性模拟配置!$S208</f>
        <v>2011</v>
      </c>
      <c r="I211" s="20">
        <v>0</v>
      </c>
      <c r="J211" s="20">
        <v>0</v>
      </c>
      <c r="K211" s="20">
        <v>0</v>
      </c>
      <c r="L211" s="20">
        <v>0</v>
      </c>
      <c r="M211" s="19">
        <f>[1]怪物属性模拟配置!$T208*1000</f>
        <v>200</v>
      </c>
      <c r="N211" s="20">
        <v>0</v>
      </c>
      <c r="O211" s="19">
        <f>[1]怪物属性模拟配置!$U208-1</f>
        <v>1</v>
      </c>
      <c r="P211" s="20">
        <v>0</v>
      </c>
      <c r="Q211" s="20">
        <v>0</v>
      </c>
      <c r="R211" s="20">
        <v>0</v>
      </c>
      <c r="S211" s="29" t="s">
        <v>55</v>
      </c>
      <c r="T211" s="29" t="s">
        <v>55</v>
      </c>
      <c r="U211" s="20">
        <f t="shared" si="13"/>
        <v>5</v>
      </c>
      <c r="V211" s="20">
        <f t="shared" si="14"/>
        <v>2</v>
      </c>
    </row>
    <row r="212" ht="17.25" spans="1:22">
      <c r="A212" s="20">
        <f t="shared" si="11"/>
        <v>1050212</v>
      </c>
      <c r="B212" s="20" t="str">
        <f t="shared" si="12"/>
        <v>精英_近战</v>
      </c>
      <c r="C212" s="19">
        <f>[1]怪物属性模拟配置!$E209</f>
        <v>36</v>
      </c>
      <c r="D212" s="20">
        <v>0</v>
      </c>
      <c r="E212" s="19">
        <f>SUMPRODUCT((U212=[2]Mission!$Q$5:$Q$173)*(V212=[2]Mission!$R$5:$R$173)*([2]Mission!$F$5:$F$173))</f>
        <v>15150</v>
      </c>
      <c r="F212" s="19">
        <f>[1]怪物属性模拟配置!$P209</f>
        <v>563</v>
      </c>
      <c r="G212" s="19">
        <f>[1]怪物属性模拟配置!$Q209</f>
        <v>0</v>
      </c>
      <c r="H212" s="19">
        <f>[1]怪物属性模拟配置!$S209</f>
        <v>20110</v>
      </c>
      <c r="I212" s="20">
        <v>0</v>
      </c>
      <c r="J212" s="20">
        <v>0</v>
      </c>
      <c r="K212" s="20">
        <v>0</v>
      </c>
      <c r="L212" s="20">
        <v>0</v>
      </c>
      <c r="M212" s="19">
        <f>[1]怪物属性模拟配置!$T209*1000</f>
        <v>200</v>
      </c>
      <c r="N212" s="20">
        <v>0</v>
      </c>
      <c r="O212" s="19">
        <f>[1]怪物属性模拟配置!$U209-1</f>
        <v>1</v>
      </c>
      <c r="P212" s="20">
        <v>0</v>
      </c>
      <c r="Q212" s="20">
        <v>0</v>
      </c>
      <c r="R212" s="20">
        <v>0</v>
      </c>
      <c r="S212" s="29" t="s">
        <v>55</v>
      </c>
      <c r="T212" s="29" t="s">
        <v>55</v>
      </c>
      <c r="U212" s="20">
        <f t="shared" si="13"/>
        <v>5</v>
      </c>
      <c r="V212" s="20">
        <f t="shared" si="14"/>
        <v>2</v>
      </c>
    </row>
    <row r="213" ht="17.25" spans="1:22">
      <c r="A213" s="20">
        <f t="shared" si="11"/>
        <v>1050213</v>
      </c>
      <c r="B213" s="20" t="str">
        <f t="shared" si="12"/>
        <v>BOSS_近战</v>
      </c>
      <c r="C213" s="19">
        <f>[1]怪物属性模拟配置!$E210</f>
        <v>36</v>
      </c>
      <c r="D213" s="20">
        <v>0</v>
      </c>
      <c r="E213" s="19">
        <f>SUMPRODUCT((U213=[2]Mission!$Q$5:$Q$173)*(V213=[2]Mission!$R$5:$R$173)*([2]Mission!$F$5:$F$173))</f>
        <v>15150</v>
      </c>
      <c r="F213" s="19">
        <f>[1]怪物属性模拟配置!$P210</f>
        <v>657</v>
      </c>
      <c r="G213" s="19">
        <f>[1]怪物属性模拟配置!$Q210</f>
        <v>0</v>
      </c>
      <c r="H213" s="19">
        <f>[1]怪物属性模拟配置!$S210</f>
        <v>40220</v>
      </c>
      <c r="I213" s="20">
        <v>0</v>
      </c>
      <c r="J213" s="20">
        <v>0</v>
      </c>
      <c r="K213" s="20">
        <v>0</v>
      </c>
      <c r="L213" s="20">
        <v>0</v>
      </c>
      <c r="M213" s="19">
        <f>[1]怪物属性模拟配置!$T210*1000</f>
        <v>200</v>
      </c>
      <c r="N213" s="20">
        <v>0</v>
      </c>
      <c r="O213" s="19">
        <f>[1]怪物属性模拟配置!$U210-1</f>
        <v>1</v>
      </c>
      <c r="P213" s="20">
        <v>0</v>
      </c>
      <c r="Q213" s="20">
        <v>0</v>
      </c>
      <c r="R213" s="20">
        <v>0</v>
      </c>
      <c r="S213" s="29" t="s">
        <v>55</v>
      </c>
      <c r="T213" s="29" t="s">
        <v>55</v>
      </c>
      <c r="U213" s="20">
        <f t="shared" si="13"/>
        <v>5</v>
      </c>
      <c r="V213" s="20">
        <f t="shared" si="14"/>
        <v>2</v>
      </c>
    </row>
    <row r="214" ht="17.25" spans="1:22">
      <c r="A214" s="20">
        <f t="shared" si="11"/>
        <v>1050221</v>
      </c>
      <c r="B214" s="20" t="str">
        <f t="shared" si="12"/>
        <v>小怪_远程</v>
      </c>
      <c r="C214" s="19">
        <f>[1]怪物属性模拟配置!$E211</f>
        <v>36</v>
      </c>
      <c r="D214" s="20">
        <v>0</v>
      </c>
      <c r="E214" s="19">
        <f>SUMPRODUCT((U214=[2]Mission!$Q$5:$Q$173)*(V214=[2]Mission!$R$5:$R$173)*([2]Mission!$F$5:$F$173))</f>
        <v>15150</v>
      </c>
      <c r="F214" s="19">
        <f>[1]怪物属性模拟配置!$P211</f>
        <v>469</v>
      </c>
      <c r="G214" s="19">
        <f>[1]怪物属性模拟配置!$Q211</f>
        <v>0</v>
      </c>
      <c r="H214" s="19">
        <f>[1]怪物属性模拟配置!$S211</f>
        <v>2011</v>
      </c>
      <c r="I214" s="20">
        <v>0</v>
      </c>
      <c r="J214" s="20">
        <v>0</v>
      </c>
      <c r="K214" s="20">
        <v>0</v>
      </c>
      <c r="L214" s="20">
        <v>0</v>
      </c>
      <c r="M214" s="19">
        <f>[1]怪物属性模拟配置!$T211*1000</f>
        <v>200</v>
      </c>
      <c r="N214" s="20">
        <v>0</v>
      </c>
      <c r="O214" s="19">
        <f>[1]怪物属性模拟配置!$U211-1</f>
        <v>1</v>
      </c>
      <c r="P214" s="20">
        <v>0</v>
      </c>
      <c r="Q214" s="20">
        <v>0</v>
      </c>
      <c r="R214" s="20">
        <v>0</v>
      </c>
      <c r="S214" s="29" t="s">
        <v>55</v>
      </c>
      <c r="T214" s="29" t="s">
        <v>55</v>
      </c>
      <c r="U214" s="20">
        <f t="shared" si="13"/>
        <v>5</v>
      </c>
      <c r="V214" s="20">
        <f t="shared" si="14"/>
        <v>2</v>
      </c>
    </row>
    <row r="215" ht="17.25" spans="1:22">
      <c r="A215" s="20">
        <f t="shared" si="11"/>
        <v>1050222</v>
      </c>
      <c r="B215" s="20" t="str">
        <f t="shared" si="12"/>
        <v>精英_远程</v>
      </c>
      <c r="C215" s="19">
        <f>[1]怪物属性模拟配置!$E212</f>
        <v>36</v>
      </c>
      <c r="D215" s="20">
        <v>0</v>
      </c>
      <c r="E215" s="19">
        <f>SUMPRODUCT((U215=[2]Mission!$Q$5:$Q$173)*(V215=[2]Mission!$R$5:$R$173)*([2]Mission!$F$5:$F$173))</f>
        <v>15150</v>
      </c>
      <c r="F215" s="19">
        <f>[1]怪物属性模拟配置!$P212</f>
        <v>563</v>
      </c>
      <c r="G215" s="19">
        <f>[1]怪物属性模拟配置!$Q212</f>
        <v>0</v>
      </c>
      <c r="H215" s="19">
        <f>[1]怪物属性模拟配置!$S212</f>
        <v>20110</v>
      </c>
      <c r="I215" s="20">
        <v>0</v>
      </c>
      <c r="J215" s="20">
        <v>0</v>
      </c>
      <c r="K215" s="20">
        <v>0</v>
      </c>
      <c r="L215" s="20">
        <v>0</v>
      </c>
      <c r="M215" s="19">
        <f>[1]怪物属性模拟配置!$T212*1000</f>
        <v>200</v>
      </c>
      <c r="N215" s="20">
        <v>0</v>
      </c>
      <c r="O215" s="19">
        <f>[1]怪物属性模拟配置!$U212-1</f>
        <v>1</v>
      </c>
      <c r="P215" s="20">
        <v>0</v>
      </c>
      <c r="Q215" s="20">
        <v>0</v>
      </c>
      <c r="R215" s="20">
        <v>0</v>
      </c>
      <c r="S215" s="29" t="s">
        <v>55</v>
      </c>
      <c r="T215" s="29" t="s">
        <v>55</v>
      </c>
      <c r="U215" s="20">
        <f t="shared" si="13"/>
        <v>5</v>
      </c>
      <c r="V215" s="20">
        <f t="shared" si="14"/>
        <v>2</v>
      </c>
    </row>
    <row r="216" ht="17.25" spans="1:22">
      <c r="A216" s="20">
        <f t="shared" si="11"/>
        <v>1050223</v>
      </c>
      <c r="B216" s="20" t="str">
        <f t="shared" si="12"/>
        <v>BOSS_远程</v>
      </c>
      <c r="C216" s="19">
        <f>[1]怪物属性模拟配置!$E213</f>
        <v>36</v>
      </c>
      <c r="D216" s="20">
        <v>0</v>
      </c>
      <c r="E216" s="19">
        <f>SUMPRODUCT((U216=[2]Mission!$Q$5:$Q$173)*(V216=[2]Mission!$R$5:$R$173)*([2]Mission!$F$5:$F$173))</f>
        <v>15150</v>
      </c>
      <c r="F216" s="19">
        <f>[1]怪物属性模拟配置!$P213</f>
        <v>657</v>
      </c>
      <c r="G216" s="19">
        <f>[1]怪物属性模拟配置!$Q213</f>
        <v>0</v>
      </c>
      <c r="H216" s="19">
        <f>[1]怪物属性模拟配置!$S213</f>
        <v>40220</v>
      </c>
      <c r="I216" s="20">
        <v>0</v>
      </c>
      <c r="J216" s="20">
        <v>0</v>
      </c>
      <c r="K216" s="20">
        <v>0</v>
      </c>
      <c r="L216" s="20">
        <v>0</v>
      </c>
      <c r="M216" s="19">
        <f>[1]怪物属性模拟配置!$T213*1000</f>
        <v>200</v>
      </c>
      <c r="N216" s="20">
        <v>0</v>
      </c>
      <c r="O216" s="19">
        <f>[1]怪物属性模拟配置!$U213-1</f>
        <v>1</v>
      </c>
      <c r="P216" s="20">
        <v>0</v>
      </c>
      <c r="Q216" s="20">
        <v>0</v>
      </c>
      <c r="R216" s="20">
        <v>0</v>
      </c>
      <c r="S216" s="29" t="s">
        <v>55</v>
      </c>
      <c r="T216" s="29" t="s">
        <v>55</v>
      </c>
      <c r="U216" s="20">
        <f t="shared" si="13"/>
        <v>5</v>
      </c>
      <c r="V216" s="20">
        <f t="shared" si="14"/>
        <v>2</v>
      </c>
    </row>
    <row r="217" ht="17.25" spans="1:22">
      <c r="A217" s="20">
        <f t="shared" si="11"/>
        <v>1050311</v>
      </c>
      <c r="B217" s="20" t="str">
        <f t="shared" si="12"/>
        <v>小怪_近战</v>
      </c>
      <c r="C217" s="19">
        <f>[1]怪物属性模拟配置!$E214</f>
        <v>37</v>
      </c>
      <c r="D217" s="20">
        <v>0</v>
      </c>
      <c r="E217" s="19">
        <f>SUMPRODUCT((U217=[2]Mission!$Q$5:$Q$173)*(V217=[2]Mission!$R$5:$R$173)*([2]Mission!$F$5:$F$173))</f>
        <v>15340</v>
      </c>
      <c r="F217" s="19">
        <f>[1]怪物属性模拟配置!$P214</f>
        <v>475</v>
      </c>
      <c r="G217" s="19">
        <f>[1]怪物属性模拟配置!$Q214</f>
        <v>0</v>
      </c>
      <c r="H217" s="19">
        <f>[1]怪物属性模拟配置!$S214</f>
        <v>2035</v>
      </c>
      <c r="I217" s="20">
        <v>0</v>
      </c>
      <c r="J217" s="20">
        <v>0</v>
      </c>
      <c r="K217" s="20">
        <v>0</v>
      </c>
      <c r="L217" s="20">
        <v>0</v>
      </c>
      <c r="M217" s="19">
        <f>[1]怪物属性模拟配置!$T214*1000</f>
        <v>200</v>
      </c>
      <c r="N217" s="20">
        <v>0</v>
      </c>
      <c r="O217" s="19">
        <f>[1]怪物属性模拟配置!$U214-1</f>
        <v>1</v>
      </c>
      <c r="P217" s="20">
        <v>0</v>
      </c>
      <c r="Q217" s="20">
        <v>0</v>
      </c>
      <c r="R217" s="20">
        <v>0</v>
      </c>
      <c r="S217" s="29" t="s">
        <v>55</v>
      </c>
      <c r="T217" s="29" t="s">
        <v>55</v>
      </c>
      <c r="U217" s="20">
        <f t="shared" si="13"/>
        <v>5</v>
      </c>
      <c r="V217" s="20">
        <f t="shared" si="14"/>
        <v>3</v>
      </c>
    </row>
    <row r="218" ht="17.25" spans="1:22">
      <c r="A218" s="20">
        <f t="shared" si="11"/>
        <v>1050312</v>
      </c>
      <c r="B218" s="20" t="str">
        <f t="shared" si="12"/>
        <v>精英_近战</v>
      </c>
      <c r="C218" s="19">
        <f>[1]怪物属性模拟配置!$E215</f>
        <v>37</v>
      </c>
      <c r="D218" s="20">
        <v>0</v>
      </c>
      <c r="E218" s="19">
        <f>SUMPRODUCT((U218=[2]Mission!$Q$5:$Q$173)*(V218=[2]Mission!$R$5:$R$173)*([2]Mission!$F$5:$F$173))</f>
        <v>15340</v>
      </c>
      <c r="F218" s="19">
        <f>[1]怪物属性模拟配置!$P215</f>
        <v>570</v>
      </c>
      <c r="G218" s="19">
        <f>[1]怪物属性模拟配置!$Q215</f>
        <v>0</v>
      </c>
      <c r="H218" s="19">
        <f>[1]怪物属性模拟配置!$S215</f>
        <v>20350</v>
      </c>
      <c r="I218" s="20">
        <v>0</v>
      </c>
      <c r="J218" s="20">
        <v>0</v>
      </c>
      <c r="K218" s="20">
        <v>0</v>
      </c>
      <c r="L218" s="20">
        <v>0</v>
      </c>
      <c r="M218" s="19">
        <f>[1]怪物属性模拟配置!$T215*1000</f>
        <v>200</v>
      </c>
      <c r="N218" s="20">
        <v>0</v>
      </c>
      <c r="O218" s="19">
        <f>[1]怪物属性模拟配置!$U215-1</f>
        <v>1</v>
      </c>
      <c r="P218" s="20">
        <v>0</v>
      </c>
      <c r="Q218" s="20">
        <v>0</v>
      </c>
      <c r="R218" s="20">
        <v>0</v>
      </c>
      <c r="S218" s="29" t="s">
        <v>55</v>
      </c>
      <c r="T218" s="29" t="s">
        <v>55</v>
      </c>
      <c r="U218" s="20">
        <f t="shared" si="13"/>
        <v>5</v>
      </c>
      <c r="V218" s="20">
        <f t="shared" si="14"/>
        <v>3</v>
      </c>
    </row>
    <row r="219" ht="17.25" spans="1:22">
      <c r="A219" s="20">
        <f t="shared" si="11"/>
        <v>1050313</v>
      </c>
      <c r="B219" s="20" t="str">
        <f t="shared" si="12"/>
        <v>BOSS_近战</v>
      </c>
      <c r="C219" s="19">
        <f>[1]怪物属性模拟配置!$E216</f>
        <v>37</v>
      </c>
      <c r="D219" s="20">
        <v>0</v>
      </c>
      <c r="E219" s="19">
        <f>SUMPRODUCT((U219=[2]Mission!$Q$5:$Q$173)*(V219=[2]Mission!$R$5:$R$173)*([2]Mission!$F$5:$F$173))</f>
        <v>15340</v>
      </c>
      <c r="F219" s="19">
        <f>[1]怪物属性模拟配置!$P216</f>
        <v>665</v>
      </c>
      <c r="G219" s="19">
        <f>[1]怪物属性模拟配置!$Q216</f>
        <v>0</v>
      </c>
      <c r="H219" s="19">
        <f>[1]怪物属性模拟配置!$S216</f>
        <v>40700</v>
      </c>
      <c r="I219" s="20">
        <v>0</v>
      </c>
      <c r="J219" s="20">
        <v>0</v>
      </c>
      <c r="K219" s="20">
        <v>0</v>
      </c>
      <c r="L219" s="20">
        <v>0</v>
      </c>
      <c r="M219" s="19">
        <f>[1]怪物属性模拟配置!$T216*1000</f>
        <v>200</v>
      </c>
      <c r="N219" s="20">
        <v>0</v>
      </c>
      <c r="O219" s="19">
        <f>[1]怪物属性模拟配置!$U216-1</f>
        <v>1</v>
      </c>
      <c r="P219" s="20">
        <v>0</v>
      </c>
      <c r="Q219" s="20">
        <v>0</v>
      </c>
      <c r="R219" s="20">
        <v>0</v>
      </c>
      <c r="S219" s="29" t="s">
        <v>55</v>
      </c>
      <c r="T219" s="29" t="s">
        <v>55</v>
      </c>
      <c r="U219" s="20">
        <f t="shared" si="13"/>
        <v>5</v>
      </c>
      <c r="V219" s="20">
        <f t="shared" si="14"/>
        <v>3</v>
      </c>
    </row>
    <row r="220" ht="17.25" spans="1:22">
      <c r="A220" s="20">
        <f t="shared" si="11"/>
        <v>1050321</v>
      </c>
      <c r="B220" s="20" t="str">
        <f t="shared" si="12"/>
        <v>小怪_远程</v>
      </c>
      <c r="C220" s="19">
        <f>[1]怪物属性模拟配置!$E217</f>
        <v>37</v>
      </c>
      <c r="D220" s="20">
        <v>0</v>
      </c>
      <c r="E220" s="19">
        <f>SUMPRODUCT((U220=[2]Mission!$Q$5:$Q$173)*(V220=[2]Mission!$R$5:$R$173)*([2]Mission!$F$5:$F$173))</f>
        <v>15340</v>
      </c>
      <c r="F220" s="19">
        <f>[1]怪物属性模拟配置!$P217</f>
        <v>475</v>
      </c>
      <c r="G220" s="19">
        <f>[1]怪物属性模拟配置!$Q217</f>
        <v>0</v>
      </c>
      <c r="H220" s="19">
        <f>[1]怪物属性模拟配置!$S217</f>
        <v>2035</v>
      </c>
      <c r="I220" s="20">
        <v>0</v>
      </c>
      <c r="J220" s="20">
        <v>0</v>
      </c>
      <c r="K220" s="20">
        <v>0</v>
      </c>
      <c r="L220" s="20">
        <v>0</v>
      </c>
      <c r="M220" s="19">
        <f>[1]怪物属性模拟配置!$T217*1000</f>
        <v>200</v>
      </c>
      <c r="N220" s="20">
        <v>0</v>
      </c>
      <c r="O220" s="19">
        <f>[1]怪物属性模拟配置!$U217-1</f>
        <v>1</v>
      </c>
      <c r="P220" s="20">
        <v>0</v>
      </c>
      <c r="Q220" s="20">
        <v>0</v>
      </c>
      <c r="R220" s="20">
        <v>0</v>
      </c>
      <c r="S220" s="29" t="s">
        <v>55</v>
      </c>
      <c r="T220" s="29" t="s">
        <v>55</v>
      </c>
      <c r="U220" s="20">
        <f t="shared" si="13"/>
        <v>5</v>
      </c>
      <c r="V220" s="20">
        <f t="shared" si="14"/>
        <v>3</v>
      </c>
    </row>
    <row r="221" ht="17.25" spans="1:22">
      <c r="A221" s="20">
        <f t="shared" si="11"/>
        <v>1050322</v>
      </c>
      <c r="B221" s="20" t="str">
        <f t="shared" si="12"/>
        <v>精英_远程</v>
      </c>
      <c r="C221" s="19">
        <f>[1]怪物属性模拟配置!$E218</f>
        <v>37</v>
      </c>
      <c r="D221" s="20">
        <v>0</v>
      </c>
      <c r="E221" s="19">
        <f>SUMPRODUCT((U221=[2]Mission!$Q$5:$Q$173)*(V221=[2]Mission!$R$5:$R$173)*([2]Mission!$F$5:$F$173))</f>
        <v>15340</v>
      </c>
      <c r="F221" s="19">
        <f>[1]怪物属性模拟配置!$P218</f>
        <v>570</v>
      </c>
      <c r="G221" s="19">
        <f>[1]怪物属性模拟配置!$Q218</f>
        <v>0</v>
      </c>
      <c r="H221" s="19">
        <f>[1]怪物属性模拟配置!$S218</f>
        <v>20350</v>
      </c>
      <c r="I221" s="20">
        <v>0</v>
      </c>
      <c r="J221" s="20">
        <v>0</v>
      </c>
      <c r="K221" s="20">
        <v>0</v>
      </c>
      <c r="L221" s="20">
        <v>0</v>
      </c>
      <c r="M221" s="19">
        <f>[1]怪物属性模拟配置!$T218*1000</f>
        <v>200</v>
      </c>
      <c r="N221" s="20">
        <v>0</v>
      </c>
      <c r="O221" s="19">
        <f>[1]怪物属性模拟配置!$U218-1</f>
        <v>1</v>
      </c>
      <c r="P221" s="20">
        <v>0</v>
      </c>
      <c r="Q221" s="20">
        <v>0</v>
      </c>
      <c r="R221" s="20">
        <v>0</v>
      </c>
      <c r="S221" s="29" t="s">
        <v>55</v>
      </c>
      <c r="T221" s="29" t="s">
        <v>55</v>
      </c>
      <c r="U221" s="20">
        <f t="shared" si="13"/>
        <v>5</v>
      </c>
      <c r="V221" s="20">
        <f t="shared" si="14"/>
        <v>3</v>
      </c>
    </row>
    <row r="222" ht="17.25" spans="1:22">
      <c r="A222" s="20">
        <f t="shared" si="11"/>
        <v>1050323</v>
      </c>
      <c r="B222" s="20" t="str">
        <f t="shared" si="12"/>
        <v>BOSS_远程</v>
      </c>
      <c r="C222" s="19">
        <f>[1]怪物属性模拟配置!$E219</f>
        <v>37</v>
      </c>
      <c r="D222" s="20">
        <v>0</v>
      </c>
      <c r="E222" s="19">
        <f>SUMPRODUCT((U222=[2]Mission!$Q$5:$Q$173)*(V222=[2]Mission!$R$5:$R$173)*([2]Mission!$F$5:$F$173))</f>
        <v>15340</v>
      </c>
      <c r="F222" s="19">
        <f>[1]怪物属性模拟配置!$P219</f>
        <v>665</v>
      </c>
      <c r="G222" s="19">
        <f>[1]怪物属性模拟配置!$Q219</f>
        <v>0</v>
      </c>
      <c r="H222" s="19">
        <f>[1]怪物属性模拟配置!$S219</f>
        <v>40700</v>
      </c>
      <c r="I222" s="20">
        <v>0</v>
      </c>
      <c r="J222" s="20">
        <v>0</v>
      </c>
      <c r="K222" s="20">
        <v>0</v>
      </c>
      <c r="L222" s="20">
        <v>0</v>
      </c>
      <c r="M222" s="19">
        <f>[1]怪物属性模拟配置!$T219*1000</f>
        <v>200</v>
      </c>
      <c r="N222" s="20">
        <v>0</v>
      </c>
      <c r="O222" s="19">
        <f>[1]怪物属性模拟配置!$U219-1</f>
        <v>1</v>
      </c>
      <c r="P222" s="20">
        <v>0</v>
      </c>
      <c r="Q222" s="20">
        <v>0</v>
      </c>
      <c r="R222" s="20">
        <v>0</v>
      </c>
      <c r="S222" s="29" t="s">
        <v>55</v>
      </c>
      <c r="T222" s="29" t="s">
        <v>55</v>
      </c>
      <c r="U222" s="20">
        <f t="shared" si="13"/>
        <v>5</v>
      </c>
      <c r="V222" s="20">
        <f t="shared" si="14"/>
        <v>3</v>
      </c>
    </row>
    <row r="223" ht="17.25" spans="1:22">
      <c r="A223" s="20">
        <f t="shared" si="11"/>
        <v>1050411</v>
      </c>
      <c r="B223" s="20" t="str">
        <f t="shared" si="12"/>
        <v>小怪_近战</v>
      </c>
      <c r="C223" s="19">
        <f>[1]怪物属性模拟配置!$E220</f>
        <v>38</v>
      </c>
      <c r="D223" s="20">
        <v>0</v>
      </c>
      <c r="E223" s="19">
        <f>SUMPRODUCT((U223=[2]Mission!$Q$5:$Q$173)*(V223=[2]Mission!$R$5:$R$173)*([2]Mission!$F$5:$F$173))</f>
        <v>15690</v>
      </c>
      <c r="F223" s="19">
        <f>[1]怪物属性模拟配置!$P220</f>
        <v>486</v>
      </c>
      <c r="G223" s="19">
        <f>[1]怪物属性模拟配置!$Q220</f>
        <v>0</v>
      </c>
      <c r="H223" s="19">
        <f>[1]怪物属性模拟配置!$S220</f>
        <v>1042</v>
      </c>
      <c r="I223" s="20">
        <v>0</v>
      </c>
      <c r="J223" s="20">
        <v>0</v>
      </c>
      <c r="K223" s="20">
        <v>0</v>
      </c>
      <c r="L223" s="20">
        <v>0</v>
      </c>
      <c r="M223" s="19">
        <f>[1]怪物属性模拟配置!$T220*1000</f>
        <v>200</v>
      </c>
      <c r="N223" s="20">
        <v>0</v>
      </c>
      <c r="O223" s="19">
        <f>[1]怪物属性模拟配置!$U220-1</f>
        <v>1</v>
      </c>
      <c r="P223" s="20">
        <v>0</v>
      </c>
      <c r="Q223" s="20">
        <v>0</v>
      </c>
      <c r="R223" s="20">
        <v>0</v>
      </c>
      <c r="S223" s="29" t="s">
        <v>55</v>
      </c>
      <c r="T223" s="29" t="s">
        <v>55</v>
      </c>
      <c r="U223" s="20">
        <f t="shared" si="13"/>
        <v>5</v>
      </c>
      <c r="V223" s="20">
        <f t="shared" si="14"/>
        <v>4</v>
      </c>
    </row>
    <row r="224" ht="17.25" spans="1:22">
      <c r="A224" s="20">
        <f t="shared" si="11"/>
        <v>1050412</v>
      </c>
      <c r="B224" s="20" t="str">
        <f t="shared" si="12"/>
        <v>精英_近战</v>
      </c>
      <c r="C224" s="19">
        <f>[1]怪物属性模拟配置!$E221</f>
        <v>38</v>
      </c>
      <c r="D224" s="20">
        <v>0</v>
      </c>
      <c r="E224" s="19">
        <f>SUMPRODUCT((U224=[2]Mission!$Q$5:$Q$173)*(V224=[2]Mission!$R$5:$R$173)*([2]Mission!$F$5:$F$173))</f>
        <v>15690</v>
      </c>
      <c r="F224" s="19">
        <f>[1]怪物属性模拟配置!$P221</f>
        <v>583</v>
      </c>
      <c r="G224" s="19">
        <f>[1]怪物属性模拟配置!$Q221</f>
        <v>0</v>
      </c>
      <c r="H224" s="19">
        <f>[1]怪物属性模拟配置!$S221</f>
        <v>10415</v>
      </c>
      <c r="I224" s="20">
        <v>0</v>
      </c>
      <c r="J224" s="20">
        <v>0</v>
      </c>
      <c r="K224" s="20">
        <v>0</v>
      </c>
      <c r="L224" s="20">
        <v>0</v>
      </c>
      <c r="M224" s="19">
        <f>[1]怪物属性模拟配置!$T221*1000</f>
        <v>200</v>
      </c>
      <c r="N224" s="20">
        <v>0</v>
      </c>
      <c r="O224" s="19">
        <f>[1]怪物属性模拟配置!$U221-1</f>
        <v>1</v>
      </c>
      <c r="P224" s="20">
        <v>0</v>
      </c>
      <c r="Q224" s="20">
        <v>0</v>
      </c>
      <c r="R224" s="20">
        <v>0</v>
      </c>
      <c r="S224" s="29" t="s">
        <v>55</v>
      </c>
      <c r="T224" s="29" t="s">
        <v>55</v>
      </c>
      <c r="U224" s="20">
        <f t="shared" si="13"/>
        <v>5</v>
      </c>
      <c r="V224" s="20">
        <f t="shared" si="14"/>
        <v>4</v>
      </c>
    </row>
    <row r="225" ht="17.25" spans="1:22">
      <c r="A225" s="20">
        <f t="shared" si="11"/>
        <v>1050413</v>
      </c>
      <c r="B225" s="20" t="str">
        <f t="shared" si="12"/>
        <v>BOSS_近战</v>
      </c>
      <c r="C225" s="19">
        <f>[1]怪物属性模拟配置!$E222</f>
        <v>38</v>
      </c>
      <c r="D225" s="20">
        <v>0</v>
      </c>
      <c r="E225" s="19">
        <f>SUMPRODUCT((U225=[2]Mission!$Q$5:$Q$173)*(V225=[2]Mission!$R$5:$R$173)*([2]Mission!$F$5:$F$173))</f>
        <v>15690</v>
      </c>
      <c r="F225" s="19">
        <f>[1]怪物属性模拟配置!$P222</f>
        <v>680</v>
      </c>
      <c r="G225" s="19">
        <f>[1]怪物属性模拟配置!$Q222</f>
        <v>0</v>
      </c>
      <c r="H225" s="19">
        <f>[1]怪物属性模拟配置!$S222</f>
        <v>20830</v>
      </c>
      <c r="I225" s="20">
        <v>0</v>
      </c>
      <c r="J225" s="20">
        <v>0</v>
      </c>
      <c r="K225" s="20">
        <v>0</v>
      </c>
      <c r="L225" s="20">
        <v>0</v>
      </c>
      <c r="M225" s="19">
        <f>[1]怪物属性模拟配置!$T222*1000</f>
        <v>200</v>
      </c>
      <c r="N225" s="20">
        <v>0</v>
      </c>
      <c r="O225" s="19">
        <f>[1]怪物属性模拟配置!$U222-1</f>
        <v>1</v>
      </c>
      <c r="P225" s="20">
        <v>0</v>
      </c>
      <c r="Q225" s="20">
        <v>0</v>
      </c>
      <c r="R225" s="20">
        <v>0</v>
      </c>
      <c r="S225" s="29" t="s">
        <v>55</v>
      </c>
      <c r="T225" s="29" t="s">
        <v>55</v>
      </c>
      <c r="U225" s="20">
        <f t="shared" si="13"/>
        <v>5</v>
      </c>
      <c r="V225" s="20">
        <f t="shared" si="14"/>
        <v>4</v>
      </c>
    </row>
    <row r="226" ht="17.25" spans="1:22">
      <c r="A226" s="20">
        <f t="shared" si="11"/>
        <v>1050421</v>
      </c>
      <c r="B226" s="20" t="str">
        <f t="shared" si="12"/>
        <v>小怪_远程</v>
      </c>
      <c r="C226" s="19">
        <f>[1]怪物属性模拟配置!$E223</f>
        <v>38</v>
      </c>
      <c r="D226" s="20">
        <v>0</v>
      </c>
      <c r="E226" s="19">
        <f>SUMPRODUCT((U226=[2]Mission!$Q$5:$Q$173)*(V226=[2]Mission!$R$5:$R$173)*([2]Mission!$F$5:$F$173))</f>
        <v>15690</v>
      </c>
      <c r="F226" s="19">
        <f>[1]怪物属性模拟配置!$P223</f>
        <v>486</v>
      </c>
      <c r="G226" s="19">
        <f>[1]怪物属性模拟配置!$Q223</f>
        <v>0</v>
      </c>
      <c r="H226" s="19">
        <f>[1]怪物属性模拟配置!$S223</f>
        <v>1042</v>
      </c>
      <c r="I226" s="20">
        <v>0</v>
      </c>
      <c r="J226" s="20">
        <v>0</v>
      </c>
      <c r="K226" s="20">
        <v>0</v>
      </c>
      <c r="L226" s="20">
        <v>0</v>
      </c>
      <c r="M226" s="19">
        <f>[1]怪物属性模拟配置!$T223*1000</f>
        <v>200</v>
      </c>
      <c r="N226" s="20">
        <v>0</v>
      </c>
      <c r="O226" s="19">
        <f>[1]怪物属性模拟配置!$U223-1</f>
        <v>1</v>
      </c>
      <c r="P226" s="20">
        <v>0</v>
      </c>
      <c r="Q226" s="20">
        <v>0</v>
      </c>
      <c r="R226" s="20">
        <v>0</v>
      </c>
      <c r="S226" s="29" t="s">
        <v>55</v>
      </c>
      <c r="T226" s="29" t="s">
        <v>55</v>
      </c>
      <c r="U226" s="20">
        <f t="shared" si="13"/>
        <v>5</v>
      </c>
      <c r="V226" s="20">
        <f t="shared" si="14"/>
        <v>4</v>
      </c>
    </row>
    <row r="227" ht="17.25" spans="1:22">
      <c r="A227" s="20">
        <f t="shared" si="11"/>
        <v>1050422</v>
      </c>
      <c r="B227" s="20" t="str">
        <f t="shared" si="12"/>
        <v>精英_远程</v>
      </c>
      <c r="C227" s="19">
        <f>[1]怪物属性模拟配置!$E224</f>
        <v>38</v>
      </c>
      <c r="D227" s="20">
        <v>0</v>
      </c>
      <c r="E227" s="19">
        <f>SUMPRODUCT((U227=[2]Mission!$Q$5:$Q$173)*(V227=[2]Mission!$R$5:$R$173)*([2]Mission!$F$5:$F$173))</f>
        <v>15690</v>
      </c>
      <c r="F227" s="19">
        <f>[1]怪物属性模拟配置!$P224</f>
        <v>583</v>
      </c>
      <c r="G227" s="19">
        <f>[1]怪物属性模拟配置!$Q224</f>
        <v>0</v>
      </c>
      <c r="H227" s="19">
        <f>[1]怪物属性模拟配置!$S224</f>
        <v>10415</v>
      </c>
      <c r="I227" s="20">
        <v>0</v>
      </c>
      <c r="J227" s="20">
        <v>0</v>
      </c>
      <c r="K227" s="20">
        <v>0</v>
      </c>
      <c r="L227" s="20">
        <v>0</v>
      </c>
      <c r="M227" s="19">
        <f>[1]怪物属性模拟配置!$T224*1000</f>
        <v>200</v>
      </c>
      <c r="N227" s="20">
        <v>0</v>
      </c>
      <c r="O227" s="19">
        <f>[1]怪物属性模拟配置!$U224-1</f>
        <v>1</v>
      </c>
      <c r="P227" s="20">
        <v>0</v>
      </c>
      <c r="Q227" s="20">
        <v>0</v>
      </c>
      <c r="R227" s="20">
        <v>0</v>
      </c>
      <c r="S227" s="29" t="s">
        <v>55</v>
      </c>
      <c r="T227" s="29" t="s">
        <v>55</v>
      </c>
      <c r="U227" s="20">
        <f t="shared" si="13"/>
        <v>5</v>
      </c>
      <c r="V227" s="20">
        <f t="shared" si="14"/>
        <v>4</v>
      </c>
    </row>
    <row r="228" ht="17.25" spans="1:22">
      <c r="A228" s="20">
        <f t="shared" si="11"/>
        <v>1050423</v>
      </c>
      <c r="B228" s="20" t="str">
        <f t="shared" si="12"/>
        <v>BOSS_远程</v>
      </c>
      <c r="C228" s="19">
        <f>[1]怪物属性模拟配置!$E225</f>
        <v>38</v>
      </c>
      <c r="D228" s="20">
        <v>0</v>
      </c>
      <c r="E228" s="19">
        <f>SUMPRODUCT((U228=[2]Mission!$Q$5:$Q$173)*(V228=[2]Mission!$R$5:$R$173)*([2]Mission!$F$5:$F$173))</f>
        <v>15690</v>
      </c>
      <c r="F228" s="19">
        <f>[1]怪物属性模拟配置!$P225</f>
        <v>680</v>
      </c>
      <c r="G228" s="19">
        <f>[1]怪物属性模拟配置!$Q225</f>
        <v>0</v>
      </c>
      <c r="H228" s="19">
        <f>[1]怪物属性模拟配置!$S225</f>
        <v>20830</v>
      </c>
      <c r="I228" s="20">
        <v>0</v>
      </c>
      <c r="J228" s="20">
        <v>0</v>
      </c>
      <c r="K228" s="20">
        <v>0</v>
      </c>
      <c r="L228" s="20">
        <v>0</v>
      </c>
      <c r="M228" s="19">
        <f>[1]怪物属性模拟配置!$T225*1000</f>
        <v>200</v>
      </c>
      <c r="N228" s="20">
        <v>0</v>
      </c>
      <c r="O228" s="19">
        <f>[1]怪物属性模拟配置!$U225-1</f>
        <v>1</v>
      </c>
      <c r="P228" s="20">
        <v>0</v>
      </c>
      <c r="Q228" s="20">
        <v>0</v>
      </c>
      <c r="R228" s="20">
        <v>0</v>
      </c>
      <c r="S228" s="29" t="s">
        <v>55</v>
      </c>
      <c r="T228" s="29" t="s">
        <v>55</v>
      </c>
      <c r="U228" s="20">
        <f t="shared" si="13"/>
        <v>5</v>
      </c>
      <c r="V228" s="20">
        <f t="shared" si="14"/>
        <v>4</v>
      </c>
    </row>
    <row r="229" ht="17.25" spans="1:22">
      <c r="A229" s="20">
        <f t="shared" si="11"/>
        <v>1050491</v>
      </c>
      <c r="B229" s="20" t="str">
        <f t="shared" si="12"/>
        <v>小BOSS_特殊</v>
      </c>
      <c r="C229" s="19">
        <f>[1]怪物属性模拟配置!$E226</f>
        <v>38</v>
      </c>
      <c r="D229" s="20">
        <v>0</v>
      </c>
      <c r="E229" s="19">
        <f>SUMPRODUCT((U229=[2]Mission!$Q$5:$Q$173)*(V229=[2]Mission!$R$5:$R$173)*([2]Mission!$F$5:$F$173))</f>
        <v>15690</v>
      </c>
      <c r="F229" s="19">
        <f>[1]怪物属性模拟配置!$P226</f>
        <v>826</v>
      </c>
      <c r="G229" s="19">
        <f>[1]怪物属性模拟配置!$Q226</f>
        <v>0</v>
      </c>
      <c r="H229" s="19">
        <f>[1]怪物属性模拟配置!$S226</f>
        <v>104150</v>
      </c>
      <c r="I229" s="20">
        <v>0</v>
      </c>
      <c r="J229" s="20">
        <v>0</v>
      </c>
      <c r="K229" s="20">
        <v>0</v>
      </c>
      <c r="L229" s="20">
        <v>0</v>
      </c>
      <c r="M229" s="19">
        <f>[1]怪物属性模拟配置!$T226*1000</f>
        <v>200</v>
      </c>
      <c r="N229" s="20">
        <v>0</v>
      </c>
      <c r="O229" s="19">
        <f>[1]怪物属性模拟配置!$U226-1</f>
        <v>1</v>
      </c>
      <c r="P229" s="20">
        <v>0</v>
      </c>
      <c r="Q229" s="20">
        <v>0</v>
      </c>
      <c r="R229" s="20">
        <v>0</v>
      </c>
      <c r="S229" s="29" t="s">
        <v>55</v>
      </c>
      <c r="T229" s="29" t="s">
        <v>55</v>
      </c>
      <c r="U229" s="20">
        <f t="shared" si="13"/>
        <v>5</v>
      </c>
      <c r="V229" s="20">
        <f t="shared" si="14"/>
        <v>4</v>
      </c>
    </row>
    <row r="230" ht="17.25" spans="1:22">
      <c r="A230" s="20">
        <f t="shared" si="11"/>
        <v>1050511</v>
      </c>
      <c r="B230" s="20" t="str">
        <f t="shared" si="12"/>
        <v>小怪_近战</v>
      </c>
      <c r="C230" s="19">
        <f>[1]怪物属性模拟配置!$E227</f>
        <v>39</v>
      </c>
      <c r="D230" s="20">
        <v>0</v>
      </c>
      <c r="E230" s="19">
        <f>SUMPRODUCT((U230=[2]Mission!$Q$5:$Q$173)*(V230=[2]Mission!$R$5:$R$173)*([2]Mission!$F$5:$F$173))</f>
        <v>15900</v>
      </c>
      <c r="F230" s="19">
        <f>[1]怪物属性模拟配置!$P227</f>
        <v>493</v>
      </c>
      <c r="G230" s="19">
        <f>[1]怪物属性模拟配置!$Q227</f>
        <v>0</v>
      </c>
      <c r="H230" s="19">
        <f>[1]怪物属性模拟配置!$S227</f>
        <v>2110</v>
      </c>
      <c r="I230" s="20">
        <v>0</v>
      </c>
      <c r="J230" s="20">
        <v>0</v>
      </c>
      <c r="K230" s="20">
        <v>0</v>
      </c>
      <c r="L230" s="20">
        <v>0</v>
      </c>
      <c r="M230" s="19">
        <f>[1]怪物属性模拟配置!$T227*1000</f>
        <v>200</v>
      </c>
      <c r="N230" s="20">
        <v>0</v>
      </c>
      <c r="O230" s="19">
        <f>[1]怪物属性模拟配置!$U227-1</f>
        <v>1</v>
      </c>
      <c r="P230" s="20">
        <v>0</v>
      </c>
      <c r="Q230" s="20">
        <v>0</v>
      </c>
      <c r="R230" s="20">
        <v>0</v>
      </c>
      <c r="S230" s="29" t="s">
        <v>55</v>
      </c>
      <c r="T230" s="29" t="s">
        <v>55</v>
      </c>
      <c r="U230" s="20">
        <f t="shared" si="13"/>
        <v>5</v>
      </c>
      <c r="V230" s="20">
        <f t="shared" si="14"/>
        <v>5</v>
      </c>
    </row>
    <row r="231" ht="17.25" spans="1:22">
      <c r="A231" s="20">
        <f t="shared" si="11"/>
        <v>1050512</v>
      </c>
      <c r="B231" s="20" t="str">
        <f t="shared" si="12"/>
        <v>精英_近战</v>
      </c>
      <c r="C231" s="19">
        <f>[1]怪物属性模拟配置!$E228</f>
        <v>39</v>
      </c>
      <c r="D231" s="20">
        <v>0</v>
      </c>
      <c r="E231" s="19">
        <f>SUMPRODUCT((U231=[2]Mission!$Q$5:$Q$173)*(V231=[2]Mission!$R$5:$R$173)*([2]Mission!$F$5:$F$173))</f>
        <v>15900</v>
      </c>
      <c r="F231" s="19">
        <f>[1]怪物属性模拟配置!$P228</f>
        <v>592</v>
      </c>
      <c r="G231" s="19">
        <f>[1]怪物属性模拟配置!$Q228</f>
        <v>0</v>
      </c>
      <c r="H231" s="19">
        <f>[1]怪物属性模拟配置!$S228</f>
        <v>21100</v>
      </c>
      <c r="I231" s="20">
        <v>0</v>
      </c>
      <c r="J231" s="20">
        <v>0</v>
      </c>
      <c r="K231" s="20">
        <v>0</v>
      </c>
      <c r="L231" s="20">
        <v>0</v>
      </c>
      <c r="M231" s="19">
        <f>[1]怪物属性模拟配置!$T228*1000</f>
        <v>200</v>
      </c>
      <c r="N231" s="20">
        <v>0</v>
      </c>
      <c r="O231" s="19">
        <f>[1]怪物属性模拟配置!$U228-1</f>
        <v>1</v>
      </c>
      <c r="P231" s="20">
        <v>0</v>
      </c>
      <c r="Q231" s="20">
        <v>0</v>
      </c>
      <c r="R231" s="20">
        <v>0</v>
      </c>
      <c r="S231" s="29" t="s">
        <v>55</v>
      </c>
      <c r="T231" s="29" t="s">
        <v>55</v>
      </c>
      <c r="U231" s="20">
        <f t="shared" si="13"/>
        <v>5</v>
      </c>
      <c r="V231" s="20">
        <f t="shared" si="14"/>
        <v>5</v>
      </c>
    </row>
    <row r="232" ht="17.25" spans="1:22">
      <c r="A232" s="20">
        <f t="shared" si="11"/>
        <v>1050513</v>
      </c>
      <c r="B232" s="20" t="str">
        <f t="shared" si="12"/>
        <v>BOSS_近战</v>
      </c>
      <c r="C232" s="19">
        <f>[1]怪物属性模拟配置!$E229</f>
        <v>39</v>
      </c>
      <c r="D232" s="20">
        <v>0</v>
      </c>
      <c r="E232" s="19">
        <f>SUMPRODUCT((U232=[2]Mission!$Q$5:$Q$173)*(V232=[2]Mission!$R$5:$R$173)*([2]Mission!$F$5:$F$173))</f>
        <v>15900</v>
      </c>
      <c r="F232" s="19">
        <f>[1]怪物属性模拟配置!$P229</f>
        <v>690</v>
      </c>
      <c r="G232" s="19">
        <f>[1]怪物属性模拟配置!$Q229</f>
        <v>0</v>
      </c>
      <c r="H232" s="19">
        <f>[1]怪物属性模拟配置!$S229</f>
        <v>42200</v>
      </c>
      <c r="I232" s="20">
        <v>0</v>
      </c>
      <c r="J232" s="20">
        <v>0</v>
      </c>
      <c r="K232" s="20">
        <v>0</v>
      </c>
      <c r="L232" s="20">
        <v>0</v>
      </c>
      <c r="M232" s="19">
        <f>[1]怪物属性模拟配置!$T229*1000</f>
        <v>200</v>
      </c>
      <c r="N232" s="20">
        <v>0</v>
      </c>
      <c r="O232" s="19">
        <f>[1]怪物属性模拟配置!$U229-1</f>
        <v>1</v>
      </c>
      <c r="P232" s="20">
        <v>0</v>
      </c>
      <c r="Q232" s="20">
        <v>0</v>
      </c>
      <c r="R232" s="20">
        <v>0</v>
      </c>
      <c r="S232" s="29" t="s">
        <v>55</v>
      </c>
      <c r="T232" s="29" t="s">
        <v>55</v>
      </c>
      <c r="U232" s="20">
        <f t="shared" si="13"/>
        <v>5</v>
      </c>
      <c r="V232" s="20">
        <f t="shared" si="14"/>
        <v>5</v>
      </c>
    </row>
    <row r="233" ht="17.25" spans="1:22">
      <c r="A233" s="20">
        <f t="shared" si="11"/>
        <v>1050521</v>
      </c>
      <c r="B233" s="20" t="str">
        <f t="shared" si="12"/>
        <v>小怪_远程</v>
      </c>
      <c r="C233" s="19">
        <f>[1]怪物属性模拟配置!$E230</f>
        <v>39</v>
      </c>
      <c r="D233" s="20">
        <v>0</v>
      </c>
      <c r="E233" s="19">
        <f>SUMPRODUCT((U233=[2]Mission!$Q$5:$Q$173)*(V233=[2]Mission!$R$5:$R$173)*([2]Mission!$F$5:$F$173))</f>
        <v>15900</v>
      </c>
      <c r="F233" s="19">
        <f>[1]怪物属性模拟配置!$P230</f>
        <v>493</v>
      </c>
      <c r="G233" s="19">
        <f>[1]怪物属性模拟配置!$Q230</f>
        <v>0</v>
      </c>
      <c r="H233" s="19">
        <f>[1]怪物属性模拟配置!$S230</f>
        <v>2110</v>
      </c>
      <c r="I233" s="20">
        <v>0</v>
      </c>
      <c r="J233" s="20">
        <v>0</v>
      </c>
      <c r="K233" s="20">
        <v>0</v>
      </c>
      <c r="L233" s="20">
        <v>0</v>
      </c>
      <c r="M233" s="19">
        <f>[1]怪物属性模拟配置!$T230*1000</f>
        <v>200</v>
      </c>
      <c r="N233" s="20">
        <v>0</v>
      </c>
      <c r="O233" s="19">
        <f>[1]怪物属性模拟配置!$U230-1</f>
        <v>1</v>
      </c>
      <c r="P233" s="20">
        <v>0</v>
      </c>
      <c r="Q233" s="20">
        <v>0</v>
      </c>
      <c r="R233" s="20">
        <v>0</v>
      </c>
      <c r="S233" s="29" t="s">
        <v>55</v>
      </c>
      <c r="T233" s="29" t="s">
        <v>55</v>
      </c>
      <c r="U233" s="20">
        <f t="shared" si="13"/>
        <v>5</v>
      </c>
      <c r="V233" s="20">
        <f t="shared" si="14"/>
        <v>5</v>
      </c>
    </row>
    <row r="234" ht="17.25" spans="1:22">
      <c r="A234" s="20">
        <f t="shared" si="11"/>
        <v>1050522</v>
      </c>
      <c r="B234" s="20" t="str">
        <f t="shared" si="12"/>
        <v>精英_远程</v>
      </c>
      <c r="C234" s="19">
        <f>[1]怪物属性模拟配置!$E231</f>
        <v>39</v>
      </c>
      <c r="D234" s="20">
        <v>0</v>
      </c>
      <c r="E234" s="19">
        <f>SUMPRODUCT((U234=[2]Mission!$Q$5:$Q$173)*(V234=[2]Mission!$R$5:$R$173)*([2]Mission!$F$5:$F$173))</f>
        <v>15900</v>
      </c>
      <c r="F234" s="19">
        <f>[1]怪物属性模拟配置!$P231</f>
        <v>592</v>
      </c>
      <c r="G234" s="19">
        <f>[1]怪物属性模拟配置!$Q231</f>
        <v>0</v>
      </c>
      <c r="H234" s="19">
        <f>[1]怪物属性模拟配置!$S231</f>
        <v>21100</v>
      </c>
      <c r="I234" s="20">
        <v>0</v>
      </c>
      <c r="J234" s="20">
        <v>0</v>
      </c>
      <c r="K234" s="20">
        <v>0</v>
      </c>
      <c r="L234" s="20">
        <v>0</v>
      </c>
      <c r="M234" s="19">
        <f>[1]怪物属性模拟配置!$T231*1000</f>
        <v>200</v>
      </c>
      <c r="N234" s="20">
        <v>0</v>
      </c>
      <c r="O234" s="19">
        <f>[1]怪物属性模拟配置!$U231-1</f>
        <v>1</v>
      </c>
      <c r="P234" s="20">
        <v>0</v>
      </c>
      <c r="Q234" s="20">
        <v>0</v>
      </c>
      <c r="R234" s="20">
        <v>0</v>
      </c>
      <c r="S234" s="29" t="s">
        <v>55</v>
      </c>
      <c r="T234" s="29" t="s">
        <v>55</v>
      </c>
      <c r="U234" s="20">
        <f t="shared" si="13"/>
        <v>5</v>
      </c>
      <c r="V234" s="20">
        <f t="shared" si="14"/>
        <v>5</v>
      </c>
    </row>
    <row r="235" ht="17.25" spans="1:22">
      <c r="A235" s="20">
        <f t="shared" ref="A235:A298" si="15">A185+10000</f>
        <v>1050523</v>
      </c>
      <c r="B235" s="20" t="str">
        <f t="shared" si="12"/>
        <v>BOSS_远程</v>
      </c>
      <c r="C235" s="19">
        <f>[1]怪物属性模拟配置!$E232</f>
        <v>39</v>
      </c>
      <c r="D235" s="20">
        <v>0</v>
      </c>
      <c r="E235" s="19">
        <f>SUMPRODUCT((U235=[2]Mission!$Q$5:$Q$173)*(V235=[2]Mission!$R$5:$R$173)*([2]Mission!$F$5:$F$173))</f>
        <v>15900</v>
      </c>
      <c r="F235" s="19">
        <f>[1]怪物属性模拟配置!$P232</f>
        <v>690</v>
      </c>
      <c r="G235" s="19">
        <f>[1]怪物属性模拟配置!$Q232</f>
        <v>0</v>
      </c>
      <c r="H235" s="19">
        <f>[1]怪物属性模拟配置!$S232</f>
        <v>42200</v>
      </c>
      <c r="I235" s="20">
        <v>0</v>
      </c>
      <c r="J235" s="20">
        <v>0</v>
      </c>
      <c r="K235" s="20">
        <v>0</v>
      </c>
      <c r="L235" s="20">
        <v>0</v>
      </c>
      <c r="M235" s="19">
        <f>[1]怪物属性模拟配置!$T232*1000</f>
        <v>200</v>
      </c>
      <c r="N235" s="20">
        <v>0</v>
      </c>
      <c r="O235" s="19">
        <f>[1]怪物属性模拟配置!$U232-1</f>
        <v>1</v>
      </c>
      <c r="P235" s="20">
        <v>0</v>
      </c>
      <c r="Q235" s="20">
        <v>0</v>
      </c>
      <c r="R235" s="20">
        <v>0</v>
      </c>
      <c r="S235" s="29" t="s">
        <v>55</v>
      </c>
      <c r="T235" s="29" t="s">
        <v>55</v>
      </c>
      <c r="U235" s="20">
        <f t="shared" si="13"/>
        <v>5</v>
      </c>
      <c r="V235" s="20">
        <f t="shared" si="14"/>
        <v>5</v>
      </c>
    </row>
    <row r="236" ht="17.25" spans="1:22">
      <c r="A236" s="20">
        <f t="shared" si="15"/>
        <v>1050611</v>
      </c>
      <c r="B236" s="20" t="str">
        <f t="shared" si="12"/>
        <v>小怪_近战</v>
      </c>
      <c r="C236" s="19">
        <f>[1]怪物属性模拟配置!$E233</f>
        <v>40</v>
      </c>
      <c r="D236" s="20">
        <v>0</v>
      </c>
      <c r="E236" s="19">
        <f>SUMPRODUCT((U236=[2]Mission!$Q$5:$Q$173)*(V236=[2]Mission!$R$5:$R$173)*([2]Mission!$F$5:$F$173))</f>
        <v>17180</v>
      </c>
      <c r="F236" s="19">
        <f>[1]怪物属性模拟配置!$P233</f>
        <v>531</v>
      </c>
      <c r="G236" s="19">
        <f>[1]怪物属性模拟配置!$Q233</f>
        <v>0</v>
      </c>
      <c r="H236" s="19">
        <f>[1]怪物属性模拟配置!$S233</f>
        <v>2283</v>
      </c>
      <c r="I236" s="20">
        <v>0</v>
      </c>
      <c r="J236" s="20">
        <v>0</v>
      </c>
      <c r="K236" s="20">
        <v>0</v>
      </c>
      <c r="L236" s="20">
        <v>0</v>
      </c>
      <c r="M236" s="19">
        <f>[1]怪物属性模拟配置!$T233*1000</f>
        <v>200</v>
      </c>
      <c r="N236" s="20">
        <v>0</v>
      </c>
      <c r="O236" s="19">
        <f>[1]怪物属性模拟配置!$U233-1</f>
        <v>1</v>
      </c>
      <c r="P236" s="20">
        <v>0</v>
      </c>
      <c r="Q236" s="20">
        <v>0</v>
      </c>
      <c r="R236" s="20">
        <v>0</v>
      </c>
      <c r="S236" s="29" t="s">
        <v>55</v>
      </c>
      <c r="T236" s="29" t="s">
        <v>55</v>
      </c>
      <c r="U236" s="20">
        <f t="shared" si="13"/>
        <v>5</v>
      </c>
      <c r="V236" s="20">
        <f t="shared" si="14"/>
        <v>6</v>
      </c>
    </row>
    <row r="237" ht="17.25" spans="1:22">
      <c r="A237" s="20">
        <f t="shared" si="15"/>
        <v>1050612</v>
      </c>
      <c r="B237" s="20" t="str">
        <f t="shared" si="12"/>
        <v>精英_近战</v>
      </c>
      <c r="C237" s="19">
        <f>[1]怪物属性模拟配置!$E234</f>
        <v>40</v>
      </c>
      <c r="D237" s="20">
        <v>0</v>
      </c>
      <c r="E237" s="19">
        <f>SUMPRODUCT((U237=[2]Mission!$Q$5:$Q$173)*(V237=[2]Mission!$R$5:$R$173)*([2]Mission!$F$5:$F$173))</f>
        <v>17180</v>
      </c>
      <c r="F237" s="19">
        <f>[1]怪物属性模拟配置!$P234</f>
        <v>637</v>
      </c>
      <c r="G237" s="19">
        <f>[1]怪物属性模拟配置!$Q234</f>
        <v>0</v>
      </c>
      <c r="H237" s="19">
        <f>[1]怪物属性模拟配置!$S234</f>
        <v>22830</v>
      </c>
      <c r="I237" s="20">
        <v>0</v>
      </c>
      <c r="J237" s="20">
        <v>0</v>
      </c>
      <c r="K237" s="20">
        <v>0</v>
      </c>
      <c r="L237" s="20">
        <v>0</v>
      </c>
      <c r="M237" s="19">
        <f>[1]怪物属性模拟配置!$T234*1000</f>
        <v>200</v>
      </c>
      <c r="N237" s="20">
        <v>0</v>
      </c>
      <c r="O237" s="19">
        <f>[1]怪物属性模拟配置!$U234-1</f>
        <v>1</v>
      </c>
      <c r="P237" s="20">
        <v>0</v>
      </c>
      <c r="Q237" s="20">
        <v>0</v>
      </c>
      <c r="R237" s="20">
        <v>0</v>
      </c>
      <c r="S237" s="29" t="s">
        <v>55</v>
      </c>
      <c r="T237" s="29" t="s">
        <v>55</v>
      </c>
      <c r="U237" s="20">
        <f t="shared" si="13"/>
        <v>5</v>
      </c>
      <c r="V237" s="20">
        <f t="shared" si="14"/>
        <v>6</v>
      </c>
    </row>
    <row r="238" ht="17.25" spans="1:22">
      <c r="A238" s="20">
        <f t="shared" si="15"/>
        <v>1050613</v>
      </c>
      <c r="B238" s="20" t="str">
        <f t="shared" si="12"/>
        <v>BOSS_近战</v>
      </c>
      <c r="C238" s="19">
        <f>[1]怪物属性模拟配置!$E235</f>
        <v>40</v>
      </c>
      <c r="D238" s="20">
        <v>0</v>
      </c>
      <c r="E238" s="19">
        <f>SUMPRODUCT((U238=[2]Mission!$Q$5:$Q$173)*(V238=[2]Mission!$R$5:$R$173)*([2]Mission!$F$5:$F$173))</f>
        <v>17180</v>
      </c>
      <c r="F238" s="19">
        <f>[1]怪物属性模拟配置!$P235</f>
        <v>743</v>
      </c>
      <c r="G238" s="19">
        <f>[1]怪物属性模拟配置!$Q235</f>
        <v>0</v>
      </c>
      <c r="H238" s="19">
        <f>[1]怪物属性模拟配置!$S235</f>
        <v>45660</v>
      </c>
      <c r="I238" s="20">
        <v>0</v>
      </c>
      <c r="J238" s="20">
        <v>0</v>
      </c>
      <c r="K238" s="20">
        <v>0</v>
      </c>
      <c r="L238" s="20">
        <v>0</v>
      </c>
      <c r="M238" s="19">
        <f>[1]怪物属性模拟配置!$T235*1000</f>
        <v>200</v>
      </c>
      <c r="N238" s="20">
        <v>0</v>
      </c>
      <c r="O238" s="19">
        <f>[1]怪物属性模拟配置!$U235-1</f>
        <v>1</v>
      </c>
      <c r="P238" s="20">
        <v>0</v>
      </c>
      <c r="Q238" s="20">
        <v>0</v>
      </c>
      <c r="R238" s="20">
        <v>0</v>
      </c>
      <c r="S238" s="29" t="s">
        <v>55</v>
      </c>
      <c r="T238" s="29" t="s">
        <v>55</v>
      </c>
      <c r="U238" s="20">
        <f t="shared" si="13"/>
        <v>5</v>
      </c>
      <c r="V238" s="20">
        <f t="shared" si="14"/>
        <v>6</v>
      </c>
    </row>
    <row r="239" ht="17.25" spans="1:22">
      <c r="A239" s="20">
        <f t="shared" si="15"/>
        <v>1050621</v>
      </c>
      <c r="B239" s="20" t="str">
        <f t="shared" si="12"/>
        <v>小怪_远程</v>
      </c>
      <c r="C239" s="19">
        <f>[1]怪物属性模拟配置!$E236</f>
        <v>40</v>
      </c>
      <c r="D239" s="20">
        <v>0</v>
      </c>
      <c r="E239" s="19">
        <f>SUMPRODUCT((U239=[2]Mission!$Q$5:$Q$173)*(V239=[2]Mission!$R$5:$R$173)*([2]Mission!$F$5:$F$173))</f>
        <v>17180</v>
      </c>
      <c r="F239" s="19">
        <f>[1]怪物属性模拟配置!$P236</f>
        <v>531</v>
      </c>
      <c r="G239" s="19">
        <f>[1]怪物属性模拟配置!$Q236</f>
        <v>0</v>
      </c>
      <c r="H239" s="19">
        <f>[1]怪物属性模拟配置!$S236</f>
        <v>2283</v>
      </c>
      <c r="I239" s="20">
        <v>0</v>
      </c>
      <c r="J239" s="20">
        <v>0</v>
      </c>
      <c r="K239" s="20">
        <v>0</v>
      </c>
      <c r="L239" s="20">
        <v>0</v>
      </c>
      <c r="M239" s="19">
        <f>[1]怪物属性模拟配置!$T236*1000</f>
        <v>200</v>
      </c>
      <c r="N239" s="20">
        <v>0</v>
      </c>
      <c r="O239" s="19">
        <f>[1]怪物属性模拟配置!$U236-1</f>
        <v>1</v>
      </c>
      <c r="P239" s="20">
        <v>0</v>
      </c>
      <c r="Q239" s="20">
        <v>0</v>
      </c>
      <c r="R239" s="20">
        <v>0</v>
      </c>
      <c r="S239" s="29" t="s">
        <v>55</v>
      </c>
      <c r="T239" s="29" t="s">
        <v>55</v>
      </c>
      <c r="U239" s="20">
        <f t="shared" si="13"/>
        <v>5</v>
      </c>
      <c r="V239" s="20">
        <f t="shared" si="14"/>
        <v>6</v>
      </c>
    </row>
    <row r="240" ht="17.25" spans="1:22">
      <c r="A240" s="20">
        <f t="shared" si="15"/>
        <v>1050622</v>
      </c>
      <c r="B240" s="20" t="str">
        <f t="shared" si="12"/>
        <v>精英_远程</v>
      </c>
      <c r="C240" s="19">
        <f>[1]怪物属性模拟配置!$E237</f>
        <v>40</v>
      </c>
      <c r="D240" s="20">
        <v>0</v>
      </c>
      <c r="E240" s="19">
        <f>SUMPRODUCT((U240=[2]Mission!$Q$5:$Q$173)*(V240=[2]Mission!$R$5:$R$173)*([2]Mission!$F$5:$F$173))</f>
        <v>17180</v>
      </c>
      <c r="F240" s="19">
        <f>[1]怪物属性模拟配置!$P237</f>
        <v>637</v>
      </c>
      <c r="G240" s="19">
        <f>[1]怪物属性模拟配置!$Q237</f>
        <v>0</v>
      </c>
      <c r="H240" s="19">
        <f>[1]怪物属性模拟配置!$S237</f>
        <v>22830</v>
      </c>
      <c r="I240" s="20">
        <v>0</v>
      </c>
      <c r="J240" s="20">
        <v>0</v>
      </c>
      <c r="K240" s="20">
        <v>0</v>
      </c>
      <c r="L240" s="20">
        <v>0</v>
      </c>
      <c r="M240" s="19">
        <f>[1]怪物属性模拟配置!$T237*1000</f>
        <v>200</v>
      </c>
      <c r="N240" s="20">
        <v>0</v>
      </c>
      <c r="O240" s="19">
        <f>[1]怪物属性模拟配置!$U237-1</f>
        <v>1</v>
      </c>
      <c r="P240" s="20">
        <v>0</v>
      </c>
      <c r="Q240" s="20">
        <v>0</v>
      </c>
      <c r="R240" s="20">
        <v>0</v>
      </c>
      <c r="S240" s="29" t="s">
        <v>55</v>
      </c>
      <c r="T240" s="29" t="s">
        <v>55</v>
      </c>
      <c r="U240" s="20">
        <f t="shared" si="13"/>
        <v>5</v>
      </c>
      <c r="V240" s="20">
        <f t="shared" si="14"/>
        <v>6</v>
      </c>
    </row>
    <row r="241" ht="17.25" spans="1:22">
      <c r="A241" s="20">
        <f t="shared" si="15"/>
        <v>1050623</v>
      </c>
      <c r="B241" s="20" t="str">
        <f t="shared" si="12"/>
        <v>BOSS_远程</v>
      </c>
      <c r="C241" s="19">
        <f>[1]怪物属性模拟配置!$E238</f>
        <v>40</v>
      </c>
      <c r="D241" s="20">
        <v>0</v>
      </c>
      <c r="E241" s="19">
        <f>SUMPRODUCT((U241=[2]Mission!$Q$5:$Q$173)*(V241=[2]Mission!$R$5:$R$173)*([2]Mission!$F$5:$F$173))</f>
        <v>17180</v>
      </c>
      <c r="F241" s="19">
        <f>[1]怪物属性模拟配置!$P238</f>
        <v>743</v>
      </c>
      <c r="G241" s="19">
        <f>[1]怪物属性模拟配置!$Q238</f>
        <v>0</v>
      </c>
      <c r="H241" s="19">
        <f>[1]怪物属性模拟配置!$S238</f>
        <v>45660</v>
      </c>
      <c r="I241" s="20">
        <v>0</v>
      </c>
      <c r="J241" s="20">
        <v>0</v>
      </c>
      <c r="K241" s="20">
        <v>0</v>
      </c>
      <c r="L241" s="20">
        <v>0</v>
      </c>
      <c r="M241" s="19">
        <f>[1]怪物属性模拟配置!$T238*1000</f>
        <v>200</v>
      </c>
      <c r="N241" s="20">
        <v>0</v>
      </c>
      <c r="O241" s="19">
        <f>[1]怪物属性模拟配置!$U238-1</f>
        <v>1</v>
      </c>
      <c r="P241" s="20">
        <v>0</v>
      </c>
      <c r="Q241" s="20">
        <v>0</v>
      </c>
      <c r="R241" s="20">
        <v>0</v>
      </c>
      <c r="S241" s="29" t="s">
        <v>55</v>
      </c>
      <c r="T241" s="29" t="s">
        <v>55</v>
      </c>
      <c r="U241" s="20">
        <f t="shared" si="13"/>
        <v>5</v>
      </c>
      <c r="V241" s="20">
        <f t="shared" si="14"/>
        <v>6</v>
      </c>
    </row>
    <row r="242" ht="17.25" spans="1:22">
      <c r="A242" s="20">
        <f t="shared" si="15"/>
        <v>1050711</v>
      </c>
      <c r="B242" s="20" t="str">
        <f t="shared" si="12"/>
        <v>小怪_近战</v>
      </c>
      <c r="C242" s="19">
        <f>[1]怪物属性模拟配置!$E239</f>
        <v>41</v>
      </c>
      <c r="D242" s="20">
        <v>0</v>
      </c>
      <c r="E242" s="19">
        <f>SUMPRODUCT((U242=[2]Mission!$Q$5:$Q$173)*(V242=[2]Mission!$R$5:$R$173)*([2]Mission!$F$5:$F$173))</f>
        <v>17910</v>
      </c>
      <c r="F242" s="19">
        <f>[1]怪物属性模拟配置!$P239</f>
        <v>555</v>
      </c>
      <c r="G242" s="19">
        <f>[1]怪物属性模拟配置!$Q239</f>
        <v>0</v>
      </c>
      <c r="H242" s="19">
        <f>[1]怪物属性模拟配置!$S239</f>
        <v>2376</v>
      </c>
      <c r="I242" s="20">
        <v>0</v>
      </c>
      <c r="J242" s="20">
        <v>0</v>
      </c>
      <c r="K242" s="20">
        <v>0</v>
      </c>
      <c r="L242" s="20">
        <v>0</v>
      </c>
      <c r="M242" s="19">
        <f>[1]怪物属性模拟配置!$T239*1000</f>
        <v>200</v>
      </c>
      <c r="N242" s="20">
        <v>0</v>
      </c>
      <c r="O242" s="19">
        <f>[1]怪物属性模拟配置!$U239-1</f>
        <v>1</v>
      </c>
      <c r="P242" s="20">
        <v>0</v>
      </c>
      <c r="Q242" s="20">
        <v>0</v>
      </c>
      <c r="R242" s="20">
        <v>0</v>
      </c>
      <c r="S242" s="29" t="s">
        <v>55</v>
      </c>
      <c r="T242" s="29" t="s">
        <v>55</v>
      </c>
      <c r="U242" s="20">
        <f t="shared" si="13"/>
        <v>5</v>
      </c>
      <c r="V242" s="20">
        <f t="shared" si="14"/>
        <v>7</v>
      </c>
    </row>
    <row r="243" ht="17.25" spans="1:22">
      <c r="A243" s="20">
        <f t="shared" si="15"/>
        <v>1050712</v>
      </c>
      <c r="B243" s="20" t="str">
        <f t="shared" si="12"/>
        <v>精英_近战</v>
      </c>
      <c r="C243" s="19">
        <f>[1]怪物属性模拟配置!$E240</f>
        <v>41</v>
      </c>
      <c r="D243" s="20">
        <v>0</v>
      </c>
      <c r="E243" s="19">
        <f>SUMPRODUCT((U243=[2]Mission!$Q$5:$Q$173)*(V243=[2]Mission!$R$5:$R$173)*([2]Mission!$F$5:$F$173))</f>
        <v>17910</v>
      </c>
      <c r="F243" s="19">
        <f>[1]怪物属性模拟配置!$P240</f>
        <v>666</v>
      </c>
      <c r="G243" s="19">
        <f>[1]怪物属性模拟配置!$Q240</f>
        <v>0</v>
      </c>
      <c r="H243" s="19">
        <f>[1]怪物属性模拟配置!$S240</f>
        <v>23760</v>
      </c>
      <c r="I243" s="20">
        <v>0</v>
      </c>
      <c r="J243" s="20">
        <v>0</v>
      </c>
      <c r="K243" s="20">
        <v>0</v>
      </c>
      <c r="L243" s="20">
        <v>0</v>
      </c>
      <c r="M243" s="19">
        <f>[1]怪物属性模拟配置!$T240*1000</f>
        <v>200</v>
      </c>
      <c r="N243" s="20">
        <v>0</v>
      </c>
      <c r="O243" s="19">
        <f>[1]怪物属性模拟配置!$U240-1</f>
        <v>1</v>
      </c>
      <c r="P243" s="20">
        <v>0</v>
      </c>
      <c r="Q243" s="20">
        <v>0</v>
      </c>
      <c r="R243" s="20">
        <v>0</v>
      </c>
      <c r="S243" s="29" t="s">
        <v>55</v>
      </c>
      <c r="T243" s="29" t="s">
        <v>55</v>
      </c>
      <c r="U243" s="20">
        <f t="shared" si="13"/>
        <v>5</v>
      </c>
      <c r="V243" s="20">
        <f t="shared" si="14"/>
        <v>7</v>
      </c>
    </row>
    <row r="244" ht="17.25" spans="1:22">
      <c r="A244" s="20">
        <f t="shared" si="15"/>
        <v>1050713</v>
      </c>
      <c r="B244" s="20" t="str">
        <f t="shared" si="12"/>
        <v>BOSS_近战</v>
      </c>
      <c r="C244" s="19">
        <f>[1]怪物属性模拟配置!$E241</f>
        <v>41</v>
      </c>
      <c r="D244" s="20">
        <v>0</v>
      </c>
      <c r="E244" s="19">
        <f>SUMPRODUCT((U244=[2]Mission!$Q$5:$Q$173)*(V244=[2]Mission!$R$5:$R$173)*([2]Mission!$F$5:$F$173))</f>
        <v>17910</v>
      </c>
      <c r="F244" s="19">
        <f>[1]怪物属性模拟配置!$P241</f>
        <v>777</v>
      </c>
      <c r="G244" s="19">
        <f>[1]怪物属性模拟配置!$Q241</f>
        <v>0</v>
      </c>
      <c r="H244" s="19">
        <f>[1]怪物属性模拟配置!$S241</f>
        <v>47520</v>
      </c>
      <c r="I244" s="20">
        <v>0</v>
      </c>
      <c r="J244" s="20">
        <v>0</v>
      </c>
      <c r="K244" s="20">
        <v>0</v>
      </c>
      <c r="L244" s="20">
        <v>0</v>
      </c>
      <c r="M244" s="19">
        <f>[1]怪物属性模拟配置!$T241*1000</f>
        <v>200</v>
      </c>
      <c r="N244" s="20">
        <v>0</v>
      </c>
      <c r="O244" s="19">
        <f>[1]怪物属性模拟配置!$U241-1</f>
        <v>1</v>
      </c>
      <c r="P244" s="20">
        <v>0</v>
      </c>
      <c r="Q244" s="20">
        <v>0</v>
      </c>
      <c r="R244" s="20">
        <v>0</v>
      </c>
      <c r="S244" s="29" t="s">
        <v>55</v>
      </c>
      <c r="T244" s="29" t="s">
        <v>55</v>
      </c>
      <c r="U244" s="20">
        <f t="shared" si="13"/>
        <v>5</v>
      </c>
      <c r="V244" s="20">
        <f t="shared" si="14"/>
        <v>7</v>
      </c>
    </row>
    <row r="245" ht="17.25" spans="1:22">
      <c r="A245" s="20">
        <f t="shared" si="15"/>
        <v>1050721</v>
      </c>
      <c r="B245" s="20" t="str">
        <f t="shared" si="12"/>
        <v>小怪_远程</v>
      </c>
      <c r="C245" s="19">
        <f>[1]怪物属性模拟配置!$E242</f>
        <v>41</v>
      </c>
      <c r="D245" s="20">
        <v>0</v>
      </c>
      <c r="E245" s="19">
        <f>SUMPRODUCT((U245=[2]Mission!$Q$5:$Q$173)*(V245=[2]Mission!$R$5:$R$173)*([2]Mission!$F$5:$F$173))</f>
        <v>17910</v>
      </c>
      <c r="F245" s="19">
        <f>[1]怪物属性模拟配置!$P242</f>
        <v>555</v>
      </c>
      <c r="G245" s="19">
        <f>[1]怪物属性模拟配置!$Q242</f>
        <v>0</v>
      </c>
      <c r="H245" s="19">
        <f>[1]怪物属性模拟配置!$S242</f>
        <v>2376</v>
      </c>
      <c r="I245" s="20">
        <v>0</v>
      </c>
      <c r="J245" s="20">
        <v>0</v>
      </c>
      <c r="K245" s="20">
        <v>0</v>
      </c>
      <c r="L245" s="20">
        <v>0</v>
      </c>
      <c r="M245" s="19">
        <f>[1]怪物属性模拟配置!$T242*1000</f>
        <v>200</v>
      </c>
      <c r="N245" s="20">
        <v>0</v>
      </c>
      <c r="O245" s="19">
        <f>[1]怪物属性模拟配置!$U242-1</f>
        <v>1</v>
      </c>
      <c r="P245" s="20">
        <v>0</v>
      </c>
      <c r="Q245" s="20">
        <v>0</v>
      </c>
      <c r="R245" s="20">
        <v>0</v>
      </c>
      <c r="S245" s="29" t="s">
        <v>55</v>
      </c>
      <c r="T245" s="29" t="s">
        <v>55</v>
      </c>
      <c r="U245" s="20">
        <f t="shared" si="13"/>
        <v>5</v>
      </c>
      <c r="V245" s="20">
        <f t="shared" si="14"/>
        <v>7</v>
      </c>
    </row>
    <row r="246" ht="17.25" spans="1:22">
      <c r="A246" s="20">
        <f t="shared" si="15"/>
        <v>1050722</v>
      </c>
      <c r="B246" s="20" t="str">
        <f t="shared" si="12"/>
        <v>精英_远程</v>
      </c>
      <c r="C246" s="19">
        <f>[1]怪物属性模拟配置!$E243</f>
        <v>41</v>
      </c>
      <c r="D246" s="20">
        <v>0</v>
      </c>
      <c r="E246" s="19">
        <f>SUMPRODUCT((U246=[2]Mission!$Q$5:$Q$173)*(V246=[2]Mission!$R$5:$R$173)*([2]Mission!$F$5:$F$173))</f>
        <v>17910</v>
      </c>
      <c r="F246" s="19">
        <f>[1]怪物属性模拟配置!$P243</f>
        <v>666</v>
      </c>
      <c r="G246" s="19">
        <f>[1]怪物属性模拟配置!$Q243</f>
        <v>0</v>
      </c>
      <c r="H246" s="19">
        <f>[1]怪物属性模拟配置!$S243</f>
        <v>23760</v>
      </c>
      <c r="I246" s="20">
        <v>0</v>
      </c>
      <c r="J246" s="20">
        <v>0</v>
      </c>
      <c r="K246" s="20">
        <v>0</v>
      </c>
      <c r="L246" s="20">
        <v>0</v>
      </c>
      <c r="M246" s="19">
        <f>[1]怪物属性模拟配置!$T243*1000</f>
        <v>200</v>
      </c>
      <c r="N246" s="20">
        <v>0</v>
      </c>
      <c r="O246" s="19">
        <f>[1]怪物属性模拟配置!$U243-1</f>
        <v>1</v>
      </c>
      <c r="P246" s="20">
        <v>0</v>
      </c>
      <c r="Q246" s="20">
        <v>0</v>
      </c>
      <c r="R246" s="20">
        <v>0</v>
      </c>
      <c r="S246" s="29" t="s">
        <v>55</v>
      </c>
      <c r="T246" s="29" t="s">
        <v>55</v>
      </c>
      <c r="U246" s="20">
        <f t="shared" si="13"/>
        <v>5</v>
      </c>
      <c r="V246" s="20">
        <f t="shared" si="14"/>
        <v>7</v>
      </c>
    </row>
    <row r="247" ht="17.25" spans="1:22">
      <c r="A247" s="20">
        <f t="shared" si="15"/>
        <v>1050723</v>
      </c>
      <c r="B247" s="20" t="str">
        <f t="shared" si="12"/>
        <v>BOSS_远程</v>
      </c>
      <c r="C247" s="19">
        <f>[1]怪物属性模拟配置!$E244</f>
        <v>41</v>
      </c>
      <c r="D247" s="20">
        <v>0</v>
      </c>
      <c r="E247" s="19">
        <f>SUMPRODUCT((U247=[2]Mission!$Q$5:$Q$173)*(V247=[2]Mission!$R$5:$R$173)*([2]Mission!$F$5:$F$173))</f>
        <v>17910</v>
      </c>
      <c r="F247" s="19">
        <f>[1]怪物属性模拟配置!$P244</f>
        <v>777</v>
      </c>
      <c r="G247" s="19">
        <f>[1]怪物属性模拟配置!$Q244</f>
        <v>0</v>
      </c>
      <c r="H247" s="19">
        <f>[1]怪物属性模拟配置!$S244</f>
        <v>47520</v>
      </c>
      <c r="I247" s="20">
        <v>0</v>
      </c>
      <c r="J247" s="20">
        <v>0</v>
      </c>
      <c r="K247" s="20">
        <v>0</v>
      </c>
      <c r="L247" s="20">
        <v>0</v>
      </c>
      <c r="M247" s="19">
        <f>[1]怪物属性模拟配置!$T244*1000</f>
        <v>200</v>
      </c>
      <c r="N247" s="20">
        <v>0</v>
      </c>
      <c r="O247" s="19">
        <f>[1]怪物属性模拟配置!$U244-1</f>
        <v>1</v>
      </c>
      <c r="P247" s="20">
        <v>0</v>
      </c>
      <c r="Q247" s="20">
        <v>0</v>
      </c>
      <c r="R247" s="20">
        <v>0</v>
      </c>
      <c r="S247" s="29" t="s">
        <v>55</v>
      </c>
      <c r="T247" s="29" t="s">
        <v>55</v>
      </c>
      <c r="U247" s="20">
        <f t="shared" si="13"/>
        <v>5</v>
      </c>
      <c r="V247" s="20">
        <f t="shared" si="14"/>
        <v>7</v>
      </c>
    </row>
    <row r="248" ht="17.25" spans="1:22">
      <c r="A248" s="20">
        <f t="shared" si="15"/>
        <v>1050811</v>
      </c>
      <c r="B248" s="20" t="str">
        <f t="shared" ref="B248:B311" si="16">B198</f>
        <v>小怪_近战</v>
      </c>
      <c r="C248" s="19">
        <f>[1]怪物属性模拟配置!$E245</f>
        <v>42</v>
      </c>
      <c r="D248" s="20">
        <v>0</v>
      </c>
      <c r="E248" s="19">
        <f>SUMPRODUCT((U248=[2]Mission!$Q$5:$Q$173)*(V248=[2]Mission!$R$5:$R$173)*([2]Mission!$F$5:$F$173))</f>
        <v>18270</v>
      </c>
      <c r="F248" s="19">
        <f>[1]怪物属性模拟配置!$P245</f>
        <v>566</v>
      </c>
      <c r="G248" s="19">
        <f>[1]怪物属性模拟配置!$Q245</f>
        <v>0</v>
      </c>
      <c r="H248" s="19">
        <f>[1]怪物属性模拟配置!$S245</f>
        <v>2424</v>
      </c>
      <c r="I248" s="20">
        <v>0</v>
      </c>
      <c r="J248" s="20">
        <v>0</v>
      </c>
      <c r="K248" s="20">
        <v>0</v>
      </c>
      <c r="L248" s="20">
        <v>0</v>
      </c>
      <c r="M248" s="19">
        <f>[1]怪物属性模拟配置!$T245*1000</f>
        <v>200</v>
      </c>
      <c r="N248" s="20">
        <v>0</v>
      </c>
      <c r="O248" s="19">
        <f>[1]怪物属性模拟配置!$U245-1</f>
        <v>1</v>
      </c>
      <c r="P248" s="20">
        <v>0</v>
      </c>
      <c r="Q248" s="20">
        <v>0</v>
      </c>
      <c r="R248" s="20">
        <v>0</v>
      </c>
      <c r="S248" s="29" t="s">
        <v>55</v>
      </c>
      <c r="T248" s="29" t="s">
        <v>55</v>
      </c>
      <c r="U248" s="20">
        <f t="shared" si="13"/>
        <v>5</v>
      </c>
      <c r="V248" s="20">
        <f t="shared" si="14"/>
        <v>8</v>
      </c>
    </row>
    <row r="249" ht="17.25" spans="1:22">
      <c r="A249" s="20">
        <f t="shared" si="15"/>
        <v>1050812</v>
      </c>
      <c r="B249" s="20" t="str">
        <f t="shared" si="16"/>
        <v>精英_近战</v>
      </c>
      <c r="C249" s="19">
        <f>[1]怪物属性模拟配置!$E246</f>
        <v>42</v>
      </c>
      <c r="D249" s="20">
        <v>0</v>
      </c>
      <c r="E249" s="19">
        <f>SUMPRODUCT((U249=[2]Mission!$Q$5:$Q$173)*(V249=[2]Mission!$R$5:$R$173)*([2]Mission!$F$5:$F$173))</f>
        <v>18270</v>
      </c>
      <c r="F249" s="19">
        <f>[1]怪物属性模拟配置!$P246</f>
        <v>679</v>
      </c>
      <c r="G249" s="19">
        <f>[1]怪物属性模拟配置!$Q246</f>
        <v>0</v>
      </c>
      <c r="H249" s="19">
        <f>[1]怪物属性模拟配置!$S246</f>
        <v>24240</v>
      </c>
      <c r="I249" s="20">
        <v>0</v>
      </c>
      <c r="J249" s="20">
        <v>0</v>
      </c>
      <c r="K249" s="20">
        <v>0</v>
      </c>
      <c r="L249" s="20">
        <v>0</v>
      </c>
      <c r="M249" s="19">
        <f>[1]怪物属性模拟配置!$T246*1000</f>
        <v>200</v>
      </c>
      <c r="N249" s="20">
        <v>0</v>
      </c>
      <c r="O249" s="19">
        <f>[1]怪物属性模拟配置!$U246-1</f>
        <v>1</v>
      </c>
      <c r="P249" s="20">
        <v>0</v>
      </c>
      <c r="Q249" s="20">
        <v>0</v>
      </c>
      <c r="R249" s="20">
        <v>0</v>
      </c>
      <c r="S249" s="29" t="s">
        <v>55</v>
      </c>
      <c r="T249" s="29" t="s">
        <v>55</v>
      </c>
      <c r="U249" s="20">
        <f t="shared" si="13"/>
        <v>5</v>
      </c>
      <c r="V249" s="20">
        <f t="shared" si="14"/>
        <v>8</v>
      </c>
    </row>
    <row r="250" ht="17.25" spans="1:22">
      <c r="A250" s="20">
        <f t="shared" si="15"/>
        <v>1050813</v>
      </c>
      <c r="B250" s="20" t="str">
        <f t="shared" si="16"/>
        <v>BOSS_近战</v>
      </c>
      <c r="C250" s="19">
        <f>[1]怪物属性模拟配置!$E247</f>
        <v>42</v>
      </c>
      <c r="D250" s="20">
        <v>0</v>
      </c>
      <c r="E250" s="19">
        <f>SUMPRODUCT((U250=[2]Mission!$Q$5:$Q$173)*(V250=[2]Mission!$R$5:$R$173)*([2]Mission!$F$5:$F$173))</f>
        <v>18270</v>
      </c>
      <c r="F250" s="19">
        <f>[1]怪物属性模拟配置!$P247</f>
        <v>792</v>
      </c>
      <c r="G250" s="19">
        <f>[1]怪物属性模拟配置!$Q247</f>
        <v>0</v>
      </c>
      <c r="H250" s="19">
        <f>[1]怪物属性模拟配置!$S247</f>
        <v>48480</v>
      </c>
      <c r="I250" s="20">
        <v>0</v>
      </c>
      <c r="J250" s="20">
        <v>0</v>
      </c>
      <c r="K250" s="20">
        <v>0</v>
      </c>
      <c r="L250" s="20">
        <v>0</v>
      </c>
      <c r="M250" s="19">
        <f>[1]怪物属性模拟配置!$T247*1000</f>
        <v>200</v>
      </c>
      <c r="N250" s="20">
        <v>0</v>
      </c>
      <c r="O250" s="19">
        <f>[1]怪物属性模拟配置!$U247-1</f>
        <v>1</v>
      </c>
      <c r="P250" s="20">
        <v>0</v>
      </c>
      <c r="Q250" s="20">
        <v>0</v>
      </c>
      <c r="R250" s="20">
        <v>0</v>
      </c>
      <c r="S250" s="29" t="s">
        <v>55</v>
      </c>
      <c r="T250" s="29" t="s">
        <v>55</v>
      </c>
      <c r="U250" s="20">
        <f t="shared" si="13"/>
        <v>5</v>
      </c>
      <c r="V250" s="20">
        <f t="shared" si="14"/>
        <v>8</v>
      </c>
    </row>
    <row r="251" ht="17.25" spans="1:22">
      <c r="A251" s="20">
        <f t="shared" si="15"/>
        <v>1050821</v>
      </c>
      <c r="B251" s="20" t="str">
        <f t="shared" si="16"/>
        <v>小怪_远程</v>
      </c>
      <c r="C251" s="19">
        <f>[1]怪物属性模拟配置!$E248</f>
        <v>42</v>
      </c>
      <c r="D251" s="20">
        <v>0</v>
      </c>
      <c r="E251" s="19">
        <f>SUMPRODUCT((U251=[2]Mission!$Q$5:$Q$173)*(V251=[2]Mission!$R$5:$R$173)*([2]Mission!$F$5:$F$173))</f>
        <v>18270</v>
      </c>
      <c r="F251" s="19">
        <f>[1]怪物属性模拟配置!$P248</f>
        <v>566</v>
      </c>
      <c r="G251" s="19">
        <f>[1]怪物属性模拟配置!$Q248</f>
        <v>0</v>
      </c>
      <c r="H251" s="19">
        <f>[1]怪物属性模拟配置!$S248</f>
        <v>2424</v>
      </c>
      <c r="I251" s="20">
        <v>0</v>
      </c>
      <c r="J251" s="20">
        <v>0</v>
      </c>
      <c r="K251" s="20">
        <v>0</v>
      </c>
      <c r="L251" s="20">
        <v>0</v>
      </c>
      <c r="M251" s="19">
        <f>[1]怪物属性模拟配置!$T248*1000</f>
        <v>200</v>
      </c>
      <c r="N251" s="20">
        <v>0</v>
      </c>
      <c r="O251" s="19">
        <f>[1]怪物属性模拟配置!$U248-1</f>
        <v>1</v>
      </c>
      <c r="P251" s="20">
        <v>0</v>
      </c>
      <c r="Q251" s="20">
        <v>0</v>
      </c>
      <c r="R251" s="20">
        <v>0</v>
      </c>
      <c r="S251" s="29" t="s">
        <v>55</v>
      </c>
      <c r="T251" s="29" t="s">
        <v>55</v>
      </c>
      <c r="U251" s="20">
        <f t="shared" si="13"/>
        <v>5</v>
      </c>
      <c r="V251" s="20">
        <f t="shared" si="14"/>
        <v>8</v>
      </c>
    </row>
    <row r="252" ht="17.25" spans="1:22">
      <c r="A252" s="20">
        <f t="shared" si="15"/>
        <v>1050822</v>
      </c>
      <c r="B252" s="20" t="str">
        <f t="shared" si="16"/>
        <v>精英_远程</v>
      </c>
      <c r="C252" s="19">
        <f>[1]怪物属性模拟配置!$E249</f>
        <v>42</v>
      </c>
      <c r="D252" s="20">
        <v>0</v>
      </c>
      <c r="E252" s="19">
        <f>SUMPRODUCT((U252=[2]Mission!$Q$5:$Q$173)*(V252=[2]Mission!$R$5:$R$173)*([2]Mission!$F$5:$F$173))</f>
        <v>18270</v>
      </c>
      <c r="F252" s="19">
        <f>[1]怪物属性模拟配置!$P249</f>
        <v>679</v>
      </c>
      <c r="G252" s="19">
        <f>[1]怪物属性模拟配置!$Q249</f>
        <v>0</v>
      </c>
      <c r="H252" s="19">
        <f>[1]怪物属性模拟配置!$S249</f>
        <v>24240</v>
      </c>
      <c r="I252" s="20">
        <v>0</v>
      </c>
      <c r="J252" s="20">
        <v>0</v>
      </c>
      <c r="K252" s="20">
        <v>0</v>
      </c>
      <c r="L252" s="20">
        <v>0</v>
      </c>
      <c r="M252" s="19">
        <f>[1]怪物属性模拟配置!$T249*1000</f>
        <v>200</v>
      </c>
      <c r="N252" s="20">
        <v>0</v>
      </c>
      <c r="O252" s="19">
        <f>[1]怪物属性模拟配置!$U249-1</f>
        <v>1</v>
      </c>
      <c r="P252" s="20">
        <v>0</v>
      </c>
      <c r="Q252" s="20">
        <v>0</v>
      </c>
      <c r="R252" s="20">
        <v>0</v>
      </c>
      <c r="S252" s="29" t="s">
        <v>55</v>
      </c>
      <c r="T252" s="29" t="s">
        <v>55</v>
      </c>
      <c r="U252" s="20">
        <f t="shared" si="13"/>
        <v>5</v>
      </c>
      <c r="V252" s="20">
        <f t="shared" si="14"/>
        <v>8</v>
      </c>
    </row>
    <row r="253" ht="17.25" spans="1:22">
      <c r="A253" s="20">
        <f t="shared" si="15"/>
        <v>1050823</v>
      </c>
      <c r="B253" s="20" t="str">
        <f t="shared" si="16"/>
        <v>BOSS_远程</v>
      </c>
      <c r="C253" s="19">
        <f>[1]怪物属性模拟配置!$E250</f>
        <v>42</v>
      </c>
      <c r="D253" s="20">
        <v>0</v>
      </c>
      <c r="E253" s="19">
        <f>SUMPRODUCT((U253=[2]Mission!$Q$5:$Q$173)*(V253=[2]Mission!$R$5:$R$173)*([2]Mission!$F$5:$F$173))</f>
        <v>18270</v>
      </c>
      <c r="F253" s="19">
        <f>[1]怪物属性模拟配置!$P250</f>
        <v>792</v>
      </c>
      <c r="G253" s="19">
        <f>[1]怪物属性模拟配置!$Q250</f>
        <v>0</v>
      </c>
      <c r="H253" s="19">
        <f>[1]怪物属性模拟配置!$S250</f>
        <v>48480</v>
      </c>
      <c r="I253" s="20">
        <v>0</v>
      </c>
      <c r="J253" s="20">
        <v>0</v>
      </c>
      <c r="K253" s="20">
        <v>0</v>
      </c>
      <c r="L253" s="20">
        <v>0</v>
      </c>
      <c r="M253" s="19">
        <f>[1]怪物属性模拟配置!$T250*1000</f>
        <v>200</v>
      </c>
      <c r="N253" s="20">
        <v>0</v>
      </c>
      <c r="O253" s="19">
        <f>[1]怪物属性模拟配置!$U250-1</f>
        <v>1</v>
      </c>
      <c r="P253" s="20">
        <v>0</v>
      </c>
      <c r="Q253" s="20">
        <v>0</v>
      </c>
      <c r="R253" s="20">
        <v>0</v>
      </c>
      <c r="S253" s="29" t="s">
        <v>55</v>
      </c>
      <c r="T253" s="29" t="s">
        <v>55</v>
      </c>
      <c r="U253" s="20">
        <f t="shared" si="13"/>
        <v>5</v>
      </c>
      <c r="V253" s="20">
        <f t="shared" si="14"/>
        <v>8</v>
      </c>
    </row>
    <row r="254" ht="17.25" spans="1:22">
      <c r="A254" s="20">
        <f t="shared" si="15"/>
        <v>1050891</v>
      </c>
      <c r="B254" s="20" t="str">
        <f t="shared" si="16"/>
        <v>大BOSS_特殊</v>
      </c>
      <c r="C254" s="19">
        <f>[1]怪物属性模拟配置!$E251</f>
        <v>42</v>
      </c>
      <c r="D254" s="20">
        <v>0</v>
      </c>
      <c r="E254" s="19">
        <f>SUMPRODUCT((U254=[2]Mission!$Q$5:$Q$173)*(V254=[2]Mission!$R$5:$R$173)*([2]Mission!$F$5:$F$173))</f>
        <v>18270</v>
      </c>
      <c r="F254" s="19">
        <f>[1]怪物属性模拟配置!$P251</f>
        <v>1132</v>
      </c>
      <c r="G254" s="19">
        <f>[1]怪物属性模拟配置!$Q251</f>
        <v>0</v>
      </c>
      <c r="H254" s="19" t="str">
        <f>[1]怪物属性模拟配置!$S251</f>
        <v>79992|82416|79992</v>
      </c>
      <c r="I254" s="20">
        <v>0</v>
      </c>
      <c r="J254" s="20">
        <v>0</v>
      </c>
      <c r="K254" s="20">
        <v>0</v>
      </c>
      <c r="L254" s="20">
        <v>0</v>
      </c>
      <c r="M254" s="19">
        <f>[1]怪物属性模拟配置!$T251*1000</f>
        <v>200</v>
      </c>
      <c r="N254" s="20">
        <v>0</v>
      </c>
      <c r="O254" s="19">
        <f>[1]怪物属性模拟配置!$U251-1</f>
        <v>1</v>
      </c>
      <c r="P254" s="20">
        <v>0</v>
      </c>
      <c r="Q254" s="20">
        <v>0</v>
      </c>
      <c r="R254" s="20">
        <v>0</v>
      </c>
      <c r="S254" s="29" t="s">
        <v>55</v>
      </c>
      <c r="T254" s="29" t="s">
        <v>55</v>
      </c>
      <c r="U254" s="20">
        <f t="shared" si="13"/>
        <v>5</v>
      </c>
      <c r="V254" s="20">
        <f t="shared" si="14"/>
        <v>8</v>
      </c>
    </row>
    <row r="255" ht="17.25" spans="1:22">
      <c r="A255" s="20">
        <f t="shared" si="15"/>
        <v>1060111</v>
      </c>
      <c r="B255" s="20" t="str">
        <f t="shared" si="16"/>
        <v>小怪_近战</v>
      </c>
      <c r="C255" s="19">
        <f>[1]怪物属性模拟配置!$E252</f>
        <v>43</v>
      </c>
      <c r="D255" s="20">
        <v>0</v>
      </c>
      <c r="E255" s="19">
        <f>SUMPRODUCT((U255=[2]Mission!$Q$5:$Q$173)*(V255=[2]Mission!$R$5:$R$173)*([2]Mission!$F$5:$F$173))</f>
        <v>18580</v>
      </c>
      <c r="F255" s="19">
        <f>[1]怪物属性模拟配置!$P252</f>
        <v>576</v>
      </c>
      <c r="G255" s="19">
        <f>[1]怪物属性模拟配置!$Q252</f>
        <v>0</v>
      </c>
      <c r="H255" s="19">
        <f>[1]怪物属性模拟配置!$S252</f>
        <v>2465</v>
      </c>
      <c r="I255" s="20">
        <v>0</v>
      </c>
      <c r="J255" s="20">
        <v>0</v>
      </c>
      <c r="K255" s="20">
        <v>0</v>
      </c>
      <c r="L255" s="20">
        <v>0</v>
      </c>
      <c r="M255" s="19">
        <f>[1]怪物属性模拟配置!$T252*1000</f>
        <v>200</v>
      </c>
      <c r="N255" s="20">
        <v>0</v>
      </c>
      <c r="O255" s="19">
        <f>[1]怪物属性模拟配置!$U252-1</f>
        <v>1</v>
      </c>
      <c r="P255" s="20">
        <v>0</v>
      </c>
      <c r="Q255" s="20">
        <v>0</v>
      </c>
      <c r="R255" s="20">
        <v>0</v>
      </c>
      <c r="S255" s="29" t="s">
        <v>55</v>
      </c>
      <c r="T255" s="29" t="s">
        <v>55</v>
      </c>
      <c r="U255" s="20">
        <f t="shared" si="13"/>
        <v>6</v>
      </c>
      <c r="V255" s="20">
        <f t="shared" si="14"/>
        <v>1</v>
      </c>
    </row>
    <row r="256" ht="17.25" spans="1:22">
      <c r="A256" s="20">
        <f t="shared" si="15"/>
        <v>1060112</v>
      </c>
      <c r="B256" s="20" t="str">
        <f t="shared" si="16"/>
        <v>精英_近战</v>
      </c>
      <c r="C256" s="19">
        <f>[1]怪物属性模拟配置!$E253</f>
        <v>43</v>
      </c>
      <c r="D256" s="20">
        <v>0</v>
      </c>
      <c r="E256" s="19">
        <f>SUMPRODUCT((U256=[2]Mission!$Q$5:$Q$173)*(V256=[2]Mission!$R$5:$R$173)*([2]Mission!$F$5:$F$173))</f>
        <v>18580</v>
      </c>
      <c r="F256" s="19">
        <f>[1]怪物属性模拟配置!$P253</f>
        <v>691</v>
      </c>
      <c r="G256" s="19">
        <f>[1]怪物属性模拟配置!$Q253</f>
        <v>0</v>
      </c>
      <c r="H256" s="19">
        <f>[1]怪物属性模拟配置!$S253</f>
        <v>24650</v>
      </c>
      <c r="I256" s="20">
        <v>0</v>
      </c>
      <c r="J256" s="20">
        <v>0</v>
      </c>
      <c r="K256" s="20">
        <v>0</v>
      </c>
      <c r="L256" s="20">
        <v>0</v>
      </c>
      <c r="M256" s="19">
        <f>[1]怪物属性模拟配置!$T253*1000</f>
        <v>200</v>
      </c>
      <c r="N256" s="20">
        <v>0</v>
      </c>
      <c r="O256" s="19">
        <f>[1]怪物属性模拟配置!$U253-1</f>
        <v>1</v>
      </c>
      <c r="P256" s="20">
        <v>0</v>
      </c>
      <c r="Q256" s="20">
        <v>0</v>
      </c>
      <c r="R256" s="20">
        <v>0</v>
      </c>
      <c r="S256" s="29" t="s">
        <v>55</v>
      </c>
      <c r="T256" s="29" t="s">
        <v>55</v>
      </c>
      <c r="U256" s="20">
        <f t="shared" si="13"/>
        <v>6</v>
      </c>
      <c r="V256" s="20">
        <f t="shared" si="14"/>
        <v>1</v>
      </c>
    </row>
    <row r="257" ht="17.25" spans="1:22">
      <c r="A257" s="20">
        <f t="shared" si="15"/>
        <v>1060113</v>
      </c>
      <c r="B257" s="20" t="str">
        <f t="shared" si="16"/>
        <v>BOSS_近战</v>
      </c>
      <c r="C257" s="19">
        <f>[1]怪物属性模拟配置!$E254</f>
        <v>43</v>
      </c>
      <c r="D257" s="20">
        <v>0</v>
      </c>
      <c r="E257" s="19">
        <f>SUMPRODUCT((U257=[2]Mission!$Q$5:$Q$173)*(V257=[2]Mission!$R$5:$R$173)*([2]Mission!$F$5:$F$173))</f>
        <v>18580</v>
      </c>
      <c r="F257" s="19">
        <f>[1]怪物属性模拟配置!$P254</f>
        <v>806</v>
      </c>
      <c r="G257" s="19">
        <f>[1]怪物属性模拟配置!$Q254</f>
        <v>0</v>
      </c>
      <c r="H257" s="19">
        <f>[1]怪物属性模拟配置!$S254</f>
        <v>49300</v>
      </c>
      <c r="I257" s="20">
        <v>0</v>
      </c>
      <c r="J257" s="20">
        <v>0</v>
      </c>
      <c r="K257" s="20">
        <v>0</v>
      </c>
      <c r="L257" s="20">
        <v>0</v>
      </c>
      <c r="M257" s="19">
        <f>[1]怪物属性模拟配置!$T254*1000</f>
        <v>200</v>
      </c>
      <c r="N257" s="20">
        <v>0</v>
      </c>
      <c r="O257" s="19">
        <f>[1]怪物属性模拟配置!$U254-1</f>
        <v>1</v>
      </c>
      <c r="P257" s="20">
        <v>0</v>
      </c>
      <c r="Q257" s="20">
        <v>0</v>
      </c>
      <c r="R257" s="20">
        <v>0</v>
      </c>
      <c r="S257" s="29" t="s">
        <v>55</v>
      </c>
      <c r="T257" s="29" t="s">
        <v>55</v>
      </c>
      <c r="U257" s="20">
        <f t="shared" si="13"/>
        <v>6</v>
      </c>
      <c r="V257" s="20">
        <f t="shared" si="14"/>
        <v>1</v>
      </c>
    </row>
    <row r="258" ht="17.25" spans="1:22">
      <c r="A258" s="20">
        <f t="shared" si="15"/>
        <v>1060121</v>
      </c>
      <c r="B258" s="20" t="str">
        <f t="shared" si="16"/>
        <v>小怪_远程</v>
      </c>
      <c r="C258" s="19">
        <f>[1]怪物属性模拟配置!$E255</f>
        <v>43</v>
      </c>
      <c r="D258" s="20">
        <v>0</v>
      </c>
      <c r="E258" s="19">
        <f>SUMPRODUCT((U258=[2]Mission!$Q$5:$Q$173)*(V258=[2]Mission!$R$5:$R$173)*([2]Mission!$F$5:$F$173))</f>
        <v>18580</v>
      </c>
      <c r="F258" s="19">
        <f>[1]怪物属性模拟配置!$P255</f>
        <v>576</v>
      </c>
      <c r="G258" s="19">
        <f>[1]怪物属性模拟配置!$Q255</f>
        <v>0</v>
      </c>
      <c r="H258" s="19">
        <f>[1]怪物属性模拟配置!$S255</f>
        <v>2465</v>
      </c>
      <c r="I258" s="20">
        <v>0</v>
      </c>
      <c r="J258" s="20">
        <v>0</v>
      </c>
      <c r="K258" s="20">
        <v>0</v>
      </c>
      <c r="L258" s="20">
        <v>0</v>
      </c>
      <c r="M258" s="19">
        <f>[1]怪物属性模拟配置!$T255*1000</f>
        <v>200</v>
      </c>
      <c r="N258" s="20">
        <v>0</v>
      </c>
      <c r="O258" s="19">
        <f>[1]怪物属性模拟配置!$U255-1</f>
        <v>1</v>
      </c>
      <c r="P258" s="20">
        <v>0</v>
      </c>
      <c r="Q258" s="20">
        <v>0</v>
      </c>
      <c r="R258" s="20">
        <v>0</v>
      </c>
      <c r="S258" s="29" t="s">
        <v>55</v>
      </c>
      <c r="T258" s="29" t="s">
        <v>55</v>
      </c>
      <c r="U258" s="20">
        <f t="shared" si="13"/>
        <v>6</v>
      </c>
      <c r="V258" s="20">
        <f t="shared" si="14"/>
        <v>1</v>
      </c>
    </row>
    <row r="259" ht="17.25" spans="1:22">
      <c r="A259" s="20">
        <f t="shared" si="15"/>
        <v>1060122</v>
      </c>
      <c r="B259" s="20" t="str">
        <f t="shared" si="16"/>
        <v>精英_远程</v>
      </c>
      <c r="C259" s="19">
        <f>[1]怪物属性模拟配置!$E256</f>
        <v>43</v>
      </c>
      <c r="D259" s="20">
        <v>0</v>
      </c>
      <c r="E259" s="19">
        <f>SUMPRODUCT((U259=[2]Mission!$Q$5:$Q$173)*(V259=[2]Mission!$R$5:$R$173)*([2]Mission!$F$5:$F$173))</f>
        <v>18580</v>
      </c>
      <c r="F259" s="19">
        <f>[1]怪物属性模拟配置!$P256</f>
        <v>691</v>
      </c>
      <c r="G259" s="19">
        <f>[1]怪物属性模拟配置!$Q256</f>
        <v>0</v>
      </c>
      <c r="H259" s="19">
        <f>[1]怪物属性模拟配置!$S256</f>
        <v>24650</v>
      </c>
      <c r="I259" s="20">
        <v>0</v>
      </c>
      <c r="J259" s="20">
        <v>0</v>
      </c>
      <c r="K259" s="20">
        <v>0</v>
      </c>
      <c r="L259" s="20">
        <v>0</v>
      </c>
      <c r="M259" s="19">
        <f>[1]怪物属性模拟配置!$T256*1000</f>
        <v>200</v>
      </c>
      <c r="N259" s="20">
        <v>0</v>
      </c>
      <c r="O259" s="19">
        <f>[1]怪物属性模拟配置!$U256-1</f>
        <v>1</v>
      </c>
      <c r="P259" s="20">
        <v>0</v>
      </c>
      <c r="Q259" s="20">
        <v>0</v>
      </c>
      <c r="R259" s="20">
        <v>0</v>
      </c>
      <c r="S259" s="29" t="s">
        <v>55</v>
      </c>
      <c r="T259" s="29" t="s">
        <v>55</v>
      </c>
      <c r="U259" s="20">
        <f t="shared" si="13"/>
        <v>6</v>
      </c>
      <c r="V259" s="20">
        <f t="shared" si="14"/>
        <v>1</v>
      </c>
    </row>
    <row r="260" ht="17.25" spans="1:22">
      <c r="A260" s="20">
        <f t="shared" si="15"/>
        <v>1060123</v>
      </c>
      <c r="B260" s="20" t="str">
        <f t="shared" si="16"/>
        <v>BOSS_远程</v>
      </c>
      <c r="C260" s="19">
        <f>[1]怪物属性模拟配置!$E257</f>
        <v>43</v>
      </c>
      <c r="D260" s="20">
        <v>0</v>
      </c>
      <c r="E260" s="19">
        <f>SUMPRODUCT((U260=[2]Mission!$Q$5:$Q$173)*(V260=[2]Mission!$R$5:$R$173)*([2]Mission!$F$5:$F$173))</f>
        <v>18580</v>
      </c>
      <c r="F260" s="19">
        <f>[1]怪物属性模拟配置!$P257</f>
        <v>806</v>
      </c>
      <c r="G260" s="19">
        <f>[1]怪物属性模拟配置!$Q257</f>
        <v>0</v>
      </c>
      <c r="H260" s="19">
        <f>[1]怪物属性模拟配置!$S257</f>
        <v>49300</v>
      </c>
      <c r="I260" s="20">
        <v>0</v>
      </c>
      <c r="J260" s="20">
        <v>0</v>
      </c>
      <c r="K260" s="20">
        <v>0</v>
      </c>
      <c r="L260" s="20">
        <v>0</v>
      </c>
      <c r="M260" s="19">
        <f>[1]怪物属性模拟配置!$T257*1000</f>
        <v>200</v>
      </c>
      <c r="N260" s="20">
        <v>0</v>
      </c>
      <c r="O260" s="19">
        <f>[1]怪物属性模拟配置!$U257-1</f>
        <v>1</v>
      </c>
      <c r="P260" s="20">
        <v>0</v>
      </c>
      <c r="Q260" s="20">
        <v>0</v>
      </c>
      <c r="R260" s="20">
        <v>0</v>
      </c>
      <c r="S260" s="29" t="s">
        <v>55</v>
      </c>
      <c r="T260" s="29" t="s">
        <v>55</v>
      </c>
      <c r="U260" s="20">
        <f t="shared" si="13"/>
        <v>6</v>
      </c>
      <c r="V260" s="20">
        <f t="shared" si="14"/>
        <v>1</v>
      </c>
    </row>
    <row r="261" ht="17.25" spans="1:22">
      <c r="A261" s="20">
        <f t="shared" si="15"/>
        <v>1060211</v>
      </c>
      <c r="B261" s="20" t="str">
        <f t="shared" si="16"/>
        <v>小怪_近战</v>
      </c>
      <c r="C261" s="19">
        <f>[1]怪物属性模拟配置!$E258</f>
        <v>43</v>
      </c>
      <c r="D261" s="20">
        <v>0</v>
      </c>
      <c r="E261" s="19">
        <f>SUMPRODUCT((U261=[2]Mission!$Q$5:$Q$173)*(V261=[2]Mission!$R$5:$R$173)*([2]Mission!$F$5:$F$173))</f>
        <v>18580</v>
      </c>
      <c r="F261" s="19">
        <f>[1]怪物属性模拟配置!$P258</f>
        <v>576</v>
      </c>
      <c r="G261" s="19">
        <f>[1]怪物属性模拟配置!$Q258</f>
        <v>0</v>
      </c>
      <c r="H261" s="19">
        <f>[1]怪物属性模拟配置!$S258</f>
        <v>2465</v>
      </c>
      <c r="I261" s="20">
        <v>0</v>
      </c>
      <c r="J261" s="20">
        <v>0</v>
      </c>
      <c r="K261" s="20">
        <v>0</v>
      </c>
      <c r="L261" s="20">
        <v>0</v>
      </c>
      <c r="M261" s="19">
        <f>[1]怪物属性模拟配置!$T258*1000</f>
        <v>200</v>
      </c>
      <c r="N261" s="20">
        <v>0</v>
      </c>
      <c r="O261" s="19">
        <f>[1]怪物属性模拟配置!$U258-1</f>
        <v>1</v>
      </c>
      <c r="P261" s="20">
        <v>0</v>
      </c>
      <c r="Q261" s="20">
        <v>0</v>
      </c>
      <c r="R261" s="20">
        <v>0</v>
      </c>
      <c r="S261" s="29" t="s">
        <v>55</v>
      </c>
      <c r="T261" s="29" t="s">
        <v>55</v>
      </c>
      <c r="U261" s="20">
        <f t="shared" si="13"/>
        <v>6</v>
      </c>
      <c r="V261" s="20">
        <f t="shared" si="14"/>
        <v>2</v>
      </c>
    </row>
    <row r="262" ht="17.25" spans="1:22">
      <c r="A262" s="20">
        <f t="shared" si="15"/>
        <v>1060212</v>
      </c>
      <c r="B262" s="20" t="str">
        <f t="shared" si="16"/>
        <v>精英_近战</v>
      </c>
      <c r="C262" s="19">
        <f>[1]怪物属性模拟配置!$E259</f>
        <v>43</v>
      </c>
      <c r="D262" s="20">
        <v>0</v>
      </c>
      <c r="E262" s="19">
        <f>SUMPRODUCT((U262=[2]Mission!$Q$5:$Q$173)*(V262=[2]Mission!$R$5:$R$173)*([2]Mission!$F$5:$F$173))</f>
        <v>18580</v>
      </c>
      <c r="F262" s="19">
        <f>[1]怪物属性模拟配置!$P259</f>
        <v>691</v>
      </c>
      <c r="G262" s="19">
        <f>[1]怪物属性模拟配置!$Q259</f>
        <v>0</v>
      </c>
      <c r="H262" s="19">
        <f>[1]怪物属性模拟配置!$S259</f>
        <v>24650</v>
      </c>
      <c r="I262" s="20">
        <v>0</v>
      </c>
      <c r="J262" s="20">
        <v>0</v>
      </c>
      <c r="K262" s="20">
        <v>0</v>
      </c>
      <c r="L262" s="20">
        <v>0</v>
      </c>
      <c r="M262" s="19">
        <f>[1]怪物属性模拟配置!$T259*1000</f>
        <v>200</v>
      </c>
      <c r="N262" s="20">
        <v>0</v>
      </c>
      <c r="O262" s="19">
        <f>[1]怪物属性模拟配置!$U259-1</f>
        <v>1</v>
      </c>
      <c r="P262" s="20">
        <v>0</v>
      </c>
      <c r="Q262" s="20">
        <v>0</v>
      </c>
      <c r="R262" s="20">
        <v>0</v>
      </c>
      <c r="S262" s="29" t="s">
        <v>55</v>
      </c>
      <c r="T262" s="29" t="s">
        <v>55</v>
      </c>
      <c r="U262" s="20">
        <f t="shared" ref="U262:U325" si="17">INT(MID(A262,2,2))</f>
        <v>6</v>
      </c>
      <c r="V262" s="20">
        <f t="shared" ref="V262:V325" si="18">INT(MID(A262,4,2))</f>
        <v>2</v>
      </c>
    </row>
    <row r="263" ht="17.25" spans="1:22">
      <c r="A263" s="20">
        <f t="shared" si="15"/>
        <v>1060213</v>
      </c>
      <c r="B263" s="20" t="str">
        <f t="shared" si="16"/>
        <v>BOSS_近战</v>
      </c>
      <c r="C263" s="19">
        <f>[1]怪物属性模拟配置!$E260</f>
        <v>43</v>
      </c>
      <c r="D263" s="20">
        <v>0</v>
      </c>
      <c r="E263" s="19">
        <f>SUMPRODUCT((U263=[2]Mission!$Q$5:$Q$173)*(V263=[2]Mission!$R$5:$R$173)*([2]Mission!$F$5:$F$173))</f>
        <v>18580</v>
      </c>
      <c r="F263" s="19">
        <f>[1]怪物属性模拟配置!$P260</f>
        <v>806</v>
      </c>
      <c r="G263" s="19">
        <f>[1]怪物属性模拟配置!$Q260</f>
        <v>0</v>
      </c>
      <c r="H263" s="19">
        <f>[1]怪物属性模拟配置!$S260</f>
        <v>49300</v>
      </c>
      <c r="I263" s="20">
        <v>0</v>
      </c>
      <c r="J263" s="20">
        <v>0</v>
      </c>
      <c r="K263" s="20">
        <v>0</v>
      </c>
      <c r="L263" s="20">
        <v>0</v>
      </c>
      <c r="M263" s="19">
        <f>[1]怪物属性模拟配置!$T260*1000</f>
        <v>200</v>
      </c>
      <c r="N263" s="20">
        <v>0</v>
      </c>
      <c r="O263" s="19">
        <f>[1]怪物属性模拟配置!$U260-1</f>
        <v>1</v>
      </c>
      <c r="P263" s="20">
        <v>0</v>
      </c>
      <c r="Q263" s="20">
        <v>0</v>
      </c>
      <c r="R263" s="20">
        <v>0</v>
      </c>
      <c r="S263" s="29" t="s">
        <v>55</v>
      </c>
      <c r="T263" s="29" t="s">
        <v>55</v>
      </c>
      <c r="U263" s="20">
        <f t="shared" si="17"/>
        <v>6</v>
      </c>
      <c r="V263" s="20">
        <f t="shared" si="18"/>
        <v>2</v>
      </c>
    </row>
    <row r="264" ht="17.25" spans="1:22">
      <c r="A264" s="20">
        <f t="shared" si="15"/>
        <v>1060221</v>
      </c>
      <c r="B264" s="20" t="str">
        <f t="shared" si="16"/>
        <v>小怪_远程</v>
      </c>
      <c r="C264" s="19">
        <f>[1]怪物属性模拟配置!$E261</f>
        <v>43</v>
      </c>
      <c r="D264" s="20">
        <v>0</v>
      </c>
      <c r="E264" s="19">
        <f>SUMPRODUCT((U264=[2]Mission!$Q$5:$Q$173)*(V264=[2]Mission!$R$5:$R$173)*([2]Mission!$F$5:$F$173))</f>
        <v>18580</v>
      </c>
      <c r="F264" s="19">
        <f>[1]怪物属性模拟配置!$P261</f>
        <v>576</v>
      </c>
      <c r="G264" s="19">
        <f>[1]怪物属性模拟配置!$Q261</f>
        <v>0</v>
      </c>
      <c r="H264" s="19">
        <f>[1]怪物属性模拟配置!$S261</f>
        <v>2465</v>
      </c>
      <c r="I264" s="20">
        <v>0</v>
      </c>
      <c r="J264" s="20">
        <v>0</v>
      </c>
      <c r="K264" s="20">
        <v>0</v>
      </c>
      <c r="L264" s="20">
        <v>0</v>
      </c>
      <c r="M264" s="19">
        <f>[1]怪物属性模拟配置!$T261*1000</f>
        <v>200</v>
      </c>
      <c r="N264" s="20">
        <v>0</v>
      </c>
      <c r="O264" s="19">
        <f>[1]怪物属性模拟配置!$U261-1</f>
        <v>1</v>
      </c>
      <c r="P264" s="20">
        <v>0</v>
      </c>
      <c r="Q264" s="20">
        <v>0</v>
      </c>
      <c r="R264" s="20">
        <v>0</v>
      </c>
      <c r="S264" s="29" t="s">
        <v>55</v>
      </c>
      <c r="T264" s="29" t="s">
        <v>55</v>
      </c>
      <c r="U264" s="20">
        <f t="shared" si="17"/>
        <v>6</v>
      </c>
      <c r="V264" s="20">
        <f t="shared" si="18"/>
        <v>2</v>
      </c>
    </row>
    <row r="265" ht="17.25" spans="1:22">
      <c r="A265" s="20">
        <f t="shared" si="15"/>
        <v>1060222</v>
      </c>
      <c r="B265" s="20" t="str">
        <f t="shared" si="16"/>
        <v>精英_远程</v>
      </c>
      <c r="C265" s="19">
        <f>[1]怪物属性模拟配置!$E262</f>
        <v>43</v>
      </c>
      <c r="D265" s="20">
        <v>0</v>
      </c>
      <c r="E265" s="19">
        <f>SUMPRODUCT((U265=[2]Mission!$Q$5:$Q$173)*(V265=[2]Mission!$R$5:$R$173)*([2]Mission!$F$5:$F$173))</f>
        <v>18580</v>
      </c>
      <c r="F265" s="19">
        <f>[1]怪物属性模拟配置!$P262</f>
        <v>691</v>
      </c>
      <c r="G265" s="19">
        <f>[1]怪物属性模拟配置!$Q262</f>
        <v>0</v>
      </c>
      <c r="H265" s="19">
        <f>[1]怪物属性模拟配置!$S262</f>
        <v>24650</v>
      </c>
      <c r="I265" s="20">
        <v>0</v>
      </c>
      <c r="J265" s="20">
        <v>0</v>
      </c>
      <c r="K265" s="20">
        <v>0</v>
      </c>
      <c r="L265" s="20">
        <v>0</v>
      </c>
      <c r="M265" s="19">
        <f>[1]怪物属性模拟配置!$T262*1000</f>
        <v>200</v>
      </c>
      <c r="N265" s="20">
        <v>0</v>
      </c>
      <c r="O265" s="19">
        <f>[1]怪物属性模拟配置!$U262-1</f>
        <v>1</v>
      </c>
      <c r="P265" s="20">
        <v>0</v>
      </c>
      <c r="Q265" s="20">
        <v>0</v>
      </c>
      <c r="R265" s="20">
        <v>0</v>
      </c>
      <c r="S265" s="29" t="s">
        <v>55</v>
      </c>
      <c r="T265" s="29" t="s">
        <v>55</v>
      </c>
      <c r="U265" s="20">
        <f t="shared" si="17"/>
        <v>6</v>
      </c>
      <c r="V265" s="20">
        <f t="shared" si="18"/>
        <v>2</v>
      </c>
    </row>
    <row r="266" ht="17.25" spans="1:22">
      <c r="A266" s="20">
        <f t="shared" si="15"/>
        <v>1060223</v>
      </c>
      <c r="B266" s="20" t="str">
        <f t="shared" si="16"/>
        <v>BOSS_远程</v>
      </c>
      <c r="C266" s="19">
        <f>[1]怪物属性模拟配置!$E263</f>
        <v>43</v>
      </c>
      <c r="D266" s="20">
        <v>0</v>
      </c>
      <c r="E266" s="19">
        <f>SUMPRODUCT((U266=[2]Mission!$Q$5:$Q$173)*(V266=[2]Mission!$R$5:$R$173)*([2]Mission!$F$5:$F$173))</f>
        <v>18580</v>
      </c>
      <c r="F266" s="19">
        <f>[1]怪物属性模拟配置!$P263</f>
        <v>806</v>
      </c>
      <c r="G266" s="19">
        <f>[1]怪物属性模拟配置!$Q263</f>
        <v>0</v>
      </c>
      <c r="H266" s="19">
        <f>[1]怪物属性模拟配置!$S263</f>
        <v>49300</v>
      </c>
      <c r="I266" s="20">
        <v>0</v>
      </c>
      <c r="J266" s="20">
        <v>0</v>
      </c>
      <c r="K266" s="20">
        <v>0</v>
      </c>
      <c r="L266" s="20">
        <v>0</v>
      </c>
      <c r="M266" s="19">
        <f>[1]怪物属性模拟配置!$T263*1000</f>
        <v>200</v>
      </c>
      <c r="N266" s="20">
        <v>0</v>
      </c>
      <c r="O266" s="19">
        <f>[1]怪物属性模拟配置!$U263-1</f>
        <v>1</v>
      </c>
      <c r="P266" s="20">
        <v>0</v>
      </c>
      <c r="Q266" s="20">
        <v>0</v>
      </c>
      <c r="R266" s="20">
        <v>0</v>
      </c>
      <c r="S266" s="29" t="s">
        <v>55</v>
      </c>
      <c r="T266" s="29" t="s">
        <v>55</v>
      </c>
      <c r="U266" s="20">
        <f t="shared" si="17"/>
        <v>6</v>
      </c>
      <c r="V266" s="20">
        <f t="shared" si="18"/>
        <v>2</v>
      </c>
    </row>
    <row r="267" ht="17.25" spans="1:22">
      <c r="A267" s="20">
        <f t="shared" si="15"/>
        <v>1060311</v>
      </c>
      <c r="B267" s="20" t="str">
        <f t="shared" si="16"/>
        <v>小怪_近战</v>
      </c>
      <c r="C267" s="19">
        <f>[1]怪物属性模拟配置!$E264</f>
        <v>44</v>
      </c>
      <c r="D267" s="20">
        <v>0</v>
      </c>
      <c r="E267" s="19">
        <f>SUMPRODUCT((U267=[2]Mission!$Q$5:$Q$173)*(V267=[2]Mission!$R$5:$R$173)*([2]Mission!$F$5:$F$173))</f>
        <v>18940</v>
      </c>
      <c r="F267" s="19">
        <f>[1]怪物属性模拟配置!$P264</f>
        <v>587</v>
      </c>
      <c r="G267" s="19">
        <f>[1]怪物属性模拟配置!$Q264</f>
        <v>0</v>
      </c>
      <c r="H267" s="19">
        <f>[1]怪物属性模拟配置!$S264</f>
        <v>2513</v>
      </c>
      <c r="I267" s="20">
        <v>0</v>
      </c>
      <c r="J267" s="20">
        <v>0</v>
      </c>
      <c r="K267" s="20">
        <v>0</v>
      </c>
      <c r="L267" s="20">
        <v>0</v>
      </c>
      <c r="M267" s="19">
        <f>[1]怪物属性模拟配置!$T264*1000</f>
        <v>200</v>
      </c>
      <c r="N267" s="20">
        <v>0</v>
      </c>
      <c r="O267" s="19">
        <f>[1]怪物属性模拟配置!$U264-1</f>
        <v>1</v>
      </c>
      <c r="P267" s="20">
        <v>0</v>
      </c>
      <c r="Q267" s="20">
        <v>0</v>
      </c>
      <c r="R267" s="20">
        <v>0</v>
      </c>
      <c r="S267" s="29" t="s">
        <v>55</v>
      </c>
      <c r="T267" s="29" t="s">
        <v>55</v>
      </c>
      <c r="U267" s="20">
        <f t="shared" si="17"/>
        <v>6</v>
      </c>
      <c r="V267" s="20">
        <f t="shared" si="18"/>
        <v>3</v>
      </c>
    </row>
    <row r="268" ht="17.25" spans="1:22">
      <c r="A268" s="20">
        <f t="shared" si="15"/>
        <v>1060312</v>
      </c>
      <c r="B268" s="20" t="str">
        <f t="shared" si="16"/>
        <v>精英_近战</v>
      </c>
      <c r="C268" s="19">
        <f>[1]怪物属性模拟配置!$E265</f>
        <v>44</v>
      </c>
      <c r="D268" s="20">
        <v>0</v>
      </c>
      <c r="E268" s="19">
        <f>SUMPRODUCT((U268=[2]Mission!$Q$5:$Q$173)*(V268=[2]Mission!$R$5:$R$173)*([2]Mission!$F$5:$F$173))</f>
        <v>18940</v>
      </c>
      <c r="F268" s="19">
        <f>[1]怪物属性模拟配置!$P265</f>
        <v>704</v>
      </c>
      <c r="G268" s="19">
        <f>[1]怪物属性模拟配置!$Q265</f>
        <v>0</v>
      </c>
      <c r="H268" s="19">
        <f>[1]怪物属性模拟配置!$S265</f>
        <v>25130</v>
      </c>
      <c r="I268" s="20">
        <v>0</v>
      </c>
      <c r="J268" s="20">
        <v>0</v>
      </c>
      <c r="K268" s="20">
        <v>0</v>
      </c>
      <c r="L268" s="20">
        <v>0</v>
      </c>
      <c r="M268" s="19">
        <f>[1]怪物属性模拟配置!$T265*1000</f>
        <v>200</v>
      </c>
      <c r="N268" s="20">
        <v>0</v>
      </c>
      <c r="O268" s="19">
        <f>[1]怪物属性模拟配置!$U265-1</f>
        <v>1</v>
      </c>
      <c r="P268" s="20">
        <v>0</v>
      </c>
      <c r="Q268" s="20">
        <v>0</v>
      </c>
      <c r="R268" s="20">
        <v>0</v>
      </c>
      <c r="S268" s="29" t="s">
        <v>55</v>
      </c>
      <c r="T268" s="29" t="s">
        <v>55</v>
      </c>
      <c r="U268" s="20">
        <f t="shared" si="17"/>
        <v>6</v>
      </c>
      <c r="V268" s="20">
        <f t="shared" si="18"/>
        <v>3</v>
      </c>
    </row>
    <row r="269" ht="17.25" spans="1:22">
      <c r="A269" s="20">
        <f t="shared" si="15"/>
        <v>1060313</v>
      </c>
      <c r="B269" s="20" t="str">
        <f t="shared" si="16"/>
        <v>BOSS_近战</v>
      </c>
      <c r="C269" s="19">
        <f>[1]怪物属性模拟配置!$E266</f>
        <v>44</v>
      </c>
      <c r="D269" s="20">
        <v>0</v>
      </c>
      <c r="E269" s="19">
        <f>SUMPRODUCT((U269=[2]Mission!$Q$5:$Q$173)*(V269=[2]Mission!$R$5:$R$173)*([2]Mission!$F$5:$F$173))</f>
        <v>18940</v>
      </c>
      <c r="F269" s="19">
        <f>[1]怪物属性模拟配置!$P266</f>
        <v>822</v>
      </c>
      <c r="G269" s="19">
        <f>[1]怪物属性模拟配置!$Q266</f>
        <v>0</v>
      </c>
      <c r="H269" s="19">
        <f>[1]怪物属性模拟配置!$S266</f>
        <v>50260</v>
      </c>
      <c r="I269" s="20">
        <v>0</v>
      </c>
      <c r="J269" s="20">
        <v>0</v>
      </c>
      <c r="K269" s="20">
        <v>0</v>
      </c>
      <c r="L269" s="20">
        <v>0</v>
      </c>
      <c r="M269" s="19">
        <f>[1]怪物属性模拟配置!$T266*1000</f>
        <v>200</v>
      </c>
      <c r="N269" s="20">
        <v>0</v>
      </c>
      <c r="O269" s="19">
        <f>[1]怪物属性模拟配置!$U266-1</f>
        <v>1</v>
      </c>
      <c r="P269" s="20">
        <v>0</v>
      </c>
      <c r="Q269" s="20">
        <v>0</v>
      </c>
      <c r="R269" s="20">
        <v>0</v>
      </c>
      <c r="S269" s="29" t="s">
        <v>55</v>
      </c>
      <c r="T269" s="29" t="s">
        <v>55</v>
      </c>
      <c r="U269" s="20">
        <f t="shared" si="17"/>
        <v>6</v>
      </c>
      <c r="V269" s="20">
        <f t="shared" si="18"/>
        <v>3</v>
      </c>
    </row>
    <row r="270" ht="17.25" spans="1:22">
      <c r="A270" s="20">
        <f t="shared" si="15"/>
        <v>1060321</v>
      </c>
      <c r="B270" s="20" t="str">
        <f t="shared" si="16"/>
        <v>小怪_远程</v>
      </c>
      <c r="C270" s="19">
        <f>[1]怪物属性模拟配置!$E267</f>
        <v>44</v>
      </c>
      <c r="D270" s="20">
        <v>0</v>
      </c>
      <c r="E270" s="19">
        <f>SUMPRODUCT((U270=[2]Mission!$Q$5:$Q$173)*(V270=[2]Mission!$R$5:$R$173)*([2]Mission!$F$5:$F$173))</f>
        <v>18940</v>
      </c>
      <c r="F270" s="19">
        <f>[1]怪物属性模拟配置!$P267</f>
        <v>587</v>
      </c>
      <c r="G270" s="19">
        <f>[1]怪物属性模拟配置!$Q267</f>
        <v>0</v>
      </c>
      <c r="H270" s="19">
        <f>[1]怪物属性模拟配置!$S267</f>
        <v>2513</v>
      </c>
      <c r="I270" s="20">
        <v>0</v>
      </c>
      <c r="J270" s="20">
        <v>0</v>
      </c>
      <c r="K270" s="20">
        <v>0</v>
      </c>
      <c r="L270" s="20">
        <v>0</v>
      </c>
      <c r="M270" s="19">
        <f>[1]怪物属性模拟配置!$T267*1000</f>
        <v>200</v>
      </c>
      <c r="N270" s="20">
        <v>0</v>
      </c>
      <c r="O270" s="19">
        <f>[1]怪物属性模拟配置!$U267-1</f>
        <v>1</v>
      </c>
      <c r="P270" s="20">
        <v>0</v>
      </c>
      <c r="Q270" s="20">
        <v>0</v>
      </c>
      <c r="R270" s="20">
        <v>0</v>
      </c>
      <c r="S270" s="29" t="s">
        <v>55</v>
      </c>
      <c r="T270" s="29" t="s">
        <v>55</v>
      </c>
      <c r="U270" s="20">
        <f t="shared" si="17"/>
        <v>6</v>
      </c>
      <c r="V270" s="20">
        <f t="shared" si="18"/>
        <v>3</v>
      </c>
    </row>
    <row r="271" ht="17.25" spans="1:22">
      <c r="A271" s="20">
        <f t="shared" si="15"/>
        <v>1060322</v>
      </c>
      <c r="B271" s="20" t="str">
        <f t="shared" si="16"/>
        <v>精英_远程</v>
      </c>
      <c r="C271" s="19">
        <f>[1]怪物属性模拟配置!$E268</f>
        <v>44</v>
      </c>
      <c r="D271" s="20">
        <v>0</v>
      </c>
      <c r="E271" s="19">
        <f>SUMPRODUCT((U271=[2]Mission!$Q$5:$Q$173)*(V271=[2]Mission!$R$5:$R$173)*([2]Mission!$F$5:$F$173))</f>
        <v>18940</v>
      </c>
      <c r="F271" s="19">
        <f>[1]怪物属性模拟配置!$P268</f>
        <v>704</v>
      </c>
      <c r="G271" s="19">
        <f>[1]怪物属性模拟配置!$Q268</f>
        <v>0</v>
      </c>
      <c r="H271" s="19">
        <f>[1]怪物属性模拟配置!$S268</f>
        <v>25130</v>
      </c>
      <c r="I271" s="20">
        <v>0</v>
      </c>
      <c r="J271" s="20">
        <v>0</v>
      </c>
      <c r="K271" s="20">
        <v>0</v>
      </c>
      <c r="L271" s="20">
        <v>0</v>
      </c>
      <c r="M271" s="19">
        <f>[1]怪物属性模拟配置!$T268*1000</f>
        <v>200</v>
      </c>
      <c r="N271" s="20">
        <v>0</v>
      </c>
      <c r="O271" s="19">
        <f>[1]怪物属性模拟配置!$U268-1</f>
        <v>1</v>
      </c>
      <c r="P271" s="20">
        <v>0</v>
      </c>
      <c r="Q271" s="20">
        <v>0</v>
      </c>
      <c r="R271" s="20">
        <v>0</v>
      </c>
      <c r="S271" s="29" t="s">
        <v>55</v>
      </c>
      <c r="T271" s="29" t="s">
        <v>55</v>
      </c>
      <c r="U271" s="20">
        <f t="shared" si="17"/>
        <v>6</v>
      </c>
      <c r="V271" s="20">
        <f t="shared" si="18"/>
        <v>3</v>
      </c>
    </row>
    <row r="272" ht="17.25" spans="1:22">
      <c r="A272" s="20">
        <f t="shared" si="15"/>
        <v>1060323</v>
      </c>
      <c r="B272" s="20" t="str">
        <f t="shared" si="16"/>
        <v>BOSS_远程</v>
      </c>
      <c r="C272" s="19">
        <f>[1]怪物属性模拟配置!$E269</f>
        <v>44</v>
      </c>
      <c r="D272" s="20">
        <v>0</v>
      </c>
      <c r="E272" s="19">
        <f>SUMPRODUCT((U272=[2]Mission!$Q$5:$Q$173)*(V272=[2]Mission!$R$5:$R$173)*([2]Mission!$F$5:$F$173))</f>
        <v>18940</v>
      </c>
      <c r="F272" s="19">
        <f>[1]怪物属性模拟配置!$P269</f>
        <v>822</v>
      </c>
      <c r="G272" s="19">
        <f>[1]怪物属性模拟配置!$Q269</f>
        <v>0</v>
      </c>
      <c r="H272" s="19">
        <f>[1]怪物属性模拟配置!$S269</f>
        <v>50260</v>
      </c>
      <c r="I272" s="20">
        <v>0</v>
      </c>
      <c r="J272" s="20">
        <v>0</v>
      </c>
      <c r="K272" s="20">
        <v>0</v>
      </c>
      <c r="L272" s="20">
        <v>0</v>
      </c>
      <c r="M272" s="19">
        <f>[1]怪物属性模拟配置!$T269*1000</f>
        <v>200</v>
      </c>
      <c r="N272" s="20">
        <v>0</v>
      </c>
      <c r="O272" s="19">
        <f>[1]怪物属性模拟配置!$U269-1</f>
        <v>1</v>
      </c>
      <c r="P272" s="20">
        <v>0</v>
      </c>
      <c r="Q272" s="20">
        <v>0</v>
      </c>
      <c r="R272" s="20">
        <v>0</v>
      </c>
      <c r="S272" s="29" t="s">
        <v>55</v>
      </c>
      <c r="T272" s="29" t="s">
        <v>55</v>
      </c>
      <c r="U272" s="20">
        <f t="shared" si="17"/>
        <v>6</v>
      </c>
      <c r="V272" s="20">
        <f t="shared" si="18"/>
        <v>3</v>
      </c>
    </row>
    <row r="273" ht="17.25" spans="1:22">
      <c r="A273" s="20">
        <f t="shared" si="15"/>
        <v>1060411</v>
      </c>
      <c r="B273" s="20" t="str">
        <f t="shared" si="16"/>
        <v>小怪_近战</v>
      </c>
      <c r="C273" s="19">
        <f>[1]怪物属性模拟配置!$E270</f>
        <v>44</v>
      </c>
      <c r="D273" s="20">
        <v>0</v>
      </c>
      <c r="E273" s="19">
        <f>SUMPRODUCT((U273=[2]Mission!$Q$5:$Q$173)*(V273=[2]Mission!$R$5:$R$173)*([2]Mission!$F$5:$F$173))</f>
        <v>18940</v>
      </c>
      <c r="F273" s="19">
        <f>[1]怪物属性模拟配置!$P270</f>
        <v>587</v>
      </c>
      <c r="G273" s="19">
        <f>[1]怪物属性模拟配置!$Q270</f>
        <v>0</v>
      </c>
      <c r="H273" s="19">
        <f>[1]怪物属性模拟配置!$S270</f>
        <v>1257</v>
      </c>
      <c r="I273" s="20">
        <v>0</v>
      </c>
      <c r="J273" s="20">
        <v>0</v>
      </c>
      <c r="K273" s="20">
        <v>0</v>
      </c>
      <c r="L273" s="20">
        <v>0</v>
      </c>
      <c r="M273" s="19">
        <f>[1]怪物属性模拟配置!$T270*1000</f>
        <v>200</v>
      </c>
      <c r="N273" s="20">
        <v>0</v>
      </c>
      <c r="O273" s="19">
        <f>[1]怪物属性模拟配置!$U270-1</f>
        <v>1</v>
      </c>
      <c r="P273" s="20">
        <v>0</v>
      </c>
      <c r="Q273" s="20">
        <v>0</v>
      </c>
      <c r="R273" s="20">
        <v>0</v>
      </c>
      <c r="S273" s="29" t="s">
        <v>55</v>
      </c>
      <c r="T273" s="29" t="s">
        <v>55</v>
      </c>
      <c r="U273" s="20">
        <f t="shared" si="17"/>
        <v>6</v>
      </c>
      <c r="V273" s="20">
        <f t="shared" si="18"/>
        <v>4</v>
      </c>
    </row>
    <row r="274" ht="17.25" spans="1:22">
      <c r="A274" s="20">
        <f t="shared" si="15"/>
        <v>1060412</v>
      </c>
      <c r="B274" s="20" t="str">
        <f t="shared" si="16"/>
        <v>精英_近战</v>
      </c>
      <c r="C274" s="19">
        <f>[1]怪物属性模拟配置!$E271</f>
        <v>44</v>
      </c>
      <c r="D274" s="20">
        <v>0</v>
      </c>
      <c r="E274" s="19">
        <f>SUMPRODUCT((U274=[2]Mission!$Q$5:$Q$173)*(V274=[2]Mission!$R$5:$R$173)*([2]Mission!$F$5:$F$173))</f>
        <v>18940</v>
      </c>
      <c r="F274" s="19">
        <f>[1]怪物属性模拟配置!$P271</f>
        <v>704</v>
      </c>
      <c r="G274" s="19">
        <f>[1]怪物属性模拟配置!$Q271</f>
        <v>0</v>
      </c>
      <c r="H274" s="19">
        <f>[1]怪物属性模拟配置!$S271</f>
        <v>12565</v>
      </c>
      <c r="I274" s="20">
        <v>0</v>
      </c>
      <c r="J274" s="20">
        <v>0</v>
      </c>
      <c r="K274" s="20">
        <v>0</v>
      </c>
      <c r="L274" s="20">
        <v>0</v>
      </c>
      <c r="M274" s="19">
        <f>[1]怪物属性模拟配置!$T271*1000</f>
        <v>200</v>
      </c>
      <c r="N274" s="20">
        <v>0</v>
      </c>
      <c r="O274" s="19">
        <f>[1]怪物属性模拟配置!$U271-1</f>
        <v>1</v>
      </c>
      <c r="P274" s="20">
        <v>0</v>
      </c>
      <c r="Q274" s="20">
        <v>0</v>
      </c>
      <c r="R274" s="20">
        <v>0</v>
      </c>
      <c r="S274" s="29" t="s">
        <v>55</v>
      </c>
      <c r="T274" s="29" t="s">
        <v>55</v>
      </c>
      <c r="U274" s="20">
        <f t="shared" si="17"/>
        <v>6</v>
      </c>
      <c r="V274" s="20">
        <f t="shared" si="18"/>
        <v>4</v>
      </c>
    </row>
    <row r="275" ht="17.25" spans="1:22">
      <c r="A275" s="20">
        <f t="shared" si="15"/>
        <v>1060413</v>
      </c>
      <c r="B275" s="20" t="str">
        <f t="shared" si="16"/>
        <v>BOSS_近战</v>
      </c>
      <c r="C275" s="19">
        <f>[1]怪物属性模拟配置!$E272</f>
        <v>44</v>
      </c>
      <c r="D275" s="20">
        <v>0</v>
      </c>
      <c r="E275" s="19">
        <f>SUMPRODUCT((U275=[2]Mission!$Q$5:$Q$173)*(V275=[2]Mission!$R$5:$R$173)*([2]Mission!$F$5:$F$173))</f>
        <v>18940</v>
      </c>
      <c r="F275" s="19">
        <f>[1]怪物属性模拟配置!$P272</f>
        <v>822</v>
      </c>
      <c r="G275" s="19">
        <f>[1]怪物属性模拟配置!$Q272</f>
        <v>0</v>
      </c>
      <c r="H275" s="19">
        <f>[1]怪物属性模拟配置!$S272</f>
        <v>25130</v>
      </c>
      <c r="I275" s="20">
        <v>0</v>
      </c>
      <c r="J275" s="20">
        <v>0</v>
      </c>
      <c r="K275" s="20">
        <v>0</v>
      </c>
      <c r="L275" s="20">
        <v>0</v>
      </c>
      <c r="M275" s="19">
        <f>[1]怪物属性模拟配置!$T272*1000</f>
        <v>200</v>
      </c>
      <c r="N275" s="20">
        <v>0</v>
      </c>
      <c r="O275" s="19">
        <f>[1]怪物属性模拟配置!$U272-1</f>
        <v>1</v>
      </c>
      <c r="P275" s="20">
        <v>0</v>
      </c>
      <c r="Q275" s="20">
        <v>0</v>
      </c>
      <c r="R275" s="20">
        <v>0</v>
      </c>
      <c r="S275" s="29" t="s">
        <v>55</v>
      </c>
      <c r="T275" s="29" t="s">
        <v>55</v>
      </c>
      <c r="U275" s="20">
        <f t="shared" si="17"/>
        <v>6</v>
      </c>
      <c r="V275" s="20">
        <f t="shared" si="18"/>
        <v>4</v>
      </c>
    </row>
    <row r="276" ht="17.25" spans="1:22">
      <c r="A276" s="20">
        <f t="shared" si="15"/>
        <v>1060421</v>
      </c>
      <c r="B276" s="20" t="str">
        <f t="shared" si="16"/>
        <v>小怪_远程</v>
      </c>
      <c r="C276" s="19">
        <f>[1]怪物属性模拟配置!$E273</f>
        <v>44</v>
      </c>
      <c r="D276" s="20">
        <v>0</v>
      </c>
      <c r="E276" s="19">
        <f>SUMPRODUCT((U276=[2]Mission!$Q$5:$Q$173)*(V276=[2]Mission!$R$5:$R$173)*([2]Mission!$F$5:$F$173))</f>
        <v>18940</v>
      </c>
      <c r="F276" s="19">
        <f>[1]怪物属性模拟配置!$P273</f>
        <v>587</v>
      </c>
      <c r="G276" s="19">
        <f>[1]怪物属性模拟配置!$Q273</f>
        <v>0</v>
      </c>
      <c r="H276" s="19">
        <f>[1]怪物属性模拟配置!$S273</f>
        <v>1257</v>
      </c>
      <c r="I276" s="20">
        <v>0</v>
      </c>
      <c r="J276" s="20">
        <v>0</v>
      </c>
      <c r="K276" s="20">
        <v>0</v>
      </c>
      <c r="L276" s="20">
        <v>0</v>
      </c>
      <c r="M276" s="19">
        <f>[1]怪物属性模拟配置!$T273*1000</f>
        <v>200</v>
      </c>
      <c r="N276" s="20">
        <v>0</v>
      </c>
      <c r="O276" s="19">
        <f>[1]怪物属性模拟配置!$U273-1</f>
        <v>1</v>
      </c>
      <c r="P276" s="20">
        <v>0</v>
      </c>
      <c r="Q276" s="20">
        <v>0</v>
      </c>
      <c r="R276" s="20">
        <v>0</v>
      </c>
      <c r="S276" s="29" t="s">
        <v>55</v>
      </c>
      <c r="T276" s="29" t="s">
        <v>55</v>
      </c>
      <c r="U276" s="20">
        <f t="shared" si="17"/>
        <v>6</v>
      </c>
      <c r="V276" s="20">
        <f t="shared" si="18"/>
        <v>4</v>
      </c>
    </row>
    <row r="277" ht="17.25" spans="1:22">
      <c r="A277" s="20">
        <f t="shared" si="15"/>
        <v>1060422</v>
      </c>
      <c r="B277" s="20" t="str">
        <f t="shared" si="16"/>
        <v>精英_远程</v>
      </c>
      <c r="C277" s="19">
        <f>[1]怪物属性模拟配置!$E274</f>
        <v>44</v>
      </c>
      <c r="D277" s="20">
        <v>0</v>
      </c>
      <c r="E277" s="19">
        <f>SUMPRODUCT((U277=[2]Mission!$Q$5:$Q$173)*(V277=[2]Mission!$R$5:$R$173)*([2]Mission!$F$5:$F$173))</f>
        <v>18940</v>
      </c>
      <c r="F277" s="19">
        <f>[1]怪物属性模拟配置!$P274</f>
        <v>704</v>
      </c>
      <c r="G277" s="19">
        <f>[1]怪物属性模拟配置!$Q274</f>
        <v>0</v>
      </c>
      <c r="H277" s="19">
        <f>[1]怪物属性模拟配置!$S274</f>
        <v>12565</v>
      </c>
      <c r="I277" s="20">
        <v>0</v>
      </c>
      <c r="J277" s="20">
        <v>0</v>
      </c>
      <c r="K277" s="20">
        <v>0</v>
      </c>
      <c r="L277" s="20">
        <v>0</v>
      </c>
      <c r="M277" s="19">
        <f>[1]怪物属性模拟配置!$T274*1000</f>
        <v>200</v>
      </c>
      <c r="N277" s="20">
        <v>0</v>
      </c>
      <c r="O277" s="19">
        <f>[1]怪物属性模拟配置!$U274-1</f>
        <v>1</v>
      </c>
      <c r="P277" s="20">
        <v>0</v>
      </c>
      <c r="Q277" s="20">
        <v>0</v>
      </c>
      <c r="R277" s="20">
        <v>0</v>
      </c>
      <c r="S277" s="29" t="s">
        <v>55</v>
      </c>
      <c r="T277" s="29" t="s">
        <v>55</v>
      </c>
      <c r="U277" s="20">
        <f t="shared" si="17"/>
        <v>6</v>
      </c>
      <c r="V277" s="20">
        <f t="shared" si="18"/>
        <v>4</v>
      </c>
    </row>
    <row r="278" ht="17.25" spans="1:22">
      <c r="A278" s="20">
        <f t="shared" si="15"/>
        <v>1060423</v>
      </c>
      <c r="B278" s="20" t="str">
        <f t="shared" si="16"/>
        <v>BOSS_远程</v>
      </c>
      <c r="C278" s="19">
        <f>[1]怪物属性模拟配置!$E275</f>
        <v>44</v>
      </c>
      <c r="D278" s="20">
        <v>0</v>
      </c>
      <c r="E278" s="19">
        <f>SUMPRODUCT((U278=[2]Mission!$Q$5:$Q$173)*(V278=[2]Mission!$R$5:$R$173)*([2]Mission!$F$5:$F$173))</f>
        <v>18940</v>
      </c>
      <c r="F278" s="19">
        <f>[1]怪物属性模拟配置!$P275</f>
        <v>822</v>
      </c>
      <c r="G278" s="19">
        <f>[1]怪物属性模拟配置!$Q275</f>
        <v>0</v>
      </c>
      <c r="H278" s="19">
        <f>[1]怪物属性模拟配置!$S275</f>
        <v>25130</v>
      </c>
      <c r="I278" s="20">
        <v>0</v>
      </c>
      <c r="J278" s="20">
        <v>0</v>
      </c>
      <c r="K278" s="20">
        <v>0</v>
      </c>
      <c r="L278" s="20">
        <v>0</v>
      </c>
      <c r="M278" s="19">
        <f>[1]怪物属性模拟配置!$T275*1000</f>
        <v>200</v>
      </c>
      <c r="N278" s="20">
        <v>0</v>
      </c>
      <c r="O278" s="19">
        <f>[1]怪物属性模拟配置!$U275-1</f>
        <v>1</v>
      </c>
      <c r="P278" s="20">
        <v>0</v>
      </c>
      <c r="Q278" s="20">
        <v>0</v>
      </c>
      <c r="R278" s="20">
        <v>0</v>
      </c>
      <c r="S278" s="29" t="s">
        <v>55</v>
      </c>
      <c r="T278" s="29" t="s">
        <v>55</v>
      </c>
      <c r="U278" s="20">
        <f t="shared" si="17"/>
        <v>6</v>
      </c>
      <c r="V278" s="20">
        <f t="shared" si="18"/>
        <v>4</v>
      </c>
    </row>
    <row r="279" ht="17.25" spans="1:22">
      <c r="A279" s="20">
        <f t="shared" si="15"/>
        <v>1060491</v>
      </c>
      <c r="B279" s="20" t="str">
        <f t="shared" si="16"/>
        <v>小BOSS_特殊</v>
      </c>
      <c r="C279" s="19">
        <f>[1]怪物属性模拟配置!$E276</f>
        <v>44</v>
      </c>
      <c r="D279" s="20">
        <v>0</v>
      </c>
      <c r="E279" s="19">
        <f>SUMPRODUCT((U279=[2]Mission!$Q$5:$Q$173)*(V279=[2]Mission!$R$5:$R$173)*([2]Mission!$F$5:$F$173))</f>
        <v>18940</v>
      </c>
      <c r="F279" s="19">
        <f>[1]怪物属性模拟配置!$P276</f>
        <v>998</v>
      </c>
      <c r="G279" s="19">
        <f>[1]怪物属性模拟配置!$Q276</f>
        <v>0</v>
      </c>
      <c r="H279" s="19">
        <f>[1]怪物属性模拟配置!$S276</f>
        <v>125650</v>
      </c>
      <c r="I279" s="20">
        <v>0</v>
      </c>
      <c r="J279" s="20">
        <v>0</v>
      </c>
      <c r="K279" s="20">
        <v>0</v>
      </c>
      <c r="L279" s="20">
        <v>0</v>
      </c>
      <c r="M279" s="19">
        <f>[1]怪物属性模拟配置!$T276*1000</f>
        <v>200</v>
      </c>
      <c r="N279" s="20">
        <v>0</v>
      </c>
      <c r="O279" s="19">
        <f>[1]怪物属性模拟配置!$U276-1</f>
        <v>1</v>
      </c>
      <c r="P279" s="20">
        <v>0</v>
      </c>
      <c r="Q279" s="20">
        <v>0</v>
      </c>
      <c r="R279" s="20">
        <v>0</v>
      </c>
      <c r="S279" s="29" t="s">
        <v>55</v>
      </c>
      <c r="T279" s="29" t="s">
        <v>55</v>
      </c>
      <c r="U279" s="20">
        <f t="shared" si="17"/>
        <v>6</v>
      </c>
      <c r="V279" s="20">
        <f t="shared" si="18"/>
        <v>4</v>
      </c>
    </row>
    <row r="280" ht="17.25" spans="1:22">
      <c r="A280" s="20">
        <f t="shared" si="15"/>
        <v>1060511</v>
      </c>
      <c r="B280" s="20" t="str">
        <f t="shared" si="16"/>
        <v>小怪_近战</v>
      </c>
      <c r="C280" s="19">
        <f>[1]怪物属性模拟配置!$E277</f>
        <v>45</v>
      </c>
      <c r="D280" s="20">
        <v>0</v>
      </c>
      <c r="E280" s="19">
        <f>SUMPRODUCT((U280=[2]Mission!$Q$5:$Q$173)*(V280=[2]Mission!$R$5:$R$173)*([2]Mission!$F$5:$F$173))</f>
        <v>20550</v>
      </c>
      <c r="F280" s="19">
        <f>[1]怪物属性模拟配置!$P277</f>
        <v>640</v>
      </c>
      <c r="G280" s="19">
        <f>[1]怪物属性模拟配置!$Q277</f>
        <v>0</v>
      </c>
      <c r="H280" s="19">
        <f>[1]怪物属性模拟配置!$S277</f>
        <v>2720</v>
      </c>
      <c r="I280" s="20">
        <v>0</v>
      </c>
      <c r="J280" s="20">
        <v>0</v>
      </c>
      <c r="K280" s="20">
        <v>0</v>
      </c>
      <c r="L280" s="20">
        <v>0</v>
      </c>
      <c r="M280" s="19">
        <f>[1]怪物属性模拟配置!$T277*1000</f>
        <v>200</v>
      </c>
      <c r="N280" s="20">
        <v>0</v>
      </c>
      <c r="O280" s="19">
        <f>[1]怪物属性模拟配置!$U277-1</f>
        <v>1</v>
      </c>
      <c r="P280" s="20">
        <v>0</v>
      </c>
      <c r="Q280" s="20">
        <v>0</v>
      </c>
      <c r="R280" s="20">
        <v>0</v>
      </c>
      <c r="S280" s="29" t="s">
        <v>55</v>
      </c>
      <c r="T280" s="29" t="s">
        <v>55</v>
      </c>
      <c r="U280" s="20">
        <f t="shared" si="17"/>
        <v>6</v>
      </c>
      <c r="V280" s="20">
        <f t="shared" si="18"/>
        <v>5</v>
      </c>
    </row>
    <row r="281" ht="17.25" spans="1:22">
      <c r="A281" s="20">
        <f t="shared" si="15"/>
        <v>1060512</v>
      </c>
      <c r="B281" s="20" t="str">
        <f t="shared" si="16"/>
        <v>精英_近战</v>
      </c>
      <c r="C281" s="19">
        <f>[1]怪物属性模拟配置!$E278</f>
        <v>45</v>
      </c>
      <c r="D281" s="20">
        <v>0</v>
      </c>
      <c r="E281" s="19">
        <f>SUMPRODUCT((U281=[2]Mission!$Q$5:$Q$173)*(V281=[2]Mission!$R$5:$R$173)*([2]Mission!$F$5:$F$173))</f>
        <v>20550</v>
      </c>
      <c r="F281" s="19">
        <f>[1]怪物属性模拟配置!$P278</f>
        <v>768</v>
      </c>
      <c r="G281" s="19">
        <f>[1]怪物属性模拟配置!$Q278</f>
        <v>0</v>
      </c>
      <c r="H281" s="19">
        <f>[1]怪物属性模拟配置!$S278</f>
        <v>27200</v>
      </c>
      <c r="I281" s="20">
        <v>0</v>
      </c>
      <c r="J281" s="20">
        <v>0</v>
      </c>
      <c r="K281" s="20">
        <v>0</v>
      </c>
      <c r="L281" s="20">
        <v>0</v>
      </c>
      <c r="M281" s="19">
        <f>[1]怪物属性模拟配置!$T278*1000</f>
        <v>200</v>
      </c>
      <c r="N281" s="20">
        <v>0</v>
      </c>
      <c r="O281" s="19">
        <f>[1]怪物属性模拟配置!$U278-1</f>
        <v>1</v>
      </c>
      <c r="P281" s="20">
        <v>0</v>
      </c>
      <c r="Q281" s="20">
        <v>0</v>
      </c>
      <c r="R281" s="20">
        <v>0</v>
      </c>
      <c r="S281" s="29" t="s">
        <v>55</v>
      </c>
      <c r="T281" s="29" t="s">
        <v>55</v>
      </c>
      <c r="U281" s="20">
        <f t="shared" si="17"/>
        <v>6</v>
      </c>
      <c r="V281" s="20">
        <f t="shared" si="18"/>
        <v>5</v>
      </c>
    </row>
    <row r="282" ht="17.25" spans="1:22">
      <c r="A282" s="20">
        <f t="shared" si="15"/>
        <v>1060513</v>
      </c>
      <c r="B282" s="20" t="str">
        <f t="shared" si="16"/>
        <v>BOSS_近战</v>
      </c>
      <c r="C282" s="19">
        <f>[1]怪物属性模拟配置!$E279</f>
        <v>45</v>
      </c>
      <c r="D282" s="20">
        <v>0</v>
      </c>
      <c r="E282" s="19">
        <f>SUMPRODUCT((U282=[2]Mission!$Q$5:$Q$173)*(V282=[2]Mission!$R$5:$R$173)*([2]Mission!$F$5:$F$173))</f>
        <v>20550</v>
      </c>
      <c r="F282" s="19">
        <f>[1]怪物属性模拟配置!$P279</f>
        <v>896</v>
      </c>
      <c r="G282" s="19">
        <f>[1]怪物属性模拟配置!$Q279</f>
        <v>0</v>
      </c>
      <c r="H282" s="19">
        <f>[1]怪物属性模拟配置!$S279</f>
        <v>54400</v>
      </c>
      <c r="I282" s="20">
        <v>0</v>
      </c>
      <c r="J282" s="20">
        <v>0</v>
      </c>
      <c r="K282" s="20">
        <v>0</v>
      </c>
      <c r="L282" s="20">
        <v>0</v>
      </c>
      <c r="M282" s="19">
        <f>[1]怪物属性模拟配置!$T279*1000</f>
        <v>200</v>
      </c>
      <c r="N282" s="20">
        <v>0</v>
      </c>
      <c r="O282" s="19">
        <f>[1]怪物属性模拟配置!$U279-1</f>
        <v>1</v>
      </c>
      <c r="P282" s="20">
        <v>0</v>
      </c>
      <c r="Q282" s="20">
        <v>0</v>
      </c>
      <c r="R282" s="20">
        <v>0</v>
      </c>
      <c r="S282" s="29" t="s">
        <v>55</v>
      </c>
      <c r="T282" s="29" t="s">
        <v>55</v>
      </c>
      <c r="U282" s="20">
        <f t="shared" si="17"/>
        <v>6</v>
      </c>
      <c r="V282" s="20">
        <f t="shared" si="18"/>
        <v>5</v>
      </c>
    </row>
    <row r="283" ht="17.25" spans="1:22">
      <c r="A283" s="20">
        <f t="shared" si="15"/>
        <v>1060521</v>
      </c>
      <c r="B283" s="20" t="str">
        <f t="shared" si="16"/>
        <v>小怪_远程</v>
      </c>
      <c r="C283" s="19">
        <f>[1]怪物属性模拟配置!$E280</f>
        <v>45</v>
      </c>
      <c r="D283" s="20">
        <v>0</v>
      </c>
      <c r="E283" s="19">
        <f>SUMPRODUCT((U283=[2]Mission!$Q$5:$Q$173)*(V283=[2]Mission!$R$5:$R$173)*([2]Mission!$F$5:$F$173))</f>
        <v>20550</v>
      </c>
      <c r="F283" s="19">
        <f>[1]怪物属性模拟配置!$P280</f>
        <v>640</v>
      </c>
      <c r="G283" s="19">
        <f>[1]怪物属性模拟配置!$Q280</f>
        <v>0</v>
      </c>
      <c r="H283" s="19">
        <f>[1]怪物属性模拟配置!$S280</f>
        <v>2720</v>
      </c>
      <c r="I283" s="20">
        <v>0</v>
      </c>
      <c r="J283" s="20">
        <v>0</v>
      </c>
      <c r="K283" s="20">
        <v>0</v>
      </c>
      <c r="L283" s="20">
        <v>0</v>
      </c>
      <c r="M283" s="19">
        <f>[1]怪物属性模拟配置!$T280*1000</f>
        <v>200</v>
      </c>
      <c r="N283" s="20">
        <v>0</v>
      </c>
      <c r="O283" s="19">
        <f>[1]怪物属性模拟配置!$U280-1</f>
        <v>1</v>
      </c>
      <c r="P283" s="20">
        <v>0</v>
      </c>
      <c r="Q283" s="20">
        <v>0</v>
      </c>
      <c r="R283" s="20">
        <v>0</v>
      </c>
      <c r="S283" s="29" t="s">
        <v>55</v>
      </c>
      <c r="T283" s="29" t="s">
        <v>55</v>
      </c>
      <c r="U283" s="20">
        <f t="shared" si="17"/>
        <v>6</v>
      </c>
      <c r="V283" s="20">
        <f t="shared" si="18"/>
        <v>5</v>
      </c>
    </row>
    <row r="284" ht="17.25" spans="1:22">
      <c r="A284" s="20">
        <f t="shared" si="15"/>
        <v>1060522</v>
      </c>
      <c r="B284" s="20" t="str">
        <f t="shared" si="16"/>
        <v>精英_远程</v>
      </c>
      <c r="C284" s="19">
        <f>[1]怪物属性模拟配置!$E281</f>
        <v>45</v>
      </c>
      <c r="D284" s="20">
        <v>0</v>
      </c>
      <c r="E284" s="19">
        <f>SUMPRODUCT((U284=[2]Mission!$Q$5:$Q$173)*(V284=[2]Mission!$R$5:$R$173)*([2]Mission!$F$5:$F$173))</f>
        <v>20550</v>
      </c>
      <c r="F284" s="19">
        <f>[1]怪物属性模拟配置!$P281</f>
        <v>768</v>
      </c>
      <c r="G284" s="19">
        <f>[1]怪物属性模拟配置!$Q281</f>
        <v>0</v>
      </c>
      <c r="H284" s="19">
        <f>[1]怪物属性模拟配置!$S281</f>
        <v>27200</v>
      </c>
      <c r="I284" s="20">
        <v>0</v>
      </c>
      <c r="J284" s="20">
        <v>0</v>
      </c>
      <c r="K284" s="20">
        <v>0</v>
      </c>
      <c r="L284" s="20">
        <v>0</v>
      </c>
      <c r="M284" s="19">
        <f>[1]怪物属性模拟配置!$T281*1000</f>
        <v>200</v>
      </c>
      <c r="N284" s="20">
        <v>0</v>
      </c>
      <c r="O284" s="19">
        <f>[1]怪物属性模拟配置!$U281-1</f>
        <v>1</v>
      </c>
      <c r="P284" s="20">
        <v>0</v>
      </c>
      <c r="Q284" s="20">
        <v>0</v>
      </c>
      <c r="R284" s="20">
        <v>0</v>
      </c>
      <c r="S284" s="29" t="s">
        <v>55</v>
      </c>
      <c r="T284" s="29" t="s">
        <v>55</v>
      </c>
      <c r="U284" s="20">
        <f t="shared" si="17"/>
        <v>6</v>
      </c>
      <c r="V284" s="20">
        <f t="shared" si="18"/>
        <v>5</v>
      </c>
    </row>
    <row r="285" ht="17.25" spans="1:22">
      <c r="A285" s="20">
        <f t="shared" si="15"/>
        <v>1060523</v>
      </c>
      <c r="B285" s="20" t="str">
        <f t="shared" si="16"/>
        <v>BOSS_远程</v>
      </c>
      <c r="C285" s="19">
        <f>[1]怪物属性模拟配置!$E282</f>
        <v>45</v>
      </c>
      <c r="D285" s="20">
        <v>0</v>
      </c>
      <c r="E285" s="19">
        <f>SUMPRODUCT((U285=[2]Mission!$Q$5:$Q$173)*(V285=[2]Mission!$R$5:$R$173)*([2]Mission!$F$5:$F$173))</f>
        <v>20550</v>
      </c>
      <c r="F285" s="19">
        <f>[1]怪物属性模拟配置!$P282</f>
        <v>896</v>
      </c>
      <c r="G285" s="19">
        <f>[1]怪物属性模拟配置!$Q282</f>
        <v>0</v>
      </c>
      <c r="H285" s="19">
        <f>[1]怪物属性模拟配置!$S282</f>
        <v>54400</v>
      </c>
      <c r="I285" s="20">
        <v>0</v>
      </c>
      <c r="J285" s="20">
        <v>0</v>
      </c>
      <c r="K285" s="20">
        <v>0</v>
      </c>
      <c r="L285" s="20">
        <v>0</v>
      </c>
      <c r="M285" s="19">
        <f>[1]怪物属性模拟配置!$T282*1000</f>
        <v>200</v>
      </c>
      <c r="N285" s="20">
        <v>0</v>
      </c>
      <c r="O285" s="19">
        <f>[1]怪物属性模拟配置!$U282-1</f>
        <v>1</v>
      </c>
      <c r="P285" s="20">
        <v>0</v>
      </c>
      <c r="Q285" s="20">
        <v>0</v>
      </c>
      <c r="R285" s="20">
        <v>0</v>
      </c>
      <c r="S285" s="29" t="s">
        <v>55</v>
      </c>
      <c r="T285" s="29" t="s">
        <v>55</v>
      </c>
      <c r="U285" s="20">
        <f t="shared" si="17"/>
        <v>6</v>
      </c>
      <c r="V285" s="20">
        <f t="shared" si="18"/>
        <v>5</v>
      </c>
    </row>
    <row r="286" ht="17.25" spans="1:22">
      <c r="A286" s="20">
        <f t="shared" si="15"/>
        <v>1060611</v>
      </c>
      <c r="B286" s="20" t="str">
        <f t="shared" si="16"/>
        <v>小怪_近战</v>
      </c>
      <c r="C286" s="19">
        <f>[1]怪物属性模拟配置!$E283</f>
        <v>45</v>
      </c>
      <c r="D286" s="20">
        <v>0</v>
      </c>
      <c r="E286" s="19">
        <f>SUMPRODUCT((U286=[2]Mission!$Q$5:$Q$173)*(V286=[2]Mission!$R$5:$R$173)*([2]Mission!$F$5:$F$173))</f>
        <v>20550</v>
      </c>
      <c r="F286" s="19">
        <f>[1]怪物属性模拟配置!$P283</f>
        <v>640</v>
      </c>
      <c r="G286" s="19">
        <f>[1]怪物属性模拟配置!$Q283</f>
        <v>0</v>
      </c>
      <c r="H286" s="19">
        <f>[1]怪物属性模拟配置!$S283</f>
        <v>2720</v>
      </c>
      <c r="I286" s="20">
        <v>0</v>
      </c>
      <c r="J286" s="20">
        <v>0</v>
      </c>
      <c r="K286" s="20">
        <v>0</v>
      </c>
      <c r="L286" s="20">
        <v>0</v>
      </c>
      <c r="M286" s="19">
        <f>[1]怪物属性模拟配置!$T283*1000</f>
        <v>200</v>
      </c>
      <c r="N286" s="20">
        <v>0</v>
      </c>
      <c r="O286" s="19">
        <f>[1]怪物属性模拟配置!$U283-1</f>
        <v>1</v>
      </c>
      <c r="P286" s="20">
        <v>0</v>
      </c>
      <c r="Q286" s="20">
        <v>0</v>
      </c>
      <c r="R286" s="20">
        <v>0</v>
      </c>
      <c r="S286" s="29" t="s">
        <v>55</v>
      </c>
      <c r="T286" s="29" t="s">
        <v>55</v>
      </c>
      <c r="U286" s="20">
        <f t="shared" si="17"/>
        <v>6</v>
      </c>
      <c r="V286" s="20">
        <f t="shared" si="18"/>
        <v>6</v>
      </c>
    </row>
    <row r="287" ht="17.25" spans="1:22">
      <c r="A287" s="20">
        <f t="shared" si="15"/>
        <v>1060612</v>
      </c>
      <c r="B287" s="20" t="str">
        <f t="shared" si="16"/>
        <v>精英_近战</v>
      </c>
      <c r="C287" s="19">
        <f>[1]怪物属性模拟配置!$E284</f>
        <v>45</v>
      </c>
      <c r="D287" s="20">
        <v>0</v>
      </c>
      <c r="E287" s="19">
        <f>SUMPRODUCT((U287=[2]Mission!$Q$5:$Q$173)*(V287=[2]Mission!$R$5:$R$173)*([2]Mission!$F$5:$F$173))</f>
        <v>20550</v>
      </c>
      <c r="F287" s="19">
        <f>[1]怪物属性模拟配置!$P284</f>
        <v>768</v>
      </c>
      <c r="G287" s="19">
        <f>[1]怪物属性模拟配置!$Q284</f>
        <v>0</v>
      </c>
      <c r="H287" s="19">
        <f>[1]怪物属性模拟配置!$S284</f>
        <v>27200</v>
      </c>
      <c r="I287" s="20">
        <v>0</v>
      </c>
      <c r="J287" s="20">
        <v>0</v>
      </c>
      <c r="K287" s="20">
        <v>0</v>
      </c>
      <c r="L287" s="20">
        <v>0</v>
      </c>
      <c r="M287" s="19">
        <f>[1]怪物属性模拟配置!$T284*1000</f>
        <v>200</v>
      </c>
      <c r="N287" s="20">
        <v>0</v>
      </c>
      <c r="O287" s="19">
        <f>[1]怪物属性模拟配置!$U284-1</f>
        <v>1</v>
      </c>
      <c r="P287" s="20">
        <v>0</v>
      </c>
      <c r="Q287" s="20">
        <v>0</v>
      </c>
      <c r="R287" s="20">
        <v>0</v>
      </c>
      <c r="S287" s="29" t="s">
        <v>55</v>
      </c>
      <c r="T287" s="29" t="s">
        <v>55</v>
      </c>
      <c r="U287" s="20">
        <f t="shared" si="17"/>
        <v>6</v>
      </c>
      <c r="V287" s="20">
        <f t="shared" si="18"/>
        <v>6</v>
      </c>
    </row>
    <row r="288" ht="17.25" spans="1:22">
      <c r="A288" s="20">
        <f t="shared" si="15"/>
        <v>1060613</v>
      </c>
      <c r="B288" s="20" t="str">
        <f t="shared" si="16"/>
        <v>BOSS_近战</v>
      </c>
      <c r="C288" s="19">
        <f>[1]怪物属性模拟配置!$E285</f>
        <v>45</v>
      </c>
      <c r="D288" s="20">
        <v>0</v>
      </c>
      <c r="E288" s="19">
        <f>SUMPRODUCT((U288=[2]Mission!$Q$5:$Q$173)*(V288=[2]Mission!$R$5:$R$173)*([2]Mission!$F$5:$F$173))</f>
        <v>20550</v>
      </c>
      <c r="F288" s="19">
        <f>[1]怪物属性模拟配置!$P285</f>
        <v>896</v>
      </c>
      <c r="G288" s="19">
        <f>[1]怪物属性模拟配置!$Q285</f>
        <v>0</v>
      </c>
      <c r="H288" s="19">
        <f>[1]怪物属性模拟配置!$S285</f>
        <v>54400</v>
      </c>
      <c r="I288" s="20">
        <v>0</v>
      </c>
      <c r="J288" s="20">
        <v>0</v>
      </c>
      <c r="K288" s="20">
        <v>0</v>
      </c>
      <c r="L288" s="20">
        <v>0</v>
      </c>
      <c r="M288" s="19">
        <f>[1]怪物属性模拟配置!$T285*1000</f>
        <v>200</v>
      </c>
      <c r="N288" s="20">
        <v>0</v>
      </c>
      <c r="O288" s="19">
        <f>[1]怪物属性模拟配置!$U285-1</f>
        <v>1</v>
      </c>
      <c r="P288" s="20">
        <v>0</v>
      </c>
      <c r="Q288" s="20">
        <v>0</v>
      </c>
      <c r="R288" s="20">
        <v>0</v>
      </c>
      <c r="S288" s="29" t="s">
        <v>55</v>
      </c>
      <c r="T288" s="29" t="s">
        <v>55</v>
      </c>
      <c r="U288" s="20">
        <f t="shared" si="17"/>
        <v>6</v>
      </c>
      <c r="V288" s="20">
        <f t="shared" si="18"/>
        <v>6</v>
      </c>
    </row>
    <row r="289" ht="17.25" spans="1:22">
      <c r="A289" s="20">
        <f t="shared" si="15"/>
        <v>1060621</v>
      </c>
      <c r="B289" s="20" t="str">
        <f t="shared" si="16"/>
        <v>小怪_远程</v>
      </c>
      <c r="C289" s="19">
        <f>[1]怪物属性模拟配置!$E286</f>
        <v>45</v>
      </c>
      <c r="D289" s="20">
        <v>0</v>
      </c>
      <c r="E289" s="19">
        <f>SUMPRODUCT((U289=[2]Mission!$Q$5:$Q$173)*(V289=[2]Mission!$R$5:$R$173)*([2]Mission!$F$5:$F$173))</f>
        <v>20550</v>
      </c>
      <c r="F289" s="19">
        <f>[1]怪物属性模拟配置!$P286</f>
        <v>640</v>
      </c>
      <c r="G289" s="19">
        <f>[1]怪物属性模拟配置!$Q286</f>
        <v>0</v>
      </c>
      <c r="H289" s="19">
        <f>[1]怪物属性模拟配置!$S286</f>
        <v>2720</v>
      </c>
      <c r="I289" s="20">
        <v>0</v>
      </c>
      <c r="J289" s="20">
        <v>0</v>
      </c>
      <c r="K289" s="20">
        <v>0</v>
      </c>
      <c r="L289" s="20">
        <v>0</v>
      </c>
      <c r="M289" s="19">
        <f>[1]怪物属性模拟配置!$T286*1000</f>
        <v>200</v>
      </c>
      <c r="N289" s="20">
        <v>0</v>
      </c>
      <c r="O289" s="19">
        <f>[1]怪物属性模拟配置!$U286-1</f>
        <v>1</v>
      </c>
      <c r="P289" s="20">
        <v>0</v>
      </c>
      <c r="Q289" s="20">
        <v>0</v>
      </c>
      <c r="R289" s="20">
        <v>0</v>
      </c>
      <c r="S289" s="29" t="s">
        <v>55</v>
      </c>
      <c r="T289" s="29" t="s">
        <v>55</v>
      </c>
      <c r="U289" s="20">
        <f t="shared" si="17"/>
        <v>6</v>
      </c>
      <c r="V289" s="20">
        <f t="shared" si="18"/>
        <v>6</v>
      </c>
    </row>
    <row r="290" ht="17.25" spans="1:22">
      <c r="A290" s="20">
        <f t="shared" si="15"/>
        <v>1060622</v>
      </c>
      <c r="B290" s="20" t="str">
        <f t="shared" si="16"/>
        <v>精英_远程</v>
      </c>
      <c r="C290" s="19">
        <f>[1]怪物属性模拟配置!$E287</f>
        <v>45</v>
      </c>
      <c r="D290" s="20">
        <v>0</v>
      </c>
      <c r="E290" s="19">
        <f>SUMPRODUCT((U290=[2]Mission!$Q$5:$Q$173)*(V290=[2]Mission!$R$5:$R$173)*([2]Mission!$F$5:$F$173))</f>
        <v>20550</v>
      </c>
      <c r="F290" s="19">
        <f>[1]怪物属性模拟配置!$P287</f>
        <v>768</v>
      </c>
      <c r="G290" s="19">
        <f>[1]怪物属性模拟配置!$Q287</f>
        <v>0</v>
      </c>
      <c r="H290" s="19">
        <f>[1]怪物属性模拟配置!$S287</f>
        <v>27200</v>
      </c>
      <c r="I290" s="20">
        <v>0</v>
      </c>
      <c r="J290" s="20">
        <v>0</v>
      </c>
      <c r="K290" s="20">
        <v>0</v>
      </c>
      <c r="L290" s="20">
        <v>0</v>
      </c>
      <c r="M290" s="19">
        <f>[1]怪物属性模拟配置!$T287*1000</f>
        <v>200</v>
      </c>
      <c r="N290" s="20">
        <v>0</v>
      </c>
      <c r="O290" s="19">
        <f>[1]怪物属性模拟配置!$U287-1</f>
        <v>1</v>
      </c>
      <c r="P290" s="20">
        <v>0</v>
      </c>
      <c r="Q290" s="20">
        <v>0</v>
      </c>
      <c r="R290" s="20">
        <v>0</v>
      </c>
      <c r="S290" s="29" t="s">
        <v>55</v>
      </c>
      <c r="T290" s="29" t="s">
        <v>55</v>
      </c>
      <c r="U290" s="20">
        <f t="shared" si="17"/>
        <v>6</v>
      </c>
      <c r="V290" s="20">
        <f t="shared" si="18"/>
        <v>6</v>
      </c>
    </row>
    <row r="291" ht="17.25" spans="1:22">
      <c r="A291" s="20">
        <f t="shared" si="15"/>
        <v>1060623</v>
      </c>
      <c r="B291" s="20" t="str">
        <f t="shared" si="16"/>
        <v>BOSS_远程</v>
      </c>
      <c r="C291" s="19">
        <f>[1]怪物属性模拟配置!$E288</f>
        <v>45</v>
      </c>
      <c r="D291" s="20">
        <v>0</v>
      </c>
      <c r="E291" s="19">
        <f>SUMPRODUCT((U291=[2]Mission!$Q$5:$Q$173)*(V291=[2]Mission!$R$5:$R$173)*([2]Mission!$F$5:$F$173))</f>
        <v>20550</v>
      </c>
      <c r="F291" s="19">
        <f>[1]怪物属性模拟配置!$P288</f>
        <v>896</v>
      </c>
      <c r="G291" s="19">
        <f>[1]怪物属性模拟配置!$Q288</f>
        <v>0</v>
      </c>
      <c r="H291" s="19">
        <f>[1]怪物属性模拟配置!$S288</f>
        <v>54400</v>
      </c>
      <c r="I291" s="20">
        <v>0</v>
      </c>
      <c r="J291" s="20">
        <v>0</v>
      </c>
      <c r="K291" s="20">
        <v>0</v>
      </c>
      <c r="L291" s="20">
        <v>0</v>
      </c>
      <c r="M291" s="19">
        <f>[1]怪物属性模拟配置!$T288*1000</f>
        <v>200</v>
      </c>
      <c r="N291" s="20">
        <v>0</v>
      </c>
      <c r="O291" s="19">
        <f>[1]怪物属性模拟配置!$U288-1</f>
        <v>1</v>
      </c>
      <c r="P291" s="20">
        <v>0</v>
      </c>
      <c r="Q291" s="20">
        <v>0</v>
      </c>
      <c r="R291" s="20">
        <v>0</v>
      </c>
      <c r="S291" s="29" t="s">
        <v>55</v>
      </c>
      <c r="T291" s="29" t="s">
        <v>55</v>
      </c>
      <c r="U291" s="20">
        <f t="shared" si="17"/>
        <v>6</v>
      </c>
      <c r="V291" s="20">
        <f t="shared" si="18"/>
        <v>6</v>
      </c>
    </row>
    <row r="292" ht="17.25" spans="1:22">
      <c r="A292" s="20">
        <f t="shared" si="15"/>
        <v>1060711</v>
      </c>
      <c r="B292" s="20" t="str">
        <f t="shared" si="16"/>
        <v>小怪_近战</v>
      </c>
      <c r="C292" s="19">
        <f>[1]怪物属性模拟配置!$E289</f>
        <v>46</v>
      </c>
      <c r="D292" s="20">
        <v>0</v>
      </c>
      <c r="E292" s="19">
        <f>SUMPRODUCT((U292=[2]Mission!$Q$5:$Q$173)*(V292=[2]Mission!$R$5:$R$173)*([2]Mission!$F$5:$F$173))</f>
        <v>20900</v>
      </c>
      <c r="F292" s="19">
        <f>[1]怪物属性模拟配置!$P289</f>
        <v>651</v>
      </c>
      <c r="G292" s="19">
        <f>[1]怪物属性模拟配置!$Q289</f>
        <v>0</v>
      </c>
      <c r="H292" s="19">
        <f>[1]怪物属性模拟配置!$S289</f>
        <v>2768</v>
      </c>
      <c r="I292" s="20">
        <v>0</v>
      </c>
      <c r="J292" s="20">
        <v>0</v>
      </c>
      <c r="K292" s="20">
        <v>0</v>
      </c>
      <c r="L292" s="20">
        <v>0</v>
      </c>
      <c r="M292" s="19">
        <f>[1]怪物属性模拟配置!$T289*1000</f>
        <v>200</v>
      </c>
      <c r="N292" s="20">
        <v>0</v>
      </c>
      <c r="O292" s="19">
        <f>[1]怪物属性模拟配置!$U289-1</f>
        <v>1</v>
      </c>
      <c r="P292" s="20">
        <v>0</v>
      </c>
      <c r="Q292" s="20">
        <v>0</v>
      </c>
      <c r="R292" s="20">
        <v>0</v>
      </c>
      <c r="S292" s="29" t="s">
        <v>55</v>
      </c>
      <c r="T292" s="29" t="s">
        <v>55</v>
      </c>
      <c r="U292" s="20">
        <f t="shared" si="17"/>
        <v>6</v>
      </c>
      <c r="V292" s="20">
        <f t="shared" si="18"/>
        <v>7</v>
      </c>
    </row>
    <row r="293" ht="17.25" spans="1:22">
      <c r="A293" s="20">
        <f t="shared" si="15"/>
        <v>1060712</v>
      </c>
      <c r="B293" s="20" t="str">
        <f t="shared" si="16"/>
        <v>精英_近战</v>
      </c>
      <c r="C293" s="19">
        <f>[1]怪物属性模拟配置!$E290</f>
        <v>46</v>
      </c>
      <c r="D293" s="20">
        <v>0</v>
      </c>
      <c r="E293" s="19">
        <f>SUMPRODUCT((U293=[2]Mission!$Q$5:$Q$173)*(V293=[2]Mission!$R$5:$R$173)*([2]Mission!$F$5:$F$173))</f>
        <v>20900</v>
      </c>
      <c r="F293" s="19">
        <f>[1]怪物属性模拟配置!$P290</f>
        <v>781</v>
      </c>
      <c r="G293" s="19">
        <f>[1]怪物属性模拟配置!$Q290</f>
        <v>0</v>
      </c>
      <c r="H293" s="19">
        <f>[1]怪物属性模拟配置!$S290</f>
        <v>27680</v>
      </c>
      <c r="I293" s="20">
        <v>0</v>
      </c>
      <c r="J293" s="20">
        <v>0</v>
      </c>
      <c r="K293" s="20">
        <v>0</v>
      </c>
      <c r="L293" s="20">
        <v>0</v>
      </c>
      <c r="M293" s="19">
        <f>[1]怪物属性模拟配置!$T290*1000</f>
        <v>200</v>
      </c>
      <c r="N293" s="20">
        <v>0</v>
      </c>
      <c r="O293" s="19">
        <f>[1]怪物属性模拟配置!$U290-1</f>
        <v>1</v>
      </c>
      <c r="P293" s="20">
        <v>0</v>
      </c>
      <c r="Q293" s="20">
        <v>0</v>
      </c>
      <c r="R293" s="20">
        <v>0</v>
      </c>
      <c r="S293" s="29" t="s">
        <v>55</v>
      </c>
      <c r="T293" s="29" t="s">
        <v>55</v>
      </c>
      <c r="U293" s="20">
        <f t="shared" si="17"/>
        <v>6</v>
      </c>
      <c r="V293" s="20">
        <f t="shared" si="18"/>
        <v>7</v>
      </c>
    </row>
    <row r="294" ht="17.25" spans="1:22">
      <c r="A294" s="20">
        <f t="shared" si="15"/>
        <v>1060713</v>
      </c>
      <c r="B294" s="20" t="str">
        <f t="shared" si="16"/>
        <v>BOSS_近战</v>
      </c>
      <c r="C294" s="19">
        <f>[1]怪物属性模拟配置!$E291</f>
        <v>46</v>
      </c>
      <c r="D294" s="20">
        <v>0</v>
      </c>
      <c r="E294" s="19">
        <f>SUMPRODUCT((U294=[2]Mission!$Q$5:$Q$173)*(V294=[2]Mission!$R$5:$R$173)*([2]Mission!$F$5:$F$173))</f>
        <v>20900</v>
      </c>
      <c r="F294" s="19">
        <f>[1]怪物属性模拟配置!$P291</f>
        <v>911</v>
      </c>
      <c r="G294" s="19">
        <f>[1]怪物属性模拟配置!$Q291</f>
        <v>0</v>
      </c>
      <c r="H294" s="19">
        <f>[1]怪物属性模拟配置!$S291</f>
        <v>55360</v>
      </c>
      <c r="I294" s="20">
        <v>0</v>
      </c>
      <c r="J294" s="20">
        <v>0</v>
      </c>
      <c r="K294" s="20">
        <v>0</v>
      </c>
      <c r="L294" s="20">
        <v>0</v>
      </c>
      <c r="M294" s="19">
        <f>[1]怪物属性模拟配置!$T291*1000</f>
        <v>200</v>
      </c>
      <c r="N294" s="20">
        <v>0</v>
      </c>
      <c r="O294" s="19">
        <f>[1]怪物属性模拟配置!$U291-1</f>
        <v>1</v>
      </c>
      <c r="P294" s="20">
        <v>0</v>
      </c>
      <c r="Q294" s="20">
        <v>0</v>
      </c>
      <c r="R294" s="20">
        <v>0</v>
      </c>
      <c r="S294" s="29" t="s">
        <v>55</v>
      </c>
      <c r="T294" s="29" t="s">
        <v>55</v>
      </c>
      <c r="U294" s="20">
        <f t="shared" si="17"/>
        <v>6</v>
      </c>
      <c r="V294" s="20">
        <f t="shared" si="18"/>
        <v>7</v>
      </c>
    </row>
    <row r="295" ht="17.25" spans="1:22">
      <c r="A295" s="20">
        <f t="shared" si="15"/>
        <v>1060721</v>
      </c>
      <c r="B295" s="20" t="str">
        <f t="shared" si="16"/>
        <v>小怪_远程</v>
      </c>
      <c r="C295" s="19">
        <f>[1]怪物属性模拟配置!$E292</f>
        <v>46</v>
      </c>
      <c r="D295" s="20">
        <v>0</v>
      </c>
      <c r="E295" s="19">
        <f>SUMPRODUCT((U295=[2]Mission!$Q$5:$Q$173)*(V295=[2]Mission!$R$5:$R$173)*([2]Mission!$F$5:$F$173))</f>
        <v>20900</v>
      </c>
      <c r="F295" s="19">
        <f>[1]怪物属性模拟配置!$P292</f>
        <v>651</v>
      </c>
      <c r="G295" s="19">
        <f>[1]怪物属性模拟配置!$Q292</f>
        <v>0</v>
      </c>
      <c r="H295" s="19">
        <f>[1]怪物属性模拟配置!$S292</f>
        <v>2768</v>
      </c>
      <c r="I295" s="20">
        <v>0</v>
      </c>
      <c r="J295" s="20">
        <v>0</v>
      </c>
      <c r="K295" s="20">
        <v>0</v>
      </c>
      <c r="L295" s="20">
        <v>0</v>
      </c>
      <c r="M295" s="19">
        <f>[1]怪物属性模拟配置!$T292*1000</f>
        <v>200</v>
      </c>
      <c r="N295" s="20">
        <v>0</v>
      </c>
      <c r="O295" s="19">
        <f>[1]怪物属性模拟配置!$U292-1</f>
        <v>1</v>
      </c>
      <c r="P295" s="20">
        <v>0</v>
      </c>
      <c r="Q295" s="20">
        <v>0</v>
      </c>
      <c r="R295" s="20">
        <v>0</v>
      </c>
      <c r="S295" s="29" t="s">
        <v>55</v>
      </c>
      <c r="T295" s="29" t="s">
        <v>55</v>
      </c>
      <c r="U295" s="20">
        <f t="shared" si="17"/>
        <v>6</v>
      </c>
      <c r="V295" s="20">
        <f t="shared" si="18"/>
        <v>7</v>
      </c>
    </row>
    <row r="296" ht="17.25" spans="1:22">
      <c r="A296" s="20">
        <f t="shared" si="15"/>
        <v>1060722</v>
      </c>
      <c r="B296" s="20" t="str">
        <f t="shared" si="16"/>
        <v>精英_远程</v>
      </c>
      <c r="C296" s="19">
        <f>[1]怪物属性模拟配置!$E293</f>
        <v>46</v>
      </c>
      <c r="D296" s="20">
        <v>0</v>
      </c>
      <c r="E296" s="19">
        <f>SUMPRODUCT((U296=[2]Mission!$Q$5:$Q$173)*(V296=[2]Mission!$R$5:$R$173)*([2]Mission!$F$5:$F$173))</f>
        <v>20900</v>
      </c>
      <c r="F296" s="19">
        <f>[1]怪物属性模拟配置!$P293</f>
        <v>781</v>
      </c>
      <c r="G296" s="19">
        <f>[1]怪物属性模拟配置!$Q293</f>
        <v>0</v>
      </c>
      <c r="H296" s="19">
        <f>[1]怪物属性模拟配置!$S293</f>
        <v>27680</v>
      </c>
      <c r="I296" s="20">
        <v>0</v>
      </c>
      <c r="J296" s="20">
        <v>0</v>
      </c>
      <c r="K296" s="20">
        <v>0</v>
      </c>
      <c r="L296" s="20">
        <v>0</v>
      </c>
      <c r="M296" s="19">
        <f>[1]怪物属性模拟配置!$T293*1000</f>
        <v>200</v>
      </c>
      <c r="N296" s="20">
        <v>0</v>
      </c>
      <c r="O296" s="19">
        <f>[1]怪物属性模拟配置!$U293-1</f>
        <v>1</v>
      </c>
      <c r="P296" s="20">
        <v>0</v>
      </c>
      <c r="Q296" s="20">
        <v>0</v>
      </c>
      <c r="R296" s="20">
        <v>0</v>
      </c>
      <c r="S296" s="29" t="s">
        <v>55</v>
      </c>
      <c r="T296" s="29" t="s">
        <v>55</v>
      </c>
      <c r="U296" s="20">
        <f t="shared" si="17"/>
        <v>6</v>
      </c>
      <c r="V296" s="20">
        <f t="shared" si="18"/>
        <v>7</v>
      </c>
    </row>
    <row r="297" ht="17.25" spans="1:22">
      <c r="A297" s="20">
        <f t="shared" si="15"/>
        <v>1060723</v>
      </c>
      <c r="B297" s="20" t="str">
        <f t="shared" si="16"/>
        <v>BOSS_远程</v>
      </c>
      <c r="C297" s="19">
        <f>[1]怪物属性模拟配置!$E294</f>
        <v>46</v>
      </c>
      <c r="D297" s="20">
        <v>0</v>
      </c>
      <c r="E297" s="19">
        <f>SUMPRODUCT((U297=[2]Mission!$Q$5:$Q$173)*(V297=[2]Mission!$R$5:$R$173)*([2]Mission!$F$5:$F$173))</f>
        <v>20900</v>
      </c>
      <c r="F297" s="19">
        <f>[1]怪物属性模拟配置!$P294</f>
        <v>911</v>
      </c>
      <c r="G297" s="19">
        <f>[1]怪物属性模拟配置!$Q294</f>
        <v>0</v>
      </c>
      <c r="H297" s="19">
        <f>[1]怪物属性模拟配置!$S294</f>
        <v>55360</v>
      </c>
      <c r="I297" s="20">
        <v>0</v>
      </c>
      <c r="J297" s="20">
        <v>0</v>
      </c>
      <c r="K297" s="20">
        <v>0</v>
      </c>
      <c r="L297" s="20">
        <v>0</v>
      </c>
      <c r="M297" s="19">
        <f>[1]怪物属性模拟配置!$T294*1000</f>
        <v>200</v>
      </c>
      <c r="N297" s="20">
        <v>0</v>
      </c>
      <c r="O297" s="19">
        <f>[1]怪物属性模拟配置!$U294-1</f>
        <v>1</v>
      </c>
      <c r="P297" s="20">
        <v>0</v>
      </c>
      <c r="Q297" s="20">
        <v>0</v>
      </c>
      <c r="R297" s="20">
        <v>0</v>
      </c>
      <c r="S297" s="29" t="s">
        <v>55</v>
      </c>
      <c r="T297" s="29" t="s">
        <v>55</v>
      </c>
      <c r="U297" s="20">
        <f t="shared" si="17"/>
        <v>6</v>
      </c>
      <c r="V297" s="20">
        <f t="shared" si="18"/>
        <v>7</v>
      </c>
    </row>
    <row r="298" ht="17.25" spans="1:22">
      <c r="A298" s="20">
        <f t="shared" si="15"/>
        <v>1060811</v>
      </c>
      <c r="B298" s="20" t="str">
        <f t="shared" si="16"/>
        <v>小怪_近战</v>
      </c>
      <c r="C298" s="19">
        <f>[1]怪物属性模拟配置!$E295</f>
        <v>46</v>
      </c>
      <c r="D298" s="20">
        <v>0</v>
      </c>
      <c r="E298" s="19">
        <f>SUMPRODUCT((U298=[2]Mission!$Q$5:$Q$173)*(V298=[2]Mission!$R$5:$R$173)*([2]Mission!$F$5:$F$173))</f>
        <v>20900</v>
      </c>
      <c r="F298" s="19">
        <f>[1]怪物属性模拟配置!$P295</f>
        <v>651</v>
      </c>
      <c r="G298" s="19">
        <f>[1]怪物属性模拟配置!$Q295</f>
        <v>0</v>
      </c>
      <c r="H298" s="19">
        <f>[1]怪物属性模拟配置!$S295</f>
        <v>2768</v>
      </c>
      <c r="I298" s="20">
        <v>0</v>
      </c>
      <c r="J298" s="20">
        <v>0</v>
      </c>
      <c r="K298" s="20">
        <v>0</v>
      </c>
      <c r="L298" s="20">
        <v>0</v>
      </c>
      <c r="M298" s="19">
        <f>[1]怪物属性模拟配置!$T295*1000</f>
        <v>200</v>
      </c>
      <c r="N298" s="20">
        <v>0</v>
      </c>
      <c r="O298" s="19">
        <f>[1]怪物属性模拟配置!$U295-1</f>
        <v>1</v>
      </c>
      <c r="P298" s="20">
        <v>0</v>
      </c>
      <c r="Q298" s="20">
        <v>0</v>
      </c>
      <c r="R298" s="20">
        <v>0</v>
      </c>
      <c r="S298" s="29" t="s">
        <v>55</v>
      </c>
      <c r="T298" s="29" t="s">
        <v>55</v>
      </c>
      <c r="U298" s="20">
        <f t="shared" si="17"/>
        <v>6</v>
      </c>
      <c r="V298" s="20">
        <f t="shared" si="18"/>
        <v>8</v>
      </c>
    </row>
    <row r="299" ht="17.25" spans="1:22">
      <c r="A299" s="20">
        <f t="shared" ref="A299:A362" si="19">A249+10000</f>
        <v>1060812</v>
      </c>
      <c r="B299" s="20" t="str">
        <f t="shared" si="16"/>
        <v>精英_近战</v>
      </c>
      <c r="C299" s="19">
        <f>[1]怪物属性模拟配置!$E296</f>
        <v>46</v>
      </c>
      <c r="D299" s="20">
        <v>0</v>
      </c>
      <c r="E299" s="19">
        <f>SUMPRODUCT((U299=[2]Mission!$Q$5:$Q$173)*(V299=[2]Mission!$R$5:$R$173)*([2]Mission!$F$5:$F$173))</f>
        <v>20900</v>
      </c>
      <c r="F299" s="19">
        <f>[1]怪物属性模拟配置!$P296</f>
        <v>781</v>
      </c>
      <c r="G299" s="19">
        <f>[1]怪物属性模拟配置!$Q296</f>
        <v>0</v>
      </c>
      <c r="H299" s="19">
        <f>[1]怪物属性模拟配置!$S296</f>
        <v>27680</v>
      </c>
      <c r="I299" s="20">
        <v>0</v>
      </c>
      <c r="J299" s="20">
        <v>0</v>
      </c>
      <c r="K299" s="20">
        <v>0</v>
      </c>
      <c r="L299" s="20">
        <v>0</v>
      </c>
      <c r="M299" s="19">
        <f>[1]怪物属性模拟配置!$T296*1000</f>
        <v>200</v>
      </c>
      <c r="N299" s="20">
        <v>0</v>
      </c>
      <c r="O299" s="19">
        <f>[1]怪物属性模拟配置!$U296-1</f>
        <v>1</v>
      </c>
      <c r="P299" s="20">
        <v>0</v>
      </c>
      <c r="Q299" s="20">
        <v>0</v>
      </c>
      <c r="R299" s="20">
        <v>0</v>
      </c>
      <c r="S299" s="29" t="s">
        <v>55</v>
      </c>
      <c r="T299" s="29" t="s">
        <v>55</v>
      </c>
      <c r="U299" s="20">
        <f t="shared" si="17"/>
        <v>6</v>
      </c>
      <c r="V299" s="20">
        <f t="shared" si="18"/>
        <v>8</v>
      </c>
    </row>
    <row r="300" ht="17.25" spans="1:22">
      <c r="A300" s="20">
        <f t="shared" si="19"/>
        <v>1060813</v>
      </c>
      <c r="B300" s="20" t="str">
        <f t="shared" si="16"/>
        <v>BOSS_近战</v>
      </c>
      <c r="C300" s="19">
        <f>[1]怪物属性模拟配置!$E297</f>
        <v>46</v>
      </c>
      <c r="D300" s="20">
        <v>0</v>
      </c>
      <c r="E300" s="19">
        <f>SUMPRODUCT((U300=[2]Mission!$Q$5:$Q$173)*(V300=[2]Mission!$R$5:$R$173)*([2]Mission!$F$5:$F$173))</f>
        <v>20900</v>
      </c>
      <c r="F300" s="19">
        <f>[1]怪物属性模拟配置!$P297</f>
        <v>911</v>
      </c>
      <c r="G300" s="19">
        <f>[1]怪物属性模拟配置!$Q297</f>
        <v>0</v>
      </c>
      <c r="H300" s="19">
        <f>[1]怪物属性模拟配置!$S297</f>
        <v>55360</v>
      </c>
      <c r="I300" s="20">
        <v>0</v>
      </c>
      <c r="J300" s="20">
        <v>0</v>
      </c>
      <c r="K300" s="20">
        <v>0</v>
      </c>
      <c r="L300" s="20">
        <v>0</v>
      </c>
      <c r="M300" s="19">
        <f>[1]怪物属性模拟配置!$T297*1000</f>
        <v>200</v>
      </c>
      <c r="N300" s="20">
        <v>0</v>
      </c>
      <c r="O300" s="19">
        <f>[1]怪物属性模拟配置!$U297-1</f>
        <v>1</v>
      </c>
      <c r="P300" s="20">
        <v>0</v>
      </c>
      <c r="Q300" s="20">
        <v>0</v>
      </c>
      <c r="R300" s="20">
        <v>0</v>
      </c>
      <c r="S300" s="29" t="s">
        <v>55</v>
      </c>
      <c r="T300" s="29" t="s">
        <v>55</v>
      </c>
      <c r="U300" s="20">
        <f t="shared" si="17"/>
        <v>6</v>
      </c>
      <c r="V300" s="20">
        <f t="shared" si="18"/>
        <v>8</v>
      </c>
    </row>
    <row r="301" ht="17.25" spans="1:22">
      <c r="A301" s="20">
        <f t="shared" si="19"/>
        <v>1060821</v>
      </c>
      <c r="B301" s="20" t="str">
        <f t="shared" si="16"/>
        <v>小怪_远程</v>
      </c>
      <c r="C301" s="19">
        <f>[1]怪物属性模拟配置!$E298</f>
        <v>46</v>
      </c>
      <c r="D301" s="20">
        <v>0</v>
      </c>
      <c r="E301" s="19">
        <f>SUMPRODUCT((U301=[2]Mission!$Q$5:$Q$173)*(V301=[2]Mission!$R$5:$R$173)*([2]Mission!$F$5:$F$173))</f>
        <v>20900</v>
      </c>
      <c r="F301" s="19">
        <f>[1]怪物属性模拟配置!$P298</f>
        <v>651</v>
      </c>
      <c r="G301" s="19">
        <f>[1]怪物属性模拟配置!$Q298</f>
        <v>0</v>
      </c>
      <c r="H301" s="19">
        <f>[1]怪物属性模拟配置!$S298</f>
        <v>2768</v>
      </c>
      <c r="I301" s="20">
        <v>0</v>
      </c>
      <c r="J301" s="20">
        <v>0</v>
      </c>
      <c r="K301" s="20">
        <v>0</v>
      </c>
      <c r="L301" s="20">
        <v>0</v>
      </c>
      <c r="M301" s="19">
        <f>[1]怪物属性模拟配置!$T298*1000</f>
        <v>200</v>
      </c>
      <c r="N301" s="20">
        <v>0</v>
      </c>
      <c r="O301" s="19">
        <f>[1]怪物属性模拟配置!$U298-1</f>
        <v>1</v>
      </c>
      <c r="P301" s="20">
        <v>0</v>
      </c>
      <c r="Q301" s="20">
        <v>0</v>
      </c>
      <c r="R301" s="20">
        <v>0</v>
      </c>
      <c r="S301" s="29" t="s">
        <v>55</v>
      </c>
      <c r="T301" s="29" t="s">
        <v>55</v>
      </c>
      <c r="U301" s="20">
        <f t="shared" si="17"/>
        <v>6</v>
      </c>
      <c r="V301" s="20">
        <f t="shared" si="18"/>
        <v>8</v>
      </c>
    </row>
    <row r="302" ht="17.25" spans="1:22">
      <c r="A302" s="20">
        <f t="shared" si="19"/>
        <v>1060822</v>
      </c>
      <c r="B302" s="20" t="str">
        <f t="shared" si="16"/>
        <v>精英_远程</v>
      </c>
      <c r="C302" s="19">
        <f>[1]怪物属性模拟配置!$E299</f>
        <v>46</v>
      </c>
      <c r="D302" s="20">
        <v>0</v>
      </c>
      <c r="E302" s="19">
        <f>SUMPRODUCT((U302=[2]Mission!$Q$5:$Q$173)*(V302=[2]Mission!$R$5:$R$173)*([2]Mission!$F$5:$F$173))</f>
        <v>20900</v>
      </c>
      <c r="F302" s="19">
        <f>[1]怪物属性模拟配置!$P299</f>
        <v>781</v>
      </c>
      <c r="G302" s="19">
        <f>[1]怪物属性模拟配置!$Q299</f>
        <v>0</v>
      </c>
      <c r="H302" s="19">
        <f>[1]怪物属性模拟配置!$S299</f>
        <v>27680</v>
      </c>
      <c r="I302" s="20">
        <v>0</v>
      </c>
      <c r="J302" s="20">
        <v>0</v>
      </c>
      <c r="K302" s="20">
        <v>0</v>
      </c>
      <c r="L302" s="20">
        <v>0</v>
      </c>
      <c r="M302" s="19">
        <f>[1]怪物属性模拟配置!$T299*1000</f>
        <v>200</v>
      </c>
      <c r="N302" s="20">
        <v>0</v>
      </c>
      <c r="O302" s="19">
        <f>[1]怪物属性模拟配置!$U299-1</f>
        <v>1</v>
      </c>
      <c r="P302" s="20">
        <v>0</v>
      </c>
      <c r="Q302" s="20">
        <v>0</v>
      </c>
      <c r="R302" s="20">
        <v>0</v>
      </c>
      <c r="S302" s="29" t="s">
        <v>55</v>
      </c>
      <c r="T302" s="29" t="s">
        <v>55</v>
      </c>
      <c r="U302" s="20">
        <f t="shared" si="17"/>
        <v>6</v>
      </c>
      <c r="V302" s="20">
        <f t="shared" si="18"/>
        <v>8</v>
      </c>
    </row>
    <row r="303" ht="17.25" spans="1:22">
      <c r="A303" s="20">
        <f t="shared" si="19"/>
        <v>1060823</v>
      </c>
      <c r="B303" s="20" t="str">
        <f t="shared" si="16"/>
        <v>BOSS_远程</v>
      </c>
      <c r="C303" s="19">
        <f>[1]怪物属性模拟配置!$E300</f>
        <v>46</v>
      </c>
      <c r="D303" s="20">
        <v>0</v>
      </c>
      <c r="E303" s="19">
        <f>SUMPRODUCT((U303=[2]Mission!$Q$5:$Q$173)*(V303=[2]Mission!$R$5:$R$173)*([2]Mission!$F$5:$F$173))</f>
        <v>20900</v>
      </c>
      <c r="F303" s="19">
        <f>[1]怪物属性模拟配置!$P300</f>
        <v>911</v>
      </c>
      <c r="G303" s="19">
        <f>[1]怪物属性模拟配置!$Q300</f>
        <v>0</v>
      </c>
      <c r="H303" s="19">
        <f>[1]怪物属性模拟配置!$S300</f>
        <v>55360</v>
      </c>
      <c r="I303" s="20">
        <v>0</v>
      </c>
      <c r="J303" s="20">
        <v>0</v>
      </c>
      <c r="K303" s="20">
        <v>0</v>
      </c>
      <c r="L303" s="20">
        <v>0</v>
      </c>
      <c r="M303" s="19">
        <f>[1]怪物属性模拟配置!$T300*1000</f>
        <v>200</v>
      </c>
      <c r="N303" s="20">
        <v>0</v>
      </c>
      <c r="O303" s="19">
        <f>[1]怪物属性模拟配置!$U300-1</f>
        <v>1</v>
      </c>
      <c r="P303" s="20">
        <v>0</v>
      </c>
      <c r="Q303" s="20">
        <v>0</v>
      </c>
      <c r="R303" s="20">
        <v>0</v>
      </c>
      <c r="S303" s="29" t="s">
        <v>55</v>
      </c>
      <c r="T303" s="29" t="s">
        <v>55</v>
      </c>
      <c r="U303" s="20">
        <f t="shared" si="17"/>
        <v>6</v>
      </c>
      <c r="V303" s="20">
        <f t="shared" si="18"/>
        <v>8</v>
      </c>
    </row>
    <row r="304" ht="17.25" spans="1:22">
      <c r="A304" s="20">
        <f t="shared" si="19"/>
        <v>1060891</v>
      </c>
      <c r="B304" s="20" t="str">
        <f t="shared" si="16"/>
        <v>大BOSS_特殊</v>
      </c>
      <c r="C304" s="19">
        <f>[1]怪物属性模拟配置!$E301</f>
        <v>46</v>
      </c>
      <c r="D304" s="20">
        <v>0</v>
      </c>
      <c r="E304" s="19">
        <f>SUMPRODUCT((U304=[2]Mission!$Q$5:$Q$173)*(V304=[2]Mission!$R$5:$R$173)*([2]Mission!$F$5:$F$173))</f>
        <v>20900</v>
      </c>
      <c r="F304" s="19">
        <f>[1]怪物属性模拟配置!$P301</f>
        <v>1302</v>
      </c>
      <c r="G304" s="19">
        <f>[1]怪物属性模拟配置!$Q301</f>
        <v>0</v>
      </c>
      <c r="H304" s="19" t="str">
        <f>[1]怪物属性模拟配置!$S301</f>
        <v>91344|94112|91344</v>
      </c>
      <c r="I304" s="20">
        <v>0</v>
      </c>
      <c r="J304" s="20">
        <v>0</v>
      </c>
      <c r="K304" s="20">
        <v>0</v>
      </c>
      <c r="L304" s="20">
        <v>0</v>
      </c>
      <c r="M304" s="19">
        <f>[1]怪物属性模拟配置!$T301*1000</f>
        <v>200</v>
      </c>
      <c r="N304" s="20">
        <v>0</v>
      </c>
      <c r="O304" s="19">
        <f>[1]怪物属性模拟配置!$U301-1</f>
        <v>1</v>
      </c>
      <c r="P304" s="20">
        <v>0</v>
      </c>
      <c r="Q304" s="20">
        <v>0</v>
      </c>
      <c r="R304" s="20">
        <v>0</v>
      </c>
      <c r="S304" s="29" t="s">
        <v>55</v>
      </c>
      <c r="T304" s="29" t="s">
        <v>55</v>
      </c>
      <c r="U304" s="20">
        <f t="shared" si="17"/>
        <v>6</v>
      </c>
      <c r="V304" s="20">
        <f t="shared" si="18"/>
        <v>8</v>
      </c>
    </row>
    <row r="305" ht="17.25" spans="1:22">
      <c r="A305" s="20">
        <f t="shared" si="19"/>
        <v>1070111</v>
      </c>
      <c r="B305" s="20" t="str">
        <f t="shared" si="16"/>
        <v>小怪_近战</v>
      </c>
      <c r="C305" s="19">
        <f>[1]怪物属性模拟配置!$E302</f>
        <v>47</v>
      </c>
      <c r="D305" s="20">
        <v>0</v>
      </c>
      <c r="E305" s="19">
        <f>SUMPRODUCT((U305=[2]Mission!$Q$5:$Q$173)*(V305=[2]Mission!$R$5:$R$173)*([2]Mission!$F$5:$F$173))</f>
        <v>21280</v>
      </c>
      <c r="F305" s="19">
        <f>[1]怪物属性模拟配置!$P302</f>
        <v>662</v>
      </c>
      <c r="G305" s="19">
        <f>[1]怪物属性模拟配置!$Q302</f>
        <v>0</v>
      </c>
      <c r="H305" s="19">
        <f>[1]怪物属性模拟配置!$S302</f>
        <v>2818</v>
      </c>
      <c r="I305" s="20">
        <v>0</v>
      </c>
      <c r="J305" s="20">
        <v>0</v>
      </c>
      <c r="K305" s="20">
        <v>0</v>
      </c>
      <c r="L305" s="20">
        <v>0</v>
      </c>
      <c r="M305" s="19">
        <f>[1]怪物属性模拟配置!$T302*1000</f>
        <v>200</v>
      </c>
      <c r="N305" s="20">
        <v>0</v>
      </c>
      <c r="O305" s="19">
        <f>[1]怪物属性模拟配置!$U302-1</f>
        <v>1</v>
      </c>
      <c r="P305" s="20">
        <v>0</v>
      </c>
      <c r="Q305" s="20">
        <v>0</v>
      </c>
      <c r="R305" s="20">
        <v>0</v>
      </c>
      <c r="S305" s="29" t="s">
        <v>55</v>
      </c>
      <c r="T305" s="29" t="s">
        <v>55</v>
      </c>
      <c r="U305" s="20">
        <f t="shared" si="17"/>
        <v>7</v>
      </c>
      <c r="V305" s="20">
        <f t="shared" si="18"/>
        <v>1</v>
      </c>
    </row>
    <row r="306" ht="17.25" spans="1:22">
      <c r="A306" s="20">
        <f t="shared" si="19"/>
        <v>1070112</v>
      </c>
      <c r="B306" s="20" t="str">
        <f t="shared" si="16"/>
        <v>精英_近战</v>
      </c>
      <c r="C306" s="19">
        <f>[1]怪物属性模拟配置!$E303</f>
        <v>47</v>
      </c>
      <c r="D306" s="20">
        <v>0</v>
      </c>
      <c r="E306" s="19">
        <f>SUMPRODUCT((U306=[2]Mission!$Q$5:$Q$173)*(V306=[2]Mission!$R$5:$R$173)*([2]Mission!$F$5:$F$173))</f>
        <v>21280</v>
      </c>
      <c r="F306" s="19">
        <f>[1]怪物属性模拟配置!$P303</f>
        <v>794</v>
      </c>
      <c r="G306" s="19">
        <f>[1]怪物属性模拟配置!$Q303</f>
        <v>0</v>
      </c>
      <c r="H306" s="19">
        <f>[1]怪物属性模拟配置!$S303</f>
        <v>28180</v>
      </c>
      <c r="I306" s="20">
        <v>0</v>
      </c>
      <c r="J306" s="20">
        <v>0</v>
      </c>
      <c r="K306" s="20">
        <v>0</v>
      </c>
      <c r="L306" s="20">
        <v>0</v>
      </c>
      <c r="M306" s="19">
        <f>[1]怪物属性模拟配置!$T303*1000</f>
        <v>200</v>
      </c>
      <c r="N306" s="20">
        <v>0</v>
      </c>
      <c r="O306" s="19">
        <f>[1]怪物属性模拟配置!$U303-1</f>
        <v>1</v>
      </c>
      <c r="P306" s="20">
        <v>0</v>
      </c>
      <c r="Q306" s="20">
        <v>0</v>
      </c>
      <c r="R306" s="20">
        <v>0</v>
      </c>
      <c r="S306" s="29" t="s">
        <v>55</v>
      </c>
      <c r="T306" s="29" t="s">
        <v>55</v>
      </c>
      <c r="U306" s="20">
        <f t="shared" si="17"/>
        <v>7</v>
      </c>
      <c r="V306" s="20">
        <f t="shared" si="18"/>
        <v>1</v>
      </c>
    </row>
    <row r="307" ht="17.25" spans="1:22">
      <c r="A307" s="20">
        <f t="shared" si="19"/>
        <v>1070113</v>
      </c>
      <c r="B307" s="20" t="str">
        <f t="shared" si="16"/>
        <v>BOSS_近战</v>
      </c>
      <c r="C307" s="19">
        <f>[1]怪物属性模拟配置!$E304</f>
        <v>47</v>
      </c>
      <c r="D307" s="20">
        <v>0</v>
      </c>
      <c r="E307" s="19">
        <f>SUMPRODUCT((U307=[2]Mission!$Q$5:$Q$173)*(V307=[2]Mission!$R$5:$R$173)*([2]Mission!$F$5:$F$173))</f>
        <v>21280</v>
      </c>
      <c r="F307" s="19">
        <f>[1]怪物属性模拟配置!$P304</f>
        <v>927</v>
      </c>
      <c r="G307" s="19">
        <f>[1]怪物属性模拟配置!$Q304</f>
        <v>0</v>
      </c>
      <c r="H307" s="19">
        <f>[1]怪物属性模拟配置!$S304</f>
        <v>56360</v>
      </c>
      <c r="I307" s="20">
        <v>0</v>
      </c>
      <c r="J307" s="20">
        <v>0</v>
      </c>
      <c r="K307" s="20">
        <v>0</v>
      </c>
      <c r="L307" s="20">
        <v>0</v>
      </c>
      <c r="M307" s="19">
        <f>[1]怪物属性模拟配置!$T304*1000</f>
        <v>200</v>
      </c>
      <c r="N307" s="20">
        <v>0</v>
      </c>
      <c r="O307" s="19">
        <f>[1]怪物属性模拟配置!$U304-1</f>
        <v>1</v>
      </c>
      <c r="P307" s="20">
        <v>0</v>
      </c>
      <c r="Q307" s="20">
        <v>0</v>
      </c>
      <c r="R307" s="20">
        <v>0</v>
      </c>
      <c r="S307" s="29" t="s">
        <v>55</v>
      </c>
      <c r="T307" s="29" t="s">
        <v>55</v>
      </c>
      <c r="U307" s="20">
        <f t="shared" si="17"/>
        <v>7</v>
      </c>
      <c r="V307" s="20">
        <f t="shared" si="18"/>
        <v>1</v>
      </c>
    </row>
    <row r="308" ht="17.25" spans="1:22">
      <c r="A308" s="20">
        <f t="shared" si="19"/>
        <v>1070121</v>
      </c>
      <c r="B308" s="20" t="str">
        <f t="shared" si="16"/>
        <v>小怪_远程</v>
      </c>
      <c r="C308" s="19">
        <f>[1]怪物属性模拟配置!$E305</f>
        <v>47</v>
      </c>
      <c r="D308" s="20">
        <v>0</v>
      </c>
      <c r="E308" s="19">
        <f>SUMPRODUCT((U308=[2]Mission!$Q$5:$Q$173)*(V308=[2]Mission!$R$5:$R$173)*([2]Mission!$F$5:$F$173))</f>
        <v>21280</v>
      </c>
      <c r="F308" s="19">
        <f>[1]怪物属性模拟配置!$P305</f>
        <v>662</v>
      </c>
      <c r="G308" s="19">
        <f>[1]怪物属性模拟配置!$Q305</f>
        <v>0</v>
      </c>
      <c r="H308" s="19">
        <f>[1]怪物属性模拟配置!$S305</f>
        <v>2818</v>
      </c>
      <c r="I308" s="20">
        <v>0</v>
      </c>
      <c r="J308" s="20">
        <v>0</v>
      </c>
      <c r="K308" s="20">
        <v>0</v>
      </c>
      <c r="L308" s="20">
        <v>0</v>
      </c>
      <c r="M308" s="19">
        <f>[1]怪物属性模拟配置!$T305*1000</f>
        <v>200</v>
      </c>
      <c r="N308" s="20">
        <v>0</v>
      </c>
      <c r="O308" s="19">
        <f>[1]怪物属性模拟配置!$U305-1</f>
        <v>1</v>
      </c>
      <c r="P308" s="20">
        <v>0</v>
      </c>
      <c r="Q308" s="20">
        <v>0</v>
      </c>
      <c r="R308" s="20">
        <v>0</v>
      </c>
      <c r="S308" s="29" t="s">
        <v>55</v>
      </c>
      <c r="T308" s="29" t="s">
        <v>55</v>
      </c>
      <c r="U308" s="20">
        <f t="shared" si="17"/>
        <v>7</v>
      </c>
      <c r="V308" s="20">
        <f t="shared" si="18"/>
        <v>1</v>
      </c>
    </row>
    <row r="309" ht="17.25" spans="1:22">
      <c r="A309" s="20">
        <f t="shared" si="19"/>
        <v>1070122</v>
      </c>
      <c r="B309" s="20" t="str">
        <f t="shared" si="16"/>
        <v>精英_远程</v>
      </c>
      <c r="C309" s="19">
        <f>[1]怪物属性模拟配置!$E306</f>
        <v>47</v>
      </c>
      <c r="D309" s="20">
        <v>0</v>
      </c>
      <c r="E309" s="19">
        <f>SUMPRODUCT((U309=[2]Mission!$Q$5:$Q$173)*(V309=[2]Mission!$R$5:$R$173)*([2]Mission!$F$5:$F$173))</f>
        <v>21280</v>
      </c>
      <c r="F309" s="19">
        <f>[1]怪物属性模拟配置!$P306</f>
        <v>794</v>
      </c>
      <c r="G309" s="19">
        <f>[1]怪物属性模拟配置!$Q306</f>
        <v>0</v>
      </c>
      <c r="H309" s="19">
        <f>[1]怪物属性模拟配置!$S306</f>
        <v>28180</v>
      </c>
      <c r="I309" s="20">
        <v>0</v>
      </c>
      <c r="J309" s="20">
        <v>0</v>
      </c>
      <c r="K309" s="20">
        <v>0</v>
      </c>
      <c r="L309" s="20">
        <v>0</v>
      </c>
      <c r="M309" s="19">
        <f>[1]怪物属性模拟配置!$T306*1000</f>
        <v>200</v>
      </c>
      <c r="N309" s="20">
        <v>0</v>
      </c>
      <c r="O309" s="19">
        <f>[1]怪物属性模拟配置!$U306-1</f>
        <v>1</v>
      </c>
      <c r="P309" s="20">
        <v>0</v>
      </c>
      <c r="Q309" s="20">
        <v>0</v>
      </c>
      <c r="R309" s="20">
        <v>0</v>
      </c>
      <c r="S309" s="29" t="s">
        <v>55</v>
      </c>
      <c r="T309" s="29" t="s">
        <v>55</v>
      </c>
      <c r="U309" s="20">
        <f t="shared" si="17"/>
        <v>7</v>
      </c>
      <c r="V309" s="20">
        <f t="shared" si="18"/>
        <v>1</v>
      </c>
    </row>
    <row r="310" ht="17.25" spans="1:22">
      <c r="A310" s="20">
        <f t="shared" si="19"/>
        <v>1070123</v>
      </c>
      <c r="B310" s="20" t="str">
        <f t="shared" si="16"/>
        <v>BOSS_远程</v>
      </c>
      <c r="C310" s="19">
        <f>[1]怪物属性模拟配置!$E307</f>
        <v>47</v>
      </c>
      <c r="D310" s="20">
        <v>0</v>
      </c>
      <c r="E310" s="19">
        <f>SUMPRODUCT((U310=[2]Mission!$Q$5:$Q$173)*(V310=[2]Mission!$R$5:$R$173)*([2]Mission!$F$5:$F$173))</f>
        <v>21280</v>
      </c>
      <c r="F310" s="19">
        <f>[1]怪物属性模拟配置!$P307</f>
        <v>927</v>
      </c>
      <c r="G310" s="19">
        <f>[1]怪物属性模拟配置!$Q307</f>
        <v>0</v>
      </c>
      <c r="H310" s="19">
        <f>[1]怪物属性模拟配置!$S307</f>
        <v>56360</v>
      </c>
      <c r="I310" s="20">
        <v>0</v>
      </c>
      <c r="J310" s="20">
        <v>0</v>
      </c>
      <c r="K310" s="20">
        <v>0</v>
      </c>
      <c r="L310" s="20">
        <v>0</v>
      </c>
      <c r="M310" s="19">
        <f>[1]怪物属性模拟配置!$T307*1000</f>
        <v>200</v>
      </c>
      <c r="N310" s="20">
        <v>0</v>
      </c>
      <c r="O310" s="19">
        <f>[1]怪物属性模拟配置!$U307-1</f>
        <v>1</v>
      </c>
      <c r="P310" s="20">
        <v>0</v>
      </c>
      <c r="Q310" s="20">
        <v>0</v>
      </c>
      <c r="R310" s="20">
        <v>0</v>
      </c>
      <c r="S310" s="29" t="s">
        <v>55</v>
      </c>
      <c r="T310" s="29" t="s">
        <v>55</v>
      </c>
      <c r="U310" s="20">
        <f t="shared" si="17"/>
        <v>7</v>
      </c>
      <c r="V310" s="20">
        <f t="shared" si="18"/>
        <v>1</v>
      </c>
    </row>
    <row r="311" ht="17.25" spans="1:22">
      <c r="A311" s="20">
        <f t="shared" si="19"/>
        <v>1070211</v>
      </c>
      <c r="B311" s="20" t="str">
        <f t="shared" si="16"/>
        <v>小怪_近战</v>
      </c>
      <c r="C311" s="19">
        <f>[1]怪物属性模拟配置!$E308</f>
        <v>47</v>
      </c>
      <c r="D311" s="20">
        <v>0</v>
      </c>
      <c r="E311" s="19">
        <f>SUMPRODUCT((U311=[2]Mission!$Q$5:$Q$173)*(V311=[2]Mission!$R$5:$R$173)*([2]Mission!$F$5:$F$173))</f>
        <v>21280</v>
      </c>
      <c r="F311" s="19">
        <f>[1]怪物属性模拟配置!$P308</f>
        <v>662</v>
      </c>
      <c r="G311" s="19">
        <f>[1]怪物属性模拟配置!$Q308</f>
        <v>0</v>
      </c>
      <c r="H311" s="19">
        <f>[1]怪物属性模拟配置!$S308</f>
        <v>2818</v>
      </c>
      <c r="I311" s="20">
        <v>0</v>
      </c>
      <c r="J311" s="20">
        <v>0</v>
      </c>
      <c r="K311" s="20">
        <v>0</v>
      </c>
      <c r="L311" s="20">
        <v>0</v>
      </c>
      <c r="M311" s="19">
        <f>[1]怪物属性模拟配置!$T308*1000</f>
        <v>200</v>
      </c>
      <c r="N311" s="20">
        <v>0</v>
      </c>
      <c r="O311" s="19">
        <f>[1]怪物属性模拟配置!$U308-1</f>
        <v>1</v>
      </c>
      <c r="P311" s="20">
        <v>0</v>
      </c>
      <c r="Q311" s="20">
        <v>0</v>
      </c>
      <c r="R311" s="20">
        <v>0</v>
      </c>
      <c r="S311" s="29" t="s">
        <v>55</v>
      </c>
      <c r="T311" s="29" t="s">
        <v>55</v>
      </c>
      <c r="U311" s="20">
        <f t="shared" si="17"/>
        <v>7</v>
      </c>
      <c r="V311" s="20">
        <f t="shared" si="18"/>
        <v>2</v>
      </c>
    </row>
    <row r="312" ht="17.25" spans="1:22">
      <c r="A312" s="20">
        <f t="shared" si="19"/>
        <v>1070212</v>
      </c>
      <c r="B312" s="20" t="str">
        <f t="shared" ref="B312:B375" si="20">B262</f>
        <v>精英_近战</v>
      </c>
      <c r="C312" s="19">
        <f>[1]怪物属性模拟配置!$E309</f>
        <v>47</v>
      </c>
      <c r="D312" s="20">
        <v>0</v>
      </c>
      <c r="E312" s="19">
        <f>SUMPRODUCT((U312=[2]Mission!$Q$5:$Q$173)*(V312=[2]Mission!$R$5:$R$173)*([2]Mission!$F$5:$F$173))</f>
        <v>21280</v>
      </c>
      <c r="F312" s="19">
        <f>[1]怪物属性模拟配置!$P309</f>
        <v>794</v>
      </c>
      <c r="G312" s="19">
        <f>[1]怪物属性模拟配置!$Q309</f>
        <v>0</v>
      </c>
      <c r="H312" s="19">
        <f>[1]怪物属性模拟配置!$S309</f>
        <v>28180</v>
      </c>
      <c r="I312" s="20">
        <v>0</v>
      </c>
      <c r="J312" s="20">
        <v>0</v>
      </c>
      <c r="K312" s="20">
        <v>0</v>
      </c>
      <c r="L312" s="20">
        <v>0</v>
      </c>
      <c r="M312" s="19">
        <f>[1]怪物属性模拟配置!$T309*1000</f>
        <v>200</v>
      </c>
      <c r="N312" s="20">
        <v>0</v>
      </c>
      <c r="O312" s="19">
        <f>[1]怪物属性模拟配置!$U309-1</f>
        <v>1</v>
      </c>
      <c r="P312" s="20">
        <v>0</v>
      </c>
      <c r="Q312" s="20">
        <v>0</v>
      </c>
      <c r="R312" s="20">
        <v>0</v>
      </c>
      <c r="S312" s="29" t="s">
        <v>55</v>
      </c>
      <c r="T312" s="29" t="s">
        <v>55</v>
      </c>
      <c r="U312" s="20">
        <f t="shared" si="17"/>
        <v>7</v>
      </c>
      <c r="V312" s="20">
        <f t="shared" si="18"/>
        <v>2</v>
      </c>
    </row>
    <row r="313" ht="17.25" spans="1:22">
      <c r="A313" s="20">
        <f t="shared" si="19"/>
        <v>1070213</v>
      </c>
      <c r="B313" s="20" t="str">
        <f t="shared" si="20"/>
        <v>BOSS_近战</v>
      </c>
      <c r="C313" s="19">
        <f>[1]怪物属性模拟配置!$E310</f>
        <v>47</v>
      </c>
      <c r="D313" s="20">
        <v>0</v>
      </c>
      <c r="E313" s="19">
        <f>SUMPRODUCT((U313=[2]Mission!$Q$5:$Q$173)*(V313=[2]Mission!$R$5:$R$173)*([2]Mission!$F$5:$F$173))</f>
        <v>21280</v>
      </c>
      <c r="F313" s="19">
        <f>[1]怪物属性模拟配置!$P310</f>
        <v>927</v>
      </c>
      <c r="G313" s="19">
        <f>[1]怪物属性模拟配置!$Q310</f>
        <v>0</v>
      </c>
      <c r="H313" s="19">
        <f>[1]怪物属性模拟配置!$S310</f>
        <v>56360</v>
      </c>
      <c r="I313" s="20">
        <v>0</v>
      </c>
      <c r="J313" s="20">
        <v>0</v>
      </c>
      <c r="K313" s="20">
        <v>0</v>
      </c>
      <c r="L313" s="20">
        <v>0</v>
      </c>
      <c r="M313" s="19">
        <f>[1]怪物属性模拟配置!$T310*1000</f>
        <v>200</v>
      </c>
      <c r="N313" s="20">
        <v>0</v>
      </c>
      <c r="O313" s="19">
        <f>[1]怪物属性模拟配置!$U310-1</f>
        <v>1</v>
      </c>
      <c r="P313" s="20">
        <v>0</v>
      </c>
      <c r="Q313" s="20">
        <v>0</v>
      </c>
      <c r="R313" s="20">
        <v>0</v>
      </c>
      <c r="S313" s="29" t="s">
        <v>55</v>
      </c>
      <c r="T313" s="29" t="s">
        <v>55</v>
      </c>
      <c r="U313" s="20">
        <f t="shared" si="17"/>
        <v>7</v>
      </c>
      <c r="V313" s="20">
        <f t="shared" si="18"/>
        <v>2</v>
      </c>
    </row>
    <row r="314" ht="17.25" spans="1:22">
      <c r="A314" s="20">
        <f t="shared" si="19"/>
        <v>1070221</v>
      </c>
      <c r="B314" s="20" t="str">
        <f t="shared" si="20"/>
        <v>小怪_远程</v>
      </c>
      <c r="C314" s="19">
        <f>[1]怪物属性模拟配置!$E311</f>
        <v>47</v>
      </c>
      <c r="D314" s="20">
        <v>0</v>
      </c>
      <c r="E314" s="19">
        <f>SUMPRODUCT((U314=[2]Mission!$Q$5:$Q$173)*(V314=[2]Mission!$R$5:$R$173)*([2]Mission!$F$5:$F$173))</f>
        <v>21280</v>
      </c>
      <c r="F314" s="19">
        <f>[1]怪物属性模拟配置!$P311</f>
        <v>662</v>
      </c>
      <c r="G314" s="19">
        <f>[1]怪物属性模拟配置!$Q311</f>
        <v>0</v>
      </c>
      <c r="H314" s="19">
        <f>[1]怪物属性模拟配置!$S311</f>
        <v>2818</v>
      </c>
      <c r="I314" s="20">
        <v>0</v>
      </c>
      <c r="J314" s="20">
        <v>0</v>
      </c>
      <c r="K314" s="20">
        <v>0</v>
      </c>
      <c r="L314" s="20">
        <v>0</v>
      </c>
      <c r="M314" s="19">
        <f>[1]怪物属性模拟配置!$T311*1000</f>
        <v>200</v>
      </c>
      <c r="N314" s="20">
        <v>0</v>
      </c>
      <c r="O314" s="19">
        <f>[1]怪物属性模拟配置!$U311-1</f>
        <v>1</v>
      </c>
      <c r="P314" s="20">
        <v>0</v>
      </c>
      <c r="Q314" s="20">
        <v>0</v>
      </c>
      <c r="R314" s="20">
        <v>0</v>
      </c>
      <c r="S314" s="29" t="s">
        <v>55</v>
      </c>
      <c r="T314" s="29" t="s">
        <v>55</v>
      </c>
      <c r="U314" s="20">
        <f t="shared" si="17"/>
        <v>7</v>
      </c>
      <c r="V314" s="20">
        <f t="shared" si="18"/>
        <v>2</v>
      </c>
    </row>
    <row r="315" ht="17.25" spans="1:22">
      <c r="A315" s="20">
        <f t="shared" si="19"/>
        <v>1070222</v>
      </c>
      <c r="B315" s="20" t="str">
        <f t="shared" si="20"/>
        <v>精英_远程</v>
      </c>
      <c r="C315" s="19">
        <f>[1]怪物属性模拟配置!$E312</f>
        <v>47</v>
      </c>
      <c r="D315" s="20">
        <v>0</v>
      </c>
      <c r="E315" s="19">
        <f>SUMPRODUCT((U315=[2]Mission!$Q$5:$Q$173)*(V315=[2]Mission!$R$5:$R$173)*([2]Mission!$F$5:$F$173))</f>
        <v>21280</v>
      </c>
      <c r="F315" s="19">
        <f>[1]怪物属性模拟配置!$P312</f>
        <v>794</v>
      </c>
      <c r="G315" s="19">
        <f>[1]怪物属性模拟配置!$Q312</f>
        <v>0</v>
      </c>
      <c r="H315" s="19">
        <f>[1]怪物属性模拟配置!$S312</f>
        <v>28180</v>
      </c>
      <c r="I315" s="20">
        <v>0</v>
      </c>
      <c r="J315" s="20">
        <v>0</v>
      </c>
      <c r="K315" s="20">
        <v>0</v>
      </c>
      <c r="L315" s="20">
        <v>0</v>
      </c>
      <c r="M315" s="19">
        <f>[1]怪物属性模拟配置!$T312*1000</f>
        <v>200</v>
      </c>
      <c r="N315" s="20">
        <v>0</v>
      </c>
      <c r="O315" s="19">
        <f>[1]怪物属性模拟配置!$U312-1</f>
        <v>1</v>
      </c>
      <c r="P315" s="20">
        <v>0</v>
      </c>
      <c r="Q315" s="20">
        <v>0</v>
      </c>
      <c r="R315" s="20">
        <v>0</v>
      </c>
      <c r="S315" s="29" t="s">
        <v>55</v>
      </c>
      <c r="T315" s="29" t="s">
        <v>55</v>
      </c>
      <c r="U315" s="20">
        <f t="shared" si="17"/>
        <v>7</v>
      </c>
      <c r="V315" s="20">
        <f t="shared" si="18"/>
        <v>2</v>
      </c>
    </row>
    <row r="316" ht="17.25" spans="1:22">
      <c r="A316" s="20">
        <f t="shared" si="19"/>
        <v>1070223</v>
      </c>
      <c r="B316" s="20" t="str">
        <f t="shared" si="20"/>
        <v>BOSS_远程</v>
      </c>
      <c r="C316" s="19">
        <f>[1]怪物属性模拟配置!$E313</f>
        <v>47</v>
      </c>
      <c r="D316" s="20">
        <v>0</v>
      </c>
      <c r="E316" s="19">
        <f>SUMPRODUCT((U316=[2]Mission!$Q$5:$Q$173)*(V316=[2]Mission!$R$5:$R$173)*([2]Mission!$F$5:$F$173))</f>
        <v>21280</v>
      </c>
      <c r="F316" s="19">
        <f>[1]怪物属性模拟配置!$P313</f>
        <v>927</v>
      </c>
      <c r="G316" s="19">
        <f>[1]怪物属性模拟配置!$Q313</f>
        <v>0</v>
      </c>
      <c r="H316" s="19">
        <f>[1]怪物属性模拟配置!$S313</f>
        <v>56360</v>
      </c>
      <c r="I316" s="20">
        <v>0</v>
      </c>
      <c r="J316" s="20">
        <v>0</v>
      </c>
      <c r="K316" s="20">
        <v>0</v>
      </c>
      <c r="L316" s="20">
        <v>0</v>
      </c>
      <c r="M316" s="19">
        <f>[1]怪物属性模拟配置!$T313*1000</f>
        <v>200</v>
      </c>
      <c r="N316" s="20">
        <v>0</v>
      </c>
      <c r="O316" s="19">
        <f>[1]怪物属性模拟配置!$U313-1</f>
        <v>1</v>
      </c>
      <c r="P316" s="20">
        <v>0</v>
      </c>
      <c r="Q316" s="20">
        <v>0</v>
      </c>
      <c r="R316" s="20">
        <v>0</v>
      </c>
      <c r="S316" s="29" t="s">
        <v>55</v>
      </c>
      <c r="T316" s="29" t="s">
        <v>55</v>
      </c>
      <c r="U316" s="20">
        <f t="shared" si="17"/>
        <v>7</v>
      </c>
      <c r="V316" s="20">
        <f t="shared" si="18"/>
        <v>2</v>
      </c>
    </row>
    <row r="317" ht="17.25" spans="1:22">
      <c r="A317" s="20">
        <f t="shared" si="19"/>
        <v>1070311</v>
      </c>
      <c r="B317" s="20" t="str">
        <f t="shared" si="20"/>
        <v>小怪_近战</v>
      </c>
      <c r="C317" s="19">
        <f>[1]怪物属性模拟配置!$E314</f>
        <v>48</v>
      </c>
      <c r="D317" s="20">
        <v>0</v>
      </c>
      <c r="E317" s="19">
        <f>SUMPRODUCT((U317=[2]Mission!$Q$5:$Q$173)*(V317=[2]Mission!$R$5:$R$173)*([2]Mission!$F$5:$F$173))</f>
        <v>22850</v>
      </c>
      <c r="F317" s="19">
        <f>[1]怪物属性模拟配置!$P314</f>
        <v>713</v>
      </c>
      <c r="G317" s="19">
        <f>[1]怪物属性模拟配置!$Q314</f>
        <v>0</v>
      </c>
      <c r="H317" s="19">
        <f>[1]怪物属性模拟配置!$S314</f>
        <v>3022</v>
      </c>
      <c r="I317" s="20">
        <v>0</v>
      </c>
      <c r="J317" s="20">
        <v>0</v>
      </c>
      <c r="K317" s="20">
        <v>0</v>
      </c>
      <c r="L317" s="20">
        <v>0</v>
      </c>
      <c r="M317" s="19">
        <f>[1]怪物属性模拟配置!$T314*1000</f>
        <v>200</v>
      </c>
      <c r="N317" s="20">
        <v>0</v>
      </c>
      <c r="O317" s="19">
        <f>[1]怪物属性模拟配置!$U314-1</f>
        <v>1</v>
      </c>
      <c r="P317" s="20">
        <v>0</v>
      </c>
      <c r="Q317" s="20">
        <v>0</v>
      </c>
      <c r="R317" s="20">
        <v>0</v>
      </c>
      <c r="S317" s="29" t="s">
        <v>55</v>
      </c>
      <c r="T317" s="29" t="s">
        <v>55</v>
      </c>
      <c r="U317" s="20">
        <f t="shared" si="17"/>
        <v>7</v>
      </c>
      <c r="V317" s="20">
        <f t="shared" si="18"/>
        <v>3</v>
      </c>
    </row>
    <row r="318" ht="17.25" spans="1:22">
      <c r="A318" s="20">
        <f t="shared" si="19"/>
        <v>1070312</v>
      </c>
      <c r="B318" s="20" t="str">
        <f t="shared" si="20"/>
        <v>精英_近战</v>
      </c>
      <c r="C318" s="19">
        <f>[1]怪物属性模拟配置!$E315</f>
        <v>48</v>
      </c>
      <c r="D318" s="20">
        <v>0</v>
      </c>
      <c r="E318" s="19">
        <f>SUMPRODUCT((U318=[2]Mission!$Q$5:$Q$173)*(V318=[2]Mission!$R$5:$R$173)*([2]Mission!$F$5:$F$173))</f>
        <v>22850</v>
      </c>
      <c r="F318" s="19">
        <f>[1]怪物属性模拟配置!$P315</f>
        <v>856</v>
      </c>
      <c r="G318" s="19">
        <f>[1]怪物属性模拟配置!$Q315</f>
        <v>0</v>
      </c>
      <c r="H318" s="19">
        <f>[1]怪物属性模拟配置!$S315</f>
        <v>30220</v>
      </c>
      <c r="I318" s="20">
        <v>0</v>
      </c>
      <c r="J318" s="20">
        <v>0</v>
      </c>
      <c r="K318" s="20">
        <v>0</v>
      </c>
      <c r="L318" s="20">
        <v>0</v>
      </c>
      <c r="M318" s="19">
        <f>[1]怪物属性模拟配置!$T315*1000</f>
        <v>200</v>
      </c>
      <c r="N318" s="20">
        <v>0</v>
      </c>
      <c r="O318" s="19">
        <f>[1]怪物属性模拟配置!$U315-1</f>
        <v>1</v>
      </c>
      <c r="P318" s="20">
        <v>0</v>
      </c>
      <c r="Q318" s="20">
        <v>0</v>
      </c>
      <c r="R318" s="20">
        <v>0</v>
      </c>
      <c r="S318" s="29" t="s">
        <v>55</v>
      </c>
      <c r="T318" s="29" t="s">
        <v>55</v>
      </c>
      <c r="U318" s="20">
        <f t="shared" si="17"/>
        <v>7</v>
      </c>
      <c r="V318" s="20">
        <f t="shared" si="18"/>
        <v>3</v>
      </c>
    </row>
    <row r="319" ht="17.25" spans="1:22">
      <c r="A319" s="20">
        <f t="shared" si="19"/>
        <v>1070313</v>
      </c>
      <c r="B319" s="20" t="str">
        <f t="shared" si="20"/>
        <v>BOSS_近战</v>
      </c>
      <c r="C319" s="19">
        <f>[1]怪物属性模拟配置!$E316</f>
        <v>48</v>
      </c>
      <c r="D319" s="20">
        <v>0</v>
      </c>
      <c r="E319" s="19">
        <f>SUMPRODUCT((U319=[2]Mission!$Q$5:$Q$173)*(V319=[2]Mission!$R$5:$R$173)*([2]Mission!$F$5:$F$173))</f>
        <v>22850</v>
      </c>
      <c r="F319" s="19">
        <f>[1]怪物属性模拟配置!$P316</f>
        <v>998</v>
      </c>
      <c r="G319" s="19">
        <f>[1]怪物属性模拟配置!$Q316</f>
        <v>0</v>
      </c>
      <c r="H319" s="19">
        <f>[1]怪物属性模拟配置!$S316</f>
        <v>60440</v>
      </c>
      <c r="I319" s="20">
        <v>0</v>
      </c>
      <c r="J319" s="20">
        <v>0</v>
      </c>
      <c r="K319" s="20">
        <v>0</v>
      </c>
      <c r="L319" s="20">
        <v>0</v>
      </c>
      <c r="M319" s="19">
        <f>[1]怪物属性模拟配置!$T316*1000</f>
        <v>200</v>
      </c>
      <c r="N319" s="20">
        <v>0</v>
      </c>
      <c r="O319" s="19">
        <f>[1]怪物属性模拟配置!$U316-1</f>
        <v>1</v>
      </c>
      <c r="P319" s="20">
        <v>0</v>
      </c>
      <c r="Q319" s="20">
        <v>0</v>
      </c>
      <c r="R319" s="20">
        <v>0</v>
      </c>
      <c r="S319" s="29" t="s">
        <v>55</v>
      </c>
      <c r="T319" s="29" t="s">
        <v>55</v>
      </c>
      <c r="U319" s="20">
        <f t="shared" si="17"/>
        <v>7</v>
      </c>
      <c r="V319" s="20">
        <f t="shared" si="18"/>
        <v>3</v>
      </c>
    </row>
    <row r="320" ht="17.25" spans="1:22">
      <c r="A320" s="20">
        <f t="shared" si="19"/>
        <v>1070321</v>
      </c>
      <c r="B320" s="20" t="str">
        <f t="shared" si="20"/>
        <v>小怪_远程</v>
      </c>
      <c r="C320" s="19">
        <f>[1]怪物属性模拟配置!$E317</f>
        <v>48</v>
      </c>
      <c r="D320" s="20">
        <v>0</v>
      </c>
      <c r="E320" s="19">
        <f>SUMPRODUCT((U320=[2]Mission!$Q$5:$Q$173)*(V320=[2]Mission!$R$5:$R$173)*([2]Mission!$F$5:$F$173))</f>
        <v>22850</v>
      </c>
      <c r="F320" s="19">
        <f>[1]怪物属性模拟配置!$P317</f>
        <v>713</v>
      </c>
      <c r="G320" s="19">
        <f>[1]怪物属性模拟配置!$Q317</f>
        <v>0</v>
      </c>
      <c r="H320" s="19">
        <f>[1]怪物属性模拟配置!$S317</f>
        <v>3022</v>
      </c>
      <c r="I320" s="20">
        <v>0</v>
      </c>
      <c r="J320" s="20">
        <v>0</v>
      </c>
      <c r="K320" s="20">
        <v>0</v>
      </c>
      <c r="L320" s="20">
        <v>0</v>
      </c>
      <c r="M320" s="19">
        <f>[1]怪物属性模拟配置!$T317*1000</f>
        <v>200</v>
      </c>
      <c r="N320" s="20">
        <v>0</v>
      </c>
      <c r="O320" s="19">
        <f>[1]怪物属性模拟配置!$U317-1</f>
        <v>1</v>
      </c>
      <c r="P320" s="20">
        <v>0</v>
      </c>
      <c r="Q320" s="20">
        <v>0</v>
      </c>
      <c r="R320" s="20">
        <v>0</v>
      </c>
      <c r="S320" s="29" t="s">
        <v>55</v>
      </c>
      <c r="T320" s="29" t="s">
        <v>55</v>
      </c>
      <c r="U320" s="20">
        <f t="shared" si="17"/>
        <v>7</v>
      </c>
      <c r="V320" s="20">
        <f t="shared" si="18"/>
        <v>3</v>
      </c>
    </row>
    <row r="321" ht="17.25" spans="1:22">
      <c r="A321" s="20">
        <f t="shared" si="19"/>
        <v>1070322</v>
      </c>
      <c r="B321" s="20" t="str">
        <f t="shared" si="20"/>
        <v>精英_远程</v>
      </c>
      <c r="C321" s="19">
        <f>[1]怪物属性模拟配置!$E318</f>
        <v>48</v>
      </c>
      <c r="D321" s="20">
        <v>0</v>
      </c>
      <c r="E321" s="19">
        <f>SUMPRODUCT((U321=[2]Mission!$Q$5:$Q$173)*(V321=[2]Mission!$R$5:$R$173)*([2]Mission!$F$5:$F$173))</f>
        <v>22850</v>
      </c>
      <c r="F321" s="19">
        <f>[1]怪物属性模拟配置!$P318</f>
        <v>856</v>
      </c>
      <c r="G321" s="19">
        <f>[1]怪物属性模拟配置!$Q318</f>
        <v>0</v>
      </c>
      <c r="H321" s="19">
        <f>[1]怪物属性模拟配置!$S318</f>
        <v>30220</v>
      </c>
      <c r="I321" s="20">
        <v>0</v>
      </c>
      <c r="J321" s="20">
        <v>0</v>
      </c>
      <c r="K321" s="20">
        <v>0</v>
      </c>
      <c r="L321" s="20">
        <v>0</v>
      </c>
      <c r="M321" s="19">
        <f>[1]怪物属性模拟配置!$T318*1000</f>
        <v>200</v>
      </c>
      <c r="N321" s="20">
        <v>0</v>
      </c>
      <c r="O321" s="19">
        <f>[1]怪物属性模拟配置!$U318-1</f>
        <v>1</v>
      </c>
      <c r="P321" s="20">
        <v>0</v>
      </c>
      <c r="Q321" s="20">
        <v>0</v>
      </c>
      <c r="R321" s="20">
        <v>0</v>
      </c>
      <c r="S321" s="29" t="s">
        <v>55</v>
      </c>
      <c r="T321" s="29" t="s">
        <v>55</v>
      </c>
      <c r="U321" s="20">
        <f t="shared" si="17"/>
        <v>7</v>
      </c>
      <c r="V321" s="20">
        <f t="shared" si="18"/>
        <v>3</v>
      </c>
    </row>
    <row r="322" ht="17.25" spans="1:22">
      <c r="A322" s="20">
        <f t="shared" si="19"/>
        <v>1070323</v>
      </c>
      <c r="B322" s="20" t="str">
        <f t="shared" si="20"/>
        <v>BOSS_远程</v>
      </c>
      <c r="C322" s="19">
        <f>[1]怪物属性模拟配置!$E319</f>
        <v>48</v>
      </c>
      <c r="D322" s="20">
        <v>0</v>
      </c>
      <c r="E322" s="19">
        <f>SUMPRODUCT((U322=[2]Mission!$Q$5:$Q$173)*(V322=[2]Mission!$R$5:$R$173)*([2]Mission!$F$5:$F$173))</f>
        <v>22850</v>
      </c>
      <c r="F322" s="19">
        <f>[1]怪物属性模拟配置!$P319</f>
        <v>998</v>
      </c>
      <c r="G322" s="19">
        <f>[1]怪物属性模拟配置!$Q319</f>
        <v>0</v>
      </c>
      <c r="H322" s="19">
        <f>[1]怪物属性模拟配置!$S319</f>
        <v>60440</v>
      </c>
      <c r="I322" s="20">
        <v>0</v>
      </c>
      <c r="J322" s="20">
        <v>0</v>
      </c>
      <c r="K322" s="20">
        <v>0</v>
      </c>
      <c r="L322" s="20">
        <v>0</v>
      </c>
      <c r="M322" s="19">
        <f>[1]怪物属性模拟配置!$T319*1000</f>
        <v>200</v>
      </c>
      <c r="N322" s="20">
        <v>0</v>
      </c>
      <c r="O322" s="19">
        <f>[1]怪物属性模拟配置!$U319-1</f>
        <v>1</v>
      </c>
      <c r="P322" s="20">
        <v>0</v>
      </c>
      <c r="Q322" s="20">
        <v>0</v>
      </c>
      <c r="R322" s="20">
        <v>0</v>
      </c>
      <c r="S322" s="29" t="s">
        <v>55</v>
      </c>
      <c r="T322" s="29" t="s">
        <v>55</v>
      </c>
      <c r="U322" s="20">
        <f t="shared" si="17"/>
        <v>7</v>
      </c>
      <c r="V322" s="20">
        <f t="shared" si="18"/>
        <v>3</v>
      </c>
    </row>
    <row r="323" ht="17.25" spans="1:22">
      <c r="A323" s="20">
        <f t="shared" si="19"/>
        <v>1070411</v>
      </c>
      <c r="B323" s="20" t="str">
        <f t="shared" si="20"/>
        <v>小怪_近战</v>
      </c>
      <c r="C323" s="19">
        <f>[1]怪物属性模拟配置!$E320</f>
        <v>48</v>
      </c>
      <c r="D323" s="20">
        <v>0</v>
      </c>
      <c r="E323" s="19">
        <f>SUMPRODUCT((U323=[2]Mission!$Q$5:$Q$173)*(V323=[2]Mission!$R$5:$R$173)*([2]Mission!$F$5:$F$173))</f>
        <v>22850</v>
      </c>
      <c r="F323" s="19">
        <f>[1]怪物属性模拟配置!$P320</f>
        <v>713</v>
      </c>
      <c r="G323" s="19">
        <f>[1]怪物属性模拟配置!$Q320</f>
        <v>0</v>
      </c>
      <c r="H323" s="19">
        <f>[1]怪物属性模拟配置!$S320</f>
        <v>1511</v>
      </c>
      <c r="I323" s="20">
        <v>0</v>
      </c>
      <c r="J323" s="20">
        <v>0</v>
      </c>
      <c r="K323" s="20">
        <v>0</v>
      </c>
      <c r="L323" s="20">
        <v>0</v>
      </c>
      <c r="M323" s="19">
        <f>[1]怪物属性模拟配置!$T320*1000</f>
        <v>200</v>
      </c>
      <c r="N323" s="20">
        <v>0</v>
      </c>
      <c r="O323" s="19">
        <f>[1]怪物属性模拟配置!$U320-1</f>
        <v>1</v>
      </c>
      <c r="P323" s="20">
        <v>0</v>
      </c>
      <c r="Q323" s="20">
        <v>0</v>
      </c>
      <c r="R323" s="20">
        <v>0</v>
      </c>
      <c r="S323" s="29" t="s">
        <v>55</v>
      </c>
      <c r="T323" s="29" t="s">
        <v>55</v>
      </c>
      <c r="U323" s="20">
        <f t="shared" si="17"/>
        <v>7</v>
      </c>
      <c r="V323" s="20">
        <f t="shared" si="18"/>
        <v>4</v>
      </c>
    </row>
    <row r="324" ht="17.25" spans="1:22">
      <c r="A324" s="20">
        <f t="shared" si="19"/>
        <v>1070412</v>
      </c>
      <c r="B324" s="20" t="str">
        <f t="shared" si="20"/>
        <v>精英_近战</v>
      </c>
      <c r="C324" s="19">
        <f>[1]怪物属性模拟配置!$E321</f>
        <v>48</v>
      </c>
      <c r="D324" s="20">
        <v>0</v>
      </c>
      <c r="E324" s="19">
        <f>SUMPRODUCT((U324=[2]Mission!$Q$5:$Q$173)*(V324=[2]Mission!$R$5:$R$173)*([2]Mission!$F$5:$F$173))</f>
        <v>22850</v>
      </c>
      <c r="F324" s="19">
        <f>[1]怪物属性模拟配置!$P321</f>
        <v>856</v>
      </c>
      <c r="G324" s="19">
        <f>[1]怪物属性模拟配置!$Q321</f>
        <v>0</v>
      </c>
      <c r="H324" s="19">
        <f>[1]怪物属性模拟配置!$S321</f>
        <v>15110</v>
      </c>
      <c r="I324" s="20">
        <v>0</v>
      </c>
      <c r="J324" s="20">
        <v>0</v>
      </c>
      <c r="K324" s="20">
        <v>0</v>
      </c>
      <c r="L324" s="20">
        <v>0</v>
      </c>
      <c r="M324" s="19">
        <f>[1]怪物属性模拟配置!$T321*1000</f>
        <v>200</v>
      </c>
      <c r="N324" s="20">
        <v>0</v>
      </c>
      <c r="O324" s="19">
        <f>[1]怪物属性模拟配置!$U321-1</f>
        <v>1</v>
      </c>
      <c r="P324" s="20">
        <v>0</v>
      </c>
      <c r="Q324" s="20">
        <v>0</v>
      </c>
      <c r="R324" s="20">
        <v>0</v>
      </c>
      <c r="S324" s="29" t="s">
        <v>55</v>
      </c>
      <c r="T324" s="29" t="s">
        <v>55</v>
      </c>
      <c r="U324" s="20">
        <f t="shared" si="17"/>
        <v>7</v>
      </c>
      <c r="V324" s="20">
        <f t="shared" si="18"/>
        <v>4</v>
      </c>
    </row>
    <row r="325" ht="17.25" spans="1:22">
      <c r="A325" s="20">
        <f t="shared" si="19"/>
        <v>1070413</v>
      </c>
      <c r="B325" s="20" t="str">
        <f t="shared" si="20"/>
        <v>BOSS_近战</v>
      </c>
      <c r="C325" s="19">
        <f>[1]怪物属性模拟配置!$E322</f>
        <v>48</v>
      </c>
      <c r="D325" s="20">
        <v>0</v>
      </c>
      <c r="E325" s="19">
        <f>SUMPRODUCT((U325=[2]Mission!$Q$5:$Q$173)*(V325=[2]Mission!$R$5:$R$173)*([2]Mission!$F$5:$F$173))</f>
        <v>22850</v>
      </c>
      <c r="F325" s="19">
        <f>[1]怪物属性模拟配置!$P322</f>
        <v>998</v>
      </c>
      <c r="G325" s="19">
        <f>[1]怪物属性模拟配置!$Q322</f>
        <v>0</v>
      </c>
      <c r="H325" s="19">
        <f>[1]怪物属性模拟配置!$S322</f>
        <v>30220</v>
      </c>
      <c r="I325" s="20">
        <v>0</v>
      </c>
      <c r="J325" s="20">
        <v>0</v>
      </c>
      <c r="K325" s="20">
        <v>0</v>
      </c>
      <c r="L325" s="20">
        <v>0</v>
      </c>
      <c r="M325" s="19">
        <f>[1]怪物属性模拟配置!$T322*1000</f>
        <v>200</v>
      </c>
      <c r="N325" s="20">
        <v>0</v>
      </c>
      <c r="O325" s="19">
        <f>[1]怪物属性模拟配置!$U322-1</f>
        <v>1</v>
      </c>
      <c r="P325" s="20">
        <v>0</v>
      </c>
      <c r="Q325" s="20">
        <v>0</v>
      </c>
      <c r="R325" s="20">
        <v>0</v>
      </c>
      <c r="S325" s="29" t="s">
        <v>55</v>
      </c>
      <c r="T325" s="29" t="s">
        <v>55</v>
      </c>
      <c r="U325" s="20">
        <f t="shared" si="17"/>
        <v>7</v>
      </c>
      <c r="V325" s="20">
        <f t="shared" si="18"/>
        <v>4</v>
      </c>
    </row>
    <row r="326" ht="17.25" spans="1:22">
      <c r="A326" s="20">
        <f t="shared" si="19"/>
        <v>1070421</v>
      </c>
      <c r="B326" s="20" t="str">
        <f t="shared" si="20"/>
        <v>小怪_远程</v>
      </c>
      <c r="C326" s="19">
        <f>[1]怪物属性模拟配置!$E323</f>
        <v>48</v>
      </c>
      <c r="D326" s="20">
        <v>0</v>
      </c>
      <c r="E326" s="19">
        <f>SUMPRODUCT((U326=[2]Mission!$Q$5:$Q$173)*(V326=[2]Mission!$R$5:$R$173)*([2]Mission!$F$5:$F$173))</f>
        <v>22850</v>
      </c>
      <c r="F326" s="19">
        <f>[1]怪物属性模拟配置!$P323</f>
        <v>713</v>
      </c>
      <c r="G326" s="19">
        <f>[1]怪物属性模拟配置!$Q323</f>
        <v>0</v>
      </c>
      <c r="H326" s="19">
        <f>[1]怪物属性模拟配置!$S323</f>
        <v>1511</v>
      </c>
      <c r="I326" s="20">
        <v>0</v>
      </c>
      <c r="J326" s="20">
        <v>0</v>
      </c>
      <c r="K326" s="20">
        <v>0</v>
      </c>
      <c r="L326" s="20">
        <v>0</v>
      </c>
      <c r="M326" s="19">
        <f>[1]怪物属性模拟配置!$T323*1000</f>
        <v>200</v>
      </c>
      <c r="N326" s="20">
        <v>0</v>
      </c>
      <c r="O326" s="19">
        <f>[1]怪物属性模拟配置!$U323-1</f>
        <v>1</v>
      </c>
      <c r="P326" s="20">
        <v>0</v>
      </c>
      <c r="Q326" s="20">
        <v>0</v>
      </c>
      <c r="R326" s="20">
        <v>0</v>
      </c>
      <c r="S326" s="29" t="s">
        <v>55</v>
      </c>
      <c r="T326" s="29" t="s">
        <v>55</v>
      </c>
      <c r="U326" s="20">
        <f t="shared" ref="U326:U389" si="21">INT(MID(A326,2,2))</f>
        <v>7</v>
      </c>
      <c r="V326" s="20">
        <f t="shared" ref="V326:V389" si="22">INT(MID(A326,4,2))</f>
        <v>4</v>
      </c>
    </row>
    <row r="327" ht="17.25" spans="1:22">
      <c r="A327" s="20">
        <f t="shared" si="19"/>
        <v>1070422</v>
      </c>
      <c r="B327" s="20" t="str">
        <f t="shared" si="20"/>
        <v>精英_远程</v>
      </c>
      <c r="C327" s="19">
        <f>[1]怪物属性模拟配置!$E324</f>
        <v>48</v>
      </c>
      <c r="D327" s="20">
        <v>0</v>
      </c>
      <c r="E327" s="19">
        <f>SUMPRODUCT((U327=[2]Mission!$Q$5:$Q$173)*(V327=[2]Mission!$R$5:$R$173)*([2]Mission!$F$5:$F$173))</f>
        <v>22850</v>
      </c>
      <c r="F327" s="19">
        <f>[1]怪物属性模拟配置!$P324</f>
        <v>856</v>
      </c>
      <c r="G327" s="19">
        <f>[1]怪物属性模拟配置!$Q324</f>
        <v>0</v>
      </c>
      <c r="H327" s="19">
        <f>[1]怪物属性模拟配置!$S324</f>
        <v>15110</v>
      </c>
      <c r="I327" s="20">
        <v>0</v>
      </c>
      <c r="J327" s="20">
        <v>0</v>
      </c>
      <c r="K327" s="20">
        <v>0</v>
      </c>
      <c r="L327" s="20">
        <v>0</v>
      </c>
      <c r="M327" s="19">
        <f>[1]怪物属性模拟配置!$T324*1000</f>
        <v>200</v>
      </c>
      <c r="N327" s="20">
        <v>0</v>
      </c>
      <c r="O327" s="19">
        <f>[1]怪物属性模拟配置!$U324-1</f>
        <v>1</v>
      </c>
      <c r="P327" s="20">
        <v>0</v>
      </c>
      <c r="Q327" s="20">
        <v>0</v>
      </c>
      <c r="R327" s="20">
        <v>0</v>
      </c>
      <c r="S327" s="29" t="s">
        <v>55</v>
      </c>
      <c r="T327" s="29" t="s">
        <v>55</v>
      </c>
      <c r="U327" s="20">
        <f t="shared" si="21"/>
        <v>7</v>
      </c>
      <c r="V327" s="20">
        <f t="shared" si="22"/>
        <v>4</v>
      </c>
    </row>
    <row r="328" ht="17.25" spans="1:22">
      <c r="A328" s="20">
        <f t="shared" si="19"/>
        <v>1070423</v>
      </c>
      <c r="B328" s="20" t="str">
        <f t="shared" si="20"/>
        <v>BOSS_远程</v>
      </c>
      <c r="C328" s="19">
        <f>[1]怪物属性模拟配置!$E325</f>
        <v>48</v>
      </c>
      <c r="D328" s="20">
        <v>0</v>
      </c>
      <c r="E328" s="19">
        <f>SUMPRODUCT((U328=[2]Mission!$Q$5:$Q$173)*(V328=[2]Mission!$R$5:$R$173)*([2]Mission!$F$5:$F$173))</f>
        <v>22850</v>
      </c>
      <c r="F328" s="19">
        <f>[1]怪物属性模拟配置!$P325</f>
        <v>998</v>
      </c>
      <c r="G328" s="19">
        <f>[1]怪物属性模拟配置!$Q325</f>
        <v>0</v>
      </c>
      <c r="H328" s="19">
        <f>[1]怪物属性模拟配置!$S325</f>
        <v>30220</v>
      </c>
      <c r="I328" s="20">
        <v>0</v>
      </c>
      <c r="J328" s="20">
        <v>0</v>
      </c>
      <c r="K328" s="20">
        <v>0</v>
      </c>
      <c r="L328" s="20">
        <v>0</v>
      </c>
      <c r="M328" s="19">
        <f>[1]怪物属性模拟配置!$T325*1000</f>
        <v>200</v>
      </c>
      <c r="N328" s="20">
        <v>0</v>
      </c>
      <c r="O328" s="19">
        <f>[1]怪物属性模拟配置!$U325-1</f>
        <v>1</v>
      </c>
      <c r="P328" s="20">
        <v>0</v>
      </c>
      <c r="Q328" s="20">
        <v>0</v>
      </c>
      <c r="R328" s="20">
        <v>0</v>
      </c>
      <c r="S328" s="29" t="s">
        <v>55</v>
      </c>
      <c r="T328" s="29" t="s">
        <v>55</v>
      </c>
      <c r="U328" s="20">
        <f t="shared" si="21"/>
        <v>7</v>
      </c>
      <c r="V328" s="20">
        <f t="shared" si="22"/>
        <v>4</v>
      </c>
    </row>
    <row r="329" ht="17.25" spans="1:22">
      <c r="A329" s="20">
        <f t="shared" si="19"/>
        <v>1070491</v>
      </c>
      <c r="B329" s="20" t="str">
        <f t="shared" si="20"/>
        <v>小BOSS_特殊</v>
      </c>
      <c r="C329" s="19">
        <f>[1]怪物属性模拟配置!$E326</f>
        <v>48</v>
      </c>
      <c r="D329" s="20">
        <v>0</v>
      </c>
      <c r="E329" s="19">
        <f>SUMPRODUCT((U329=[2]Mission!$Q$5:$Q$173)*(V329=[2]Mission!$R$5:$R$173)*([2]Mission!$F$5:$F$173))</f>
        <v>22850</v>
      </c>
      <c r="F329" s="19">
        <f>[1]怪物属性模拟配置!$P326</f>
        <v>1212</v>
      </c>
      <c r="G329" s="19">
        <f>[1]怪物属性模拟配置!$Q326</f>
        <v>0</v>
      </c>
      <c r="H329" s="19">
        <f>[1]怪物属性模拟配置!$S326</f>
        <v>151100</v>
      </c>
      <c r="I329" s="20">
        <v>0</v>
      </c>
      <c r="J329" s="20">
        <v>0</v>
      </c>
      <c r="K329" s="20">
        <v>0</v>
      </c>
      <c r="L329" s="20">
        <v>0</v>
      </c>
      <c r="M329" s="19">
        <f>[1]怪物属性模拟配置!$T326*1000</f>
        <v>200</v>
      </c>
      <c r="N329" s="20">
        <v>0</v>
      </c>
      <c r="O329" s="19">
        <f>[1]怪物属性模拟配置!$U326-1</f>
        <v>1</v>
      </c>
      <c r="P329" s="20">
        <v>0</v>
      </c>
      <c r="Q329" s="20">
        <v>0</v>
      </c>
      <c r="R329" s="20">
        <v>0</v>
      </c>
      <c r="S329" s="29" t="s">
        <v>55</v>
      </c>
      <c r="T329" s="29" t="s">
        <v>55</v>
      </c>
      <c r="U329" s="20">
        <f t="shared" si="21"/>
        <v>7</v>
      </c>
      <c r="V329" s="20">
        <f t="shared" si="22"/>
        <v>4</v>
      </c>
    </row>
    <row r="330" ht="17.25" spans="1:22">
      <c r="A330" s="20">
        <f t="shared" si="19"/>
        <v>1070511</v>
      </c>
      <c r="B330" s="20" t="str">
        <f t="shared" si="20"/>
        <v>小怪_近战</v>
      </c>
      <c r="C330" s="19">
        <f>[1]怪物属性模拟配置!$E327</f>
        <v>49</v>
      </c>
      <c r="D330" s="20">
        <v>0</v>
      </c>
      <c r="E330" s="19">
        <f>SUMPRODUCT((U330=[2]Mission!$Q$5:$Q$173)*(V330=[2]Mission!$R$5:$R$173)*([2]Mission!$F$5:$F$173))</f>
        <v>23560</v>
      </c>
      <c r="F330" s="19">
        <f>[1]怪物属性模拟配置!$P327</f>
        <v>736</v>
      </c>
      <c r="G330" s="19">
        <f>[1]怪物属性模拟配置!$Q327</f>
        <v>0</v>
      </c>
      <c r="H330" s="19">
        <f>[1]怪物属性模拟配置!$S327</f>
        <v>3116</v>
      </c>
      <c r="I330" s="20">
        <v>0</v>
      </c>
      <c r="J330" s="20">
        <v>0</v>
      </c>
      <c r="K330" s="20">
        <v>0</v>
      </c>
      <c r="L330" s="20">
        <v>0</v>
      </c>
      <c r="M330" s="19">
        <f>[1]怪物属性模拟配置!$T327*1000</f>
        <v>200</v>
      </c>
      <c r="N330" s="20">
        <v>0</v>
      </c>
      <c r="O330" s="19">
        <f>[1]怪物属性模拟配置!$U327-1</f>
        <v>1</v>
      </c>
      <c r="P330" s="20">
        <v>0</v>
      </c>
      <c r="Q330" s="20">
        <v>0</v>
      </c>
      <c r="R330" s="20">
        <v>0</v>
      </c>
      <c r="S330" s="29" t="s">
        <v>55</v>
      </c>
      <c r="T330" s="29" t="s">
        <v>55</v>
      </c>
      <c r="U330" s="20">
        <f t="shared" si="21"/>
        <v>7</v>
      </c>
      <c r="V330" s="20">
        <f t="shared" si="22"/>
        <v>5</v>
      </c>
    </row>
    <row r="331" ht="17.25" spans="1:22">
      <c r="A331" s="20">
        <f t="shared" si="19"/>
        <v>1070512</v>
      </c>
      <c r="B331" s="20" t="str">
        <f t="shared" si="20"/>
        <v>精英_近战</v>
      </c>
      <c r="C331" s="19">
        <f>[1]怪物属性模拟配置!$E328</f>
        <v>49</v>
      </c>
      <c r="D331" s="20">
        <v>0</v>
      </c>
      <c r="E331" s="19">
        <f>SUMPRODUCT((U331=[2]Mission!$Q$5:$Q$173)*(V331=[2]Mission!$R$5:$R$173)*([2]Mission!$F$5:$F$173))</f>
        <v>23560</v>
      </c>
      <c r="F331" s="19">
        <f>[1]怪物属性模拟配置!$P328</f>
        <v>883</v>
      </c>
      <c r="G331" s="19">
        <f>[1]怪物属性模拟配置!$Q328</f>
        <v>0</v>
      </c>
      <c r="H331" s="19">
        <f>[1]怪物属性模拟配置!$S328</f>
        <v>31160</v>
      </c>
      <c r="I331" s="20">
        <v>0</v>
      </c>
      <c r="J331" s="20">
        <v>0</v>
      </c>
      <c r="K331" s="20">
        <v>0</v>
      </c>
      <c r="L331" s="20">
        <v>0</v>
      </c>
      <c r="M331" s="19">
        <f>[1]怪物属性模拟配置!$T328*1000</f>
        <v>200</v>
      </c>
      <c r="N331" s="20">
        <v>0</v>
      </c>
      <c r="O331" s="19">
        <f>[1]怪物属性模拟配置!$U328-1</f>
        <v>1</v>
      </c>
      <c r="P331" s="20">
        <v>0</v>
      </c>
      <c r="Q331" s="20">
        <v>0</v>
      </c>
      <c r="R331" s="20">
        <v>0</v>
      </c>
      <c r="S331" s="29" t="s">
        <v>55</v>
      </c>
      <c r="T331" s="29" t="s">
        <v>55</v>
      </c>
      <c r="U331" s="20">
        <f t="shared" si="21"/>
        <v>7</v>
      </c>
      <c r="V331" s="20">
        <f t="shared" si="22"/>
        <v>5</v>
      </c>
    </row>
    <row r="332" ht="17.25" spans="1:22">
      <c r="A332" s="20">
        <f t="shared" si="19"/>
        <v>1070513</v>
      </c>
      <c r="B332" s="20" t="str">
        <f t="shared" si="20"/>
        <v>BOSS_近战</v>
      </c>
      <c r="C332" s="19">
        <f>[1]怪物属性模拟配置!$E329</f>
        <v>49</v>
      </c>
      <c r="D332" s="20">
        <v>0</v>
      </c>
      <c r="E332" s="19">
        <f>SUMPRODUCT((U332=[2]Mission!$Q$5:$Q$173)*(V332=[2]Mission!$R$5:$R$173)*([2]Mission!$F$5:$F$173))</f>
        <v>23560</v>
      </c>
      <c r="F332" s="19">
        <f>[1]怪物属性模拟配置!$P329</f>
        <v>1030</v>
      </c>
      <c r="G332" s="19">
        <f>[1]怪物属性模拟配置!$Q329</f>
        <v>0</v>
      </c>
      <c r="H332" s="19">
        <f>[1]怪物属性模拟配置!$S329</f>
        <v>62320</v>
      </c>
      <c r="I332" s="20">
        <v>0</v>
      </c>
      <c r="J332" s="20">
        <v>0</v>
      </c>
      <c r="K332" s="20">
        <v>0</v>
      </c>
      <c r="L332" s="20">
        <v>0</v>
      </c>
      <c r="M332" s="19">
        <f>[1]怪物属性模拟配置!$T329*1000</f>
        <v>200</v>
      </c>
      <c r="N332" s="20">
        <v>0</v>
      </c>
      <c r="O332" s="19">
        <f>[1]怪物属性模拟配置!$U329-1</f>
        <v>1</v>
      </c>
      <c r="P332" s="20">
        <v>0</v>
      </c>
      <c r="Q332" s="20">
        <v>0</v>
      </c>
      <c r="R332" s="20">
        <v>0</v>
      </c>
      <c r="S332" s="29" t="s">
        <v>55</v>
      </c>
      <c r="T332" s="29" t="s">
        <v>55</v>
      </c>
      <c r="U332" s="20">
        <f t="shared" si="21"/>
        <v>7</v>
      </c>
      <c r="V332" s="20">
        <f t="shared" si="22"/>
        <v>5</v>
      </c>
    </row>
    <row r="333" ht="17.25" spans="1:22">
      <c r="A333" s="20">
        <f t="shared" si="19"/>
        <v>1070521</v>
      </c>
      <c r="B333" s="20" t="str">
        <f t="shared" si="20"/>
        <v>小怪_远程</v>
      </c>
      <c r="C333" s="19">
        <f>[1]怪物属性模拟配置!$E330</f>
        <v>49</v>
      </c>
      <c r="D333" s="20">
        <v>0</v>
      </c>
      <c r="E333" s="19">
        <f>SUMPRODUCT((U333=[2]Mission!$Q$5:$Q$173)*(V333=[2]Mission!$R$5:$R$173)*([2]Mission!$F$5:$F$173))</f>
        <v>23560</v>
      </c>
      <c r="F333" s="19">
        <f>[1]怪物属性模拟配置!$P330</f>
        <v>736</v>
      </c>
      <c r="G333" s="19">
        <f>[1]怪物属性模拟配置!$Q330</f>
        <v>0</v>
      </c>
      <c r="H333" s="19">
        <f>[1]怪物属性模拟配置!$S330</f>
        <v>3116</v>
      </c>
      <c r="I333" s="20">
        <v>0</v>
      </c>
      <c r="J333" s="20">
        <v>0</v>
      </c>
      <c r="K333" s="20">
        <v>0</v>
      </c>
      <c r="L333" s="20">
        <v>0</v>
      </c>
      <c r="M333" s="19">
        <f>[1]怪物属性模拟配置!$T330*1000</f>
        <v>200</v>
      </c>
      <c r="N333" s="20">
        <v>0</v>
      </c>
      <c r="O333" s="19">
        <f>[1]怪物属性模拟配置!$U330-1</f>
        <v>1</v>
      </c>
      <c r="P333" s="20">
        <v>0</v>
      </c>
      <c r="Q333" s="20">
        <v>0</v>
      </c>
      <c r="R333" s="20">
        <v>0</v>
      </c>
      <c r="S333" s="29" t="s">
        <v>55</v>
      </c>
      <c r="T333" s="29" t="s">
        <v>55</v>
      </c>
      <c r="U333" s="20">
        <f t="shared" si="21"/>
        <v>7</v>
      </c>
      <c r="V333" s="20">
        <f t="shared" si="22"/>
        <v>5</v>
      </c>
    </row>
    <row r="334" ht="17.25" spans="1:22">
      <c r="A334" s="20">
        <f t="shared" si="19"/>
        <v>1070522</v>
      </c>
      <c r="B334" s="20" t="str">
        <f t="shared" si="20"/>
        <v>精英_远程</v>
      </c>
      <c r="C334" s="19">
        <f>[1]怪物属性模拟配置!$E331</f>
        <v>49</v>
      </c>
      <c r="D334" s="20">
        <v>0</v>
      </c>
      <c r="E334" s="19">
        <f>SUMPRODUCT((U334=[2]Mission!$Q$5:$Q$173)*(V334=[2]Mission!$R$5:$R$173)*([2]Mission!$F$5:$F$173))</f>
        <v>23560</v>
      </c>
      <c r="F334" s="19">
        <f>[1]怪物属性模拟配置!$P331</f>
        <v>883</v>
      </c>
      <c r="G334" s="19">
        <f>[1]怪物属性模拟配置!$Q331</f>
        <v>0</v>
      </c>
      <c r="H334" s="19">
        <f>[1]怪物属性模拟配置!$S331</f>
        <v>31160</v>
      </c>
      <c r="I334" s="20">
        <v>0</v>
      </c>
      <c r="J334" s="20">
        <v>0</v>
      </c>
      <c r="K334" s="20">
        <v>0</v>
      </c>
      <c r="L334" s="20">
        <v>0</v>
      </c>
      <c r="M334" s="19">
        <f>[1]怪物属性模拟配置!$T331*1000</f>
        <v>200</v>
      </c>
      <c r="N334" s="20">
        <v>0</v>
      </c>
      <c r="O334" s="19">
        <f>[1]怪物属性模拟配置!$U331-1</f>
        <v>1</v>
      </c>
      <c r="P334" s="20">
        <v>0</v>
      </c>
      <c r="Q334" s="20">
        <v>0</v>
      </c>
      <c r="R334" s="20">
        <v>0</v>
      </c>
      <c r="S334" s="29" t="s">
        <v>55</v>
      </c>
      <c r="T334" s="29" t="s">
        <v>55</v>
      </c>
      <c r="U334" s="20">
        <f t="shared" si="21"/>
        <v>7</v>
      </c>
      <c r="V334" s="20">
        <f t="shared" si="22"/>
        <v>5</v>
      </c>
    </row>
    <row r="335" ht="17.25" spans="1:22">
      <c r="A335" s="20">
        <f t="shared" si="19"/>
        <v>1070523</v>
      </c>
      <c r="B335" s="20" t="str">
        <f t="shared" si="20"/>
        <v>BOSS_远程</v>
      </c>
      <c r="C335" s="19">
        <f>[1]怪物属性模拟配置!$E332</f>
        <v>49</v>
      </c>
      <c r="D335" s="20">
        <v>0</v>
      </c>
      <c r="E335" s="19">
        <f>SUMPRODUCT((U335=[2]Mission!$Q$5:$Q$173)*(V335=[2]Mission!$R$5:$R$173)*([2]Mission!$F$5:$F$173))</f>
        <v>23560</v>
      </c>
      <c r="F335" s="19">
        <f>[1]怪物属性模拟配置!$P332</f>
        <v>1030</v>
      </c>
      <c r="G335" s="19">
        <f>[1]怪物属性模拟配置!$Q332</f>
        <v>0</v>
      </c>
      <c r="H335" s="19">
        <f>[1]怪物属性模拟配置!$S332</f>
        <v>62320</v>
      </c>
      <c r="I335" s="20">
        <v>0</v>
      </c>
      <c r="J335" s="20">
        <v>0</v>
      </c>
      <c r="K335" s="20">
        <v>0</v>
      </c>
      <c r="L335" s="20">
        <v>0</v>
      </c>
      <c r="M335" s="19">
        <f>[1]怪物属性模拟配置!$T332*1000</f>
        <v>200</v>
      </c>
      <c r="N335" s="20">
        <v>0</v>
      </c>
      <c r="O335" s="19">
        <f>[1]怪物属性模拟配置!$U332-1</f>
        <v>1</v>
      </c>
      <c r="P335" s="20">
        <v>0</v>
      </c>
      <c r="Q335" s="20">
        <v>0</v>
      </c>
      <c r="R335" s="20">
        <v>0</v>
      </c>
      <c r="S335" s="29" t="s">
        <v>55</v>
      </c>
      <c r="T335" s="29" t="s">
        <v>55</v>
      </c>
      <c r="U335" s="20">
        <f t="shared" si="21"/>
        <v>7</v>
      </c>
      <c r="V335" s="20">
        <f t="shared" si="22"/>
        <v>5</v>
      </c>
    </row>
    <row r="336" ht="17.25" spans="1:22">
      <c r="A336" s="20">
        <f t="shared" si="19"/>
        <v>1070611</v>
      </c>
      <c r="B336" s="20" t="str">
        <f t="shared" si="20"/>
        <v>小怪_近战</v>
      </c>
      <c r="C336" s="19">
        <f>[1]怪物属性模拟配置!$E333</f>
        <v>50</v>
      </c>
      <c r="D336" s="20">
        <v>0</v>
      </c>
      <c r="E336" s="19">
        <f>SUMPRODUCT((U336=[2]Mission!$Q$5:$Q$173)*(V336=[2]Mission!$R$5:$R$173)*([2]Mission!$F$5:$F$173))</f>
        <v>23920</v>
      </c>
      <c r="F336" s="19">
        <f>[1]怪物属性模拟配置!$P333</f>
        <v>747</v>
      </c>
      <c r="G336" s="19">
        <f>[1]怪物属性模拟配置!$Q333</f>
        <v>0</v>
      </c>
      <c r="H336" s="19">
        <f>[1]怪物属性模拟配置!$S333</f>
        <v>3164</v>
      </c>
      <c r="I336" s="20">
        <v>0</v>
      </c>
      <c r="J336" s="20">
        <v>0</v>
      </c>
      <c r="K336" s="20">
        <v>0</v>
      </c>
      <c r="L336" s="20">
        <v>0</v>
      </c>
      <c r="M336" s="19">
        <f>[1]怪物属性模拟配置!$T333*1000</f>
        <v>200</v>
      </c>
      <c r="N336" s="20">
        <v>0</v>
      </c>
      <c r="O336" s="19">
        <f>[1]怪物属性模拟配置!$U333-1</f>
        <v>1</v>
      </c>
      <c r="P336" s="20">
        <v>0</v>
      </c>
      <c r="Q336" s="20">
        <v>0</v>
      </c>
      <c r="R336" s="20">
        <v>0</v>
      </c>
      <c r="S336" s="29" t="s">
        <v>55</v>
      </c>
      <c r="T336" s="29" t="s">
        <v>55</v>
      </c>
      <c r="U336" s="20">
        <f t="shared" si="21"/>
        <v>7</v>
      </c>
      <c r="V336" s="20">
        <f t="shared" si="22"/>
        <v>6</v>
      </c>
    </row>
    <row r="337" ht="17.25" spans="1:22">
      <c r="A337" s="20">
        <f t="shared" si="19"/>
        <v>1070612</v>
      </c>
      <c r="B337" s="20" t="str">
        <f t="shared" si="20"/>
        <v>精英_近战</v>
      </c>
      <c r="C337" s="19">
        <f>[1]怪物属性模拟配置!$E334</f>
        <v>50</v>
      </c>
      <c r="D337" s="20">
        <v>0</v>
      </c>
      <c r="E337" s="19">
        <f>SUMPRODUCT((U337=[2]Mission!$Q$5:$Q$173)*(V337=[2]Mission!$R$5:$R$173)*([2]Mission!$F$5:$F$173))</f>
        <v>23920</v>
      </c>
      <c r="F337" s="19">
        <f>[1]怪物属性模拟配置!$P334</f>
        <v>896</v>
      </c>
      <c r="G337" s="19">
        <f>[1]怪物属性模拟配置!$Q334</f>
        <v>0</v>
      </c>
      <c r="H337" s="19">
        <f>[1]怪物属性模拟配置!$S334</f>
        <v>31640</v>
      </c>
      <c r="I337" s="20">
        <v>0</v>
      </c>
      <c r="J337" s="20">
        <v>0</v>
      </c>
      <c r="K337" s="20">
        <v>0</v>
      </c>
      <c r="L337" s="20">
        <v>0</v>
      </c>
      <c r="M337" s="19">
        <f>[1]怪物属性模拟配置!$T334*1000</f>
        <v>200</v>
      </c>
      <c r="N337" s="20">
        <v>0</v>
      </c>
      <c r="O337" s="19">
        <f>[1]怪物属性模拟配置!$U334-1</f>
        <v>1</v>
      </c>
      <c r="P337" s="20">
        <v>0</v>
      </c>
      <c r="Q337" s="20">
        <v>0</v>
      </c>
      <c r="R337" s="20">
        <v>0</v>
      </c>
      <c r="S337" s="29" t="s">
        <v>55</v>
      </c>
      <c r="T337" s="29" t="s">
        <v>55</v>
      </c>
      <c r="U337" s="20">
        <f t="shared" si="21"/>
        <v>7</v>
      </c>
      <c r="V337" s="20">
        <f t="shared" si="22"/>
        <v>6</v>
      </c>
    </row>
    <row r="338" ht="17.25" spans="1:22">
      <c r="A338" s="20">
        <f t="shared" si="19"/>
        <v>1070613</v>
      </c>
      <c r="B338" s="20" t="str">
        <f t="shared" si="20"/>
        <v>BOSS_近战</v>
      </c>
      <c r="C338" s="19">
        <f>[1]怪物属性模拟配置!$E335</f>
        <v>50</v>
      </c>
      <c r="D338" s="20">
        <v>0</v>
      </c>
      <c r="E338" s="19">
        <f>SUMPRODUCT((U338=[2]Mission!$Q$5:$Q$173)*(V338=[2]Mission!$R$5:$R$173)*([2]Mission!$F$5:$F$173))</f>
        <v>23920</v>
      </c>
      <c r="F338" s="19">
        <f>[1]怪物属性模拟配置!$P335</f>
        <v>1046</v>
      </c>
      <c r="G338" s="19">
        <f>[1]怪物属性模拟配置!$Q335</f>
        <v>0</v>
      </c>
      <c r="H338" s="19">
        <f>[1]怪物属性模拟配置!$S335</f>
        <v>63280</v>
      </c>
      <c r="I338" s="20">
        <v>0</v>
      </c>
      <c r="J338" s="20">
        <v>0</v>
      </c>
      <c r="K338" s="20">
        <v>0</v>
      </c>
      <c r="L338" s="20">
        <v>0</v>
      </c>
      <c r="M338" s="19">
        <f>[1]怪物属性模拟配置!$T335*1000</f>
        <v>200</v>
      </c>
      <c r="N338" s="20">
        <v>0</v>
      </c>
      <c r="O338" s="19">
        <f>[1]怪物属性模拟配置!$U335-1</f>
        <v>1</v>
      </c>
      <c r="P338" s="20">
        <v>0</v>
      </c>
      <c r="Q338" s="20">
        <v>0</v>
      </c>
      <c r="R338" s="20">
        <v>0</v>
      </c>
      <c r="S338" s="29" t="s">
        <v>55</v>
      </c>
      <c r="T338" s="29" t="s">
        <v>55</v>
      </c>
      <c r="U338" s="20">
        <f t="shared" si="21"/>
        <v>7</v>
      </c>
      <c r="V338" s="20">
        <f t="shared" si="22"/>
        <v>6</v>
      </c>
    </row>
    <row r="339" ht="17.25" spans="1:22">
      <c r="A339" s="20">
        <f t="shared" si="19"/>
        <v>1070621</v>
      </c>
      <c r="B339" s="20" t="str">
        <f t="shared" si="20"/>
        <v>小怪_远程</v>
      </c>
      <c r="C339" s="19">
        <f>[1]怪物属性模拟配置!$E336</f>
        <v>50</v>
      </c>
      <c r="D339" s="20">
        <v>0</v>
      </c>
      <c r="E339" s="19">
        <f>SUMPRODUCT((U339=[2]Mission!$Q$5:$Q$173)*(V339=[2]Mission!$R$5:$R$173)*([2]Mission!$F$5:$F$173))</f>
        <v>23920</v>
      </c>
      <c r="F339" s="19">
        <f>[1]怪物属性模拟配置!$P336</f>
        <v>747</v>
      </c>
      <c r="G339" s="19">
        <f>[1]怪物属性模拟配置!$Q336</f>
        <v>0</v>
      </c>
      <c r="H339" s="19">
        <f>[1]怪物属性模拟配置!$S336</f>
        <v>3164</v>
      </c>
      <c r="I339" s="20">
        <v>0</v>
      </c>
      <c r="J339" s="20">
        <v>0</v>
      </c>
      <c r="K339" s="20">
        <v>0</v>
      </c>
      <c r="L339" s="20">
        <v>0</v>
      </c>
      <c r="M339" s="19">
        <f>[1]怪物属性模拟配置!$T336*1000</f>
        <v>200</v>
      </c>
      <c r="N339" s="20">
        <v>0</v>
      </c>
      <c r="O339" s="19">
        <f>[1]怪物属性模拟配置!$U336-1</f>
        <v>1</v>
      </c>
      <c r="P339" s="20">
        <v>0</v>
      </c>
      <c r="Q339" s="20">
        <v>0</v>
      </c>
      <c r="R339" s="20">
        <v>0</v>
      </c>
      <c r="S339" s="29" t="s">
        <v>55</v>
      </c>
      <c r="T339" s="29" t="s">
        <v>55</v>
      </c>
      <c r="U339" s="20">
        <f t="shared" si="21"/>
        <v>7</v>
      </c>
      <c r="V339" s="20">
        <f t="shared" si="22"/>
        <v>6</v>
      </c>
    </row>
    <row r="340" ht="17.25" spans="1:22">
      <c r="A340" s="20">
        <f t="shared" si="19"/>
        <v>1070622</v>
      </c>
      <c r="B340" s="20" t="str">
        <f t="shared" si="20"/>
        <v>精英_远程</v>
      </c>
      <c r="C340" s="19">
        <f>[1]怪物属性模拟配置!$E337</f>
        <v>50</v>
      </c>
      <c r="D340" s="20">
        <v>0</v>
      </c>
      <c r="E340" s="19">
        <f>SUMPRODUCT((U340=[2]Mission!$Q$5:$Q$173)*(V340=[2]Mission!$R$5:$R$173)*([2]Mission!$F$5:$F$173))</f>
        <v>23920</v>
      </c>
      <c r="F340" s="19">
        <f>[1]怪物属性模拟配置!$P337</f>
        <v>896</v>
      </c>
      <c r="G340" s="19">
        <f>[1]怪物属性模拟配置!$Q337</f>
        <v>0</v>
      </c>
      <c r="H340" s="19">
        <f>[1]怪物属性模拟配置!$S337</f>
        <v>31640</v>
      </c>
      <c r="I340" s="20">
        <v>0</v>
      </c>
      <c r="J340" s="20">
        <v>0</v>
      </c>
      <c r="K340" s="20">
        <v>0</v>
      </c>
      <c r="L340" s="20">
        <v>0</v>
      </c>
      <c r="M340" s="19">
        <f>[1]怪物属性模拟配置!$T337*1000</f>
        <v>200</v>
      </c>
      <c r="N340" s="20">
        <v>0</v>
      </c>
      <c r="O340" s="19">
        <f>[1]怪物属性模拟配置!$U337-1</f>
        <v>1</v>
      </c>
      <c r="P340" s="20">
        <v>0</v>
      </c>
      <c r="Q340" s="20">
        <v>0</v>
      </c>
      <c r="R340" s="20">
        <v>0</v>
      </c>
      <c r="S340" s="29" t="s">
        <v>55</v>
      </c>
      <c r="T340" s="29" t="s">
        <v>55</v>
      </c>
      <c r="U340" s="20">
        <f t="shared" si="21"/>
        <v>7</v>
      </c>
      <c r="V340" s="20">
        <f t="shared" si="22"/>
        <v>6</v>
      </c>
    </row>
    <row r="341" ht="17.25" spans="1:22">
      <c r="A341" s="20">
        <f t="shared" si="19"/>
        <v>1070623</v>
      </c>
      <c r="B341" s="20" t="str">
        <f t="shared" si="20"/>
        <v>BOSS_远程</v>
      </c>
      <c r="C341" s="19">
        <f>[1]怪物属性模拟配置!$E338</f>
        <v>50</v>
      </c>
      <c r="D341" s="20">
        <v>0</v>
      </c>
      <c r="E341" s="19">
        <f>SUMPRODUCT((U341=[2]Mission!$Q$5:$Q$173)*(V341=[2]Mission!$R$5:$R$173)*([2]Mission!$F$5:$F$173))</f>
        <v>23920</v>
      </c>
      <c r="F341" s="19">
        <f>[1]怪物属性模拟配置!$P338</f>
        <v>1046</v>
      </c>
      <c r="G341" s="19">
        <f>[1]怪物属性模拟配置!$Q338</f>
        <v>0</v>
      </c>
      <c r="H341" s="19">
        <f>[1]怪物属性模拟配置!$S338</f>
        <v>63280</v>
      </c>
      <c r="I341" s="20">
        <v>0</v>
      </c>
      <c r="J341" s="20">
        <v>0</v>
      </c>
      <c r="K341" s="20">
        <v>0</v>
      </c>
      <c r="L341" s="20">
        <v>0</v>
      </c>
      <c r="M341" s="19">
        <f>[1]怪物属性模拟配置!$T338*1000</f>
        <v>200</v>
      </c>
      <c r="N341" s="20">
        <v>0</v>
      </c>
      <c r="O341" s="19">
        <f>[1]怪物属性模拟配置!$U338-1</f>
        <v>1</v>
      </c>
      <c r="P341" s="20">
        <v>0</v>
      </c>
      <c r="Q341" s="20">
        <v>0</v>
      </c>
      <c r="R341" s="20">
        <v>0</v>
      </c>
      <c r="S341" s="29" t="s">
        <v>55</v>
      </c>
      <c r="T341" s="29" t="s">
        <v>55</v>
      </c>
      <c r="U341" s="20">
        <f t="shared" si="21"/>
        <v>7</v>
      </c>
      <c r="V341" s="20">
        <f t="shared" si="22"/>
        <v>6</v>
      </c>
    </row>
    <row r="342" ht="17.25" spans="1:22">
      <c r="A342" s="20">
        <f t="shared" si="19"/>
        <v>1070711</v>
      </c>
      <c r="B342" s="20" t="str">
        <f t="shared" si="20"/>
        <v>小怪_近战</v>
      </c>
      <c r="C342" s="19">
        <f>[1]怪物属性模拟配置!$E339</f>
        <v>51</v>
      </c>
      <c r="D342" s="20">
        <v>0</v>
      </c>
      <c r="E342" s="19">
        <f>SUMPRODUCT((U342=[2]Mission!$Q$5:$Q$173)*(V342=[2]Mission!$R$5:$R$173)*([2]Mission!$F$5:$F$173))</f>
        <v>27670</v>
      </c>
      <c r="F342" s="19">
        <f>[1]怪物属性模拟配置!$P339</f>
        <v>861</v>
      </c>
      <c r="G342" s="19">
        <f>[1]怪物属性模拟配置!$Q339</f>
        <v>0</v>
      </c>
      <c r="H342" s="19">
        <f>[1]怪物属性模拟配置!$S339</f>
        <v>3665</v>
      </c>
      <c r="I342" s="20">
        <v>0</v>
      </c>
      <c r="J342" s="20">
        <v>0</v>
      </c>
      <c r="K342" s="20">
        <v>0</v>
      </c>
      <c r="L342" s="20">
        <v>0</v>
      </c>
      <c r="M342" s="19">
        <f>[1]怪物属性模拟配置!$T339*1000</f>
        <v>200</v>
      </c>
      <c r="N342" s="20">
        <v>0</v>
      </c>
      <c r="O342" s="19">
        <f>[1]怪物属性模拟配置!$U339-1</f>
        <v>1</v>
      </c>
      <c r="P342" s="20">
        <v>0</v>
      </c>
      <c r="Q342" s="20">
        <v>0</v>
      </c>
      <c r="R342" s="20">
        <v>0</v>
      </c>
      <c r="S342" s="29" t="s">
        <v>55</v>
      </c>
      <c r="T342" s="29" t="s">
        <v>55</v>
      </c>
      <c r="U342" s="20">
        <f t="shared" si="21"/>
        <v>7</v>
      </c>
      <c r="V342" s="20">
        <f t="shared" si="22"/>
        <v>7</v>
      </c>
    </row>
    <row r="343" ht="17.25" spans="1:22">
      <c r="A343" s="20">
        <f t="shared" si="19"/>
        <v>1070712</v>
      </c>
      <c r="B343" s="20" t="str">
        <f t="shared" si="20"/>
        <v>精英_近战</v>
      </c>
      <c r="C343" s="19">
        <f>[1]怪物属性模拟配置!$E340</f>
        <v>51</v>
      </c>
      <c r="D343" s="20">
        <v>0</v>
      </c>
      <c r="E343" s="19">
        <f>SUMPRODUCT((U343=[2]Mission!$Q$5:$Q$173)*(V343=[2]Mission!$R$5:$R$173)*([2]Mission!$F$5:$F$173))</f>
        <v>27670</v>
      </c>
      <c r="F343" s="19">
        <f>[1]怪物属性模拟配置!$P340</f>
        <v>1033</v>
      </c>
      <c r="G343" s="19">
        <f>[1]怪物属性模拟配置!$Q340</f>
        <v>0</v>
      </c>
      <c r="H343" s="19">
        <f>[1]怪物属性模拟配置!$S340</f>
        <v>36650</v>
      </c>
      <c r="I343" s="20">
        <v>0</v>
      </c>
      <c r="J343" s="20">
        <v>0</v>
      </c>
      <c r="K343" s="20">
        <v>0</v>
      </c>
      <c r="L343" s="20">
        <v>0</v>
      </c>
      <c r="M343" s="19">
        <f>[1]怪物属性模拟配置!$T340*1000</f>
        <v>200</v>
      </c>
      <c r="N343" s="20">
        <v>0</v>
      </c>
      <c r="O343" s="19">
        <f>[1]怪物属性模拟配置!$U340-1</f>
        <v>1</v>
      </c>
      <c r="P343" s="20">
        <v>0</v>
      </c>
      <c r="Q343" s="20">
        <v>0</v>
      </c>
      <c r="R343" s="20">
        <v>0</v>
      </c>
      <c r="S343" s="29" t="s">
        <v>55</v>
      </c>
      <c r="T343" s="29" t="s">
        <v>55</v>
      </c>
      <c r="U343" s="20">
        <f t="shared" si="21"/>
        <v>7</v>
      </c>
      <c r="V343" s="20">
        <f t="shared" si="22"/>
        <v>7</v>
      </c>
    </row>
    <row r="344" ht="17.25" spans="1:22">
      <c r="A344" s="20">
        <f t="shared" si="19"/>
        <v>1070713</v>
      </c>
      <c r="B344" s="20" t="str">
        <f t="shared" si="20"/>
        <v>BOSS_近战</v>
      </c>
      <c r="C344" s="19">
        <f>[1]怪物属性模拟配置!$E341</f>
        <v>51</v>
      </c>
      <c r="D344" s="20">
        <v>0</v>
      </c>
      <c r="E344" s="19">
        <f>SUMPRODUCT((U344=[2]Mission!$Q$5:$Q$173)*(V344=[2]Mission!$R$5:$R$173)*([2]Mission!$F$5:$F$173))</f>
        <v>27670</v>
      </c>
      <c r="F344" s="19">
        <f>[1]怪物属性模拟配置!$P341</f>
        <v>1205</v>
      </c>
      <c r="G344" s="19">
        <f>[1]怪物属性模拟配置!$Q341</f>
        <v>0</v>
      </c>
      <c r="H344" s="19">
        <f>[1]怪物属性模拟配置!$S341</f>
        <v>73300</v>
      </c>
      <c r="I344" s="20">
        <v>0</v>
      </c>
      <c r="J344" s="20">
        <v>0</v>
      </c>
      <c r="K344" s="20">
        <v>0</v>
      </c>
      <c r="L344" s="20">
        <v>0</v>
      </c>
      <c r="M344" s="19">
        <f>[1]怪物属性模拟配置!$T341*1000</f>
        <v>200</v>
      </c>
      <c r="N344" s="20">
        <v>0</v>
      </c>
      <c r="O344" s="19">
        <f>[1]怪物属性模拟配置!$U341-1</f>
        <v>1</v>
      </c>
      <c r="P344" s="20">
        <v>0</v>
      </c>
      <c r="Q344" s="20">
        <v>0</v>
      </c>
      <c r="R344" s="20">
        <v>0</v>
      </c>
      <c r="S344" s="29" t="s">
        <v>55</v>
      </c>
      <c r="T344" s="29" t="s">
        <v>55</v>
      </c>
      <c r="U344" s="20">
        <f t="shared" si="21"/>
        <v>7</v>
      </c>
      <c r="V344" s="20">
        <f t="shared" si="22"/>
        <v>7</v>
      </c>
    </row>
    <row r="345" ht="17.25" spans="1:22">
      <c r="A345" s="20">
        <f t="shared" si="19"/>
        <v>1070721</v>
      </c>
      <c r="B345" s="20" t="str">
        <f t="shared" si="20"/>
        <v>小怪_远程</v>
      </c>
      <c r="C345" s="19">
        <f>[1]怪物属性模拟配置!$E342</f>
        <v>51</v>
      </c>
      <c r="D345" s="20">
        <v>0</v>
      </c>
      <c r="E345" s="19">
        <f>SUMPRODUCT((U345=[2]Mission!$Q$5:$Q$173)*(V345=[2]Mission!$R$5:$R$173)*([2]Mission!$F$5:$F$173))</f>
        <v>27670</v>
      </c>
      <c r="F345" s="19">
        <f>[1]怪物属性模拟配置!$P342</f>
        <v>861</v>
      </c>
      <c r="G345" s="19">
        <f>[1]怪物属性模拟配置!$Q342</f>
        <v>0</v>
      </c>
      <c r="H345" s="19">
        <f>[1]怪物属性模拟配置!$S342</f>
        <v>3665</v>
      </c>
      <c r="I345" s="20">
        <v>0</v>
      </c>
      <c r="J345" s="20">
        <v>0</v>
      </c>
      <c r="K345" s="20">
        <v>0</v>
      </c>
      <c r="L345" s="20">
        <v>0</v>
      </c>
      <c r="M345" s="19">
        <f>[1]怪物属性模拟配置!$T342*1000</f>
        <v>200</v>
      </c>
      <c r="N345" s="20">
        <v>0</v>
      </c>
      <c r="O345" s="19">
        <f>[1]怪物属性模拟配置!$U342-1</f>
        <v>1</v>
      </c>
      <c r="P345" s="20">
        <v>0</v>
      </c>
      <c r="Q345" s="20">
        <v>0</v>
      </c>
      <c r="R345" s="20">
        <v>0</v>
      </c>
      <c r="S345" s="29" t="s">
        <v>55</v>
      </c>
      <c r="T345" s="29" t="s">
        <v>55</v>
      </c>
      <c r="U345" s="20">
        <f t="shared" si="21"/>
        <v>7</v>
      </c>
      <c r="V345" s="20">
        <f t="shared" si="22"/>
        <v>7</v>
      </c>
    </row>
    <row r="346" ht="17.25" spans="1:22">
      <c r="A346" s="20">
        <f t="shared" si="19"/>
        <v>1070722</v>
      </c>
      <c r="B346" s="20" t="str">
        <f t="shared" si="20"/>
        <v>精英_远程</v>
      </c>
      <c r="C346" s="19">
        <f>[1]怪物属性模拟配置!$E343</f>
        <v>51</v>
      </c>
      <c r="D346" s="20">
        <v>0</v>
      </c>
      <c r="E346" s="19">
        <f>SUMPRODUCT((U346=[2]Mission!$Q$5:$Q$173)*(V346=[2]Mission!$R$5:$R$173)*([2]Mission!$F$5:$F$173))</f>
        <v>27670</v>
      </c>
      <c r="F346" s="19">
        <f>[1]怪物属性模拟配置!$P343</f>
        <v>1033</v>
      </c>
      <c r="G346" s="19">
        <f>[1]怪物属性模拟配置!$Q343</f>
        <v>0</v>
      </c>
      <c r="H346" s="19">
        <f>[1]怪物属性模拟配置!$S343</f>
        <v>36650</v>
      </c>
      <c r="I346" s="20">
        <v>0</v>
      </c>
      <c r="J346" s="20">
        <v>0</v>
      </c>
      <c r="K346" s="20">
        <v>0</v>
      </c>
      <c r="L346" s="20">
        <v>0</v>
      </c>
      <c r="M346" s="19">
        <f>[1]怪物属性模拟配置!$T343*1000</f>
        <v>200</v>
      </c>
      <c r="N346" s="20">
        <v>0</v>
      </c>
      <c r="O346" s="19">
        <f>[1]怪物属性模拟配置!$U343-1</f>
        <v>1</v>
      </c>
      <c r="P346" s="20">
        <v>0</v>
      </c>
      <c r="Q346" s="20">
        <v>0</v>
      </c>
      <c r="R346" s="20">
        <v>0</v>
      </c>
      <c r="S346" s="29" t="s">
        <v>55</v>
      </c>
      <c r="T346" s="29" t="s">
        <v>55</v>
      </c>
      <c r="U346" s="20">
        <f t="shared" si="21"/>
        <v>7</v>
      </c>
      <c r="V346" s="20">
        <f t="shared" si="22"/>
        <v>7</v>
      </c>
    </row>
    <row r="347" ht="17.25" spans="1:22">
      <c r="A347" s="20">
        <f t="shared" si="19"/>
        <v>1070723</v>
      </c>
      <c r="B347" s="20" t="str">
        <f t="shared" si="20"/>
        <v>BOSS_远程</v>
      </c>
      <c r="C347" s="19">
        <f>[1]怪物属性模拟配置!$E344</f>
        <v>51</v>
      </c>
      <c r="D347" s="20">
        <v>0</v>
      </c>
      <c r="E347" s="19">
        <f>SUMPRODUCT((U347=[2]Mission!$Q$5:$Q$173)*(V347=[2]Mission!$R$5:$R$173)*([2]Mission!$F$5:$F$173))</f>
        <v>27670</v>
      </c>
      <c r="F347" s="19">
        <f>[1]怪物属性模拟配置!$P344</f>
        <v>1205</v>
      </c>
      <c r="G347" s="19">
        <f>[1]怪物属性模拟配置!$Q344</f>
        <v>0</v>
      </c>
      <c r="H347" s="19">
        <f>[1]怪物属性模拟配置!$S344</f>
        <v>73300</v>
      </c>
      <c r="I347" s="20">
        <v>0</v>
      </c>
      <c r="J347" s="20">
        <v>0</v>
      </c>
      <c r="K347" s="20">
        <v>0</v>
      </c>
      <c r="L347" s="20">
        <v>0</v>
      </c>
      <c r="M347" s="19">
        <f>[1]怪物属性模拟配置!$T344*1000</f>
        <v>200</v>
      </c>
      <c r="N347" s="20">
        <v>0</v>
      </c>
      <c r="O347" s="19">
        <f>[1]怪物属性模拟配置!$U344-1</f>
        <v>1</v>
      </c>
      <c r="P347" s="20">
        <v>0</v>
      </c>
      <c r="Q347" s="20">
        <v>0</v>
      </c>
      <c r="R347" s="20">
        <v>0</v>
      </c>
      <c r="S347" s="29" t="s">
        <v>55</v>
      </c>
      <c r="T347" s="29" t="s">
        <v>55</v>
      </c>
      <c r="U347" s="20">
        <f t="shared" si="21"/>
        <v>7</v>
      </c>
      <c r="V347" s="20">
        <f t="shared" si="22"/>
        <v>7</v>
      </c>
    </row>
    <row r="348" ht="17.25" spans="1:22">
      <c r="A348" s="20">
        <f t="shared" si="19"/>
        <v>1070811</v>
      </c>
      <c r="B348" s="20" t="str">
        <f t="shared" si="20"/>
        <v>小怪_近战</v>
      </c>
      <c r="C348" s="19">
        <f>[1]怪物属性模拟配置!$E345</f>
        <v>52</v>
      </c>
      <c r="D348" s="20">
        <v>0</v>
      </c>
      <c r="E348" s="19">
        <f>SUMPRODUCT((U348=[2]Mission!$Q$5:$Q$173)*(V348=[2]Mission!$R$5:$R$173)*([2]Mission!$F$5:$F$173))</f>
        <v>28090</v>
      </c>
      <c r="F348" s="19">
        <f>[1]怪物属性模拟配置!$P345</f>
        <v>874</v>
      </c>
      <c r="G348" s="19">
        <f>[1]怪物属性模拟配置!$Q345</f>
        <v>0</v>
      </c>
      <c r="H348" s="19">
        <f>[1]怪物属性模拟配置!$S345</f>
        <v>3720</v>
      </c>
      <c r="I348" s="20">
        <v>0</v>
      </c>
      <c r="J348" s="20">
        <v>0</v>
      </c>
      <c r="K348" s="20">
        <v>0</v>
      </c>
      <c r="L348" s="20">
        <v>0</v>
      </c>
      <c r="M348" s="19">
        <f>[1]怪物属性模拟配置!$T345*1000</f>
        <v>200</v>
      </c>
      <c r="N348" s="20">
        <v>0</v>
      </c>
      <c r="O348" s="19">
        <f>[1]怪物属性模拟配置!$U345-1</f>
        <v>1</v>
      </c>
      <c r="P348" s="20">
        <v>0</v>
      </c>
      <c r="Q348" s="20">
        <v>0</v>
      </c>
      <c r="R348" s="20">
        <v>0</v>
      </c>
      <c r="S348" s="29" t="s">
        <v>55</v>
      </c>
      <c r="T348" s="29" t="s">
        <v>55</v>
      </c>
      <c r="U348" s="20">
        <f t="shared" si="21"/>
        <v>7</v>
      </c>
      <c r="V348" s="20">
        <f t="shared" si="22"/>
        <v>8</v>
      </c>
    </row>
    <row r="349" ht="17.25" spans="1:22">
      <c r="A349" s="20">
        <f t="shared" si="19"/>
        <v>1070812</v>
      </c>
      <c r="B349" s="20" t="str">
        <f t="shared" si="20"/>
        <v>精英_近战</v>
      </c>
      <c r="C349" s="19">
        <f>[1]怪物属性模拟配置!$E346</f>
        <v>52</v>
      </c>
      <c r="D349" s="20">
        <v>0</v>
      </c>
      <c r="E349" s="19">
        <f>SUMPRODUCT((U349=[2]Mission!$Q$5:$Q$173)*(V349=[2]Mission!$R$5:$R$173)*([2]Mission!$F$5:$F$173))</f>
        <v>28090</v>
      </c>
      <c r="F349" s="19">
        <f>[1]怪物属性模拟配置!$P346</f>
        <v>1049</v>
      </c>
      <c r="G349" s="19">
        <f>[1]怪物属性模拟配置!$Q346</f>
        <v>0</v>
      </c>
      <c r="H349" s="19">
        <f>[1]怪物属性模拟配置!$S346</f>
        <v>37200</v>
      </c>
      <c r="I349" s="20">
        <v>0</v>
      </c>
      <c r="J349" s="20">
        <v>0</v>
      </c>
      <c r="K349" s="20">
        <v>0</v>
      </c>
      <c r="L349" s="20">
        <v>0</v>
      </c>
      <c r="M349" s="19">
        <f>[1]怪物属性模拟配置!$T346*1000</f>
        <v>200</v>
      </c>
      <c r="N349" s="20">
        <v>0</v>
      </c>
      <c r="O349" s="19">
        <f>[1]怪物属性模拟配置!$U346-1</f>
        <v>1</v>
      </c>
      <c r="P349" s="20">
        <v>0</v>
      </c>
      <c r="Q349" s="20">
        <v>0</v>
      </c>
      <c r="R349" s="20">
        <v>0</v>
      </c>
      <c r="S349" s="29" t="s">
        <v>55</v>
      </c>
      <c r="T349" s="29" t="s">
        <v>55</v>
      </c>
      <c r="U349" s="20">
        <f t="shared" si="21"/>
        <v>7</v>
      </c>
      <c r="V349" s="20">
        <f t="shared" si="22"/>
        <v>8</v>
      </c>
    </row>
    <row r="350" ht="17.25" spans="1:22">
      <c r="A350" s="20">
        <f t="shared" si="19"/>
        <v>1070813</v>
      </c>
      <c r="B350" s="20" t="str">
        <f t="shared" si="20"/>
        <v>BOSS_近战</v>
      </c>
      <c r="C350" s="19">
        <f>[1]怪物属性模拟配置!$E347</f>
        <v>52</v>
      </c>
      <c r="D350" s="20">
        <v>0</v>
      </c>
      <c r="E350" s="19">
        <f>SUMPRODUCT((U350=[2]Mission!$Q$5:$Q$173)*(V350=[2]Mission!$R$5:$R$173)*([2]Mission!$F$5:$F$173))</f>
        <v>28090</v>
      </c>
      <c r="F350" s="19">
        <f>[1]怪物属性模拟配置!$P347</f>
        <v>1224</v>
      </c>
      <c r="G350" s="19">
        <f>[1]怪物属性模拟配置!$Q347</f>
        <v>0</v>
      </c>
      <c r="H350" s="19">
        <f>[1]怪物属性模拟配置!$S347</f>
        <v>74400</v>
      </c>
      <c r="I350" s="20">
        <v>0</v>
      </c>
      <c r="J350" s="20">
        <v>0</v>
      </c>
      <c r="K350" s="20">
        <v>0</v>
      </c>
      <c r="L350" s="20">
        <v>0</v>
      </c>
      <c r="M350" s="19">
        <f>[1]怪物属性模拟配置!$T347*1000</f>
        <v>200</v>
      </c>
      <c r="N350" s="20">
        <v>0</v>
      </c>
      <c r="O350" s="19">
        <f>[1]怪物属性模拟配置!$U347-1</f>
        <v>1</v>
      </c>
      <c r="P350" s="20">
        <v>0</v>
      </c>
      <c r="Q350" s="20">
        <v>0</v>
      </c>
      <c r="R350" s="20">
        <v>0</v>
      </c>
      <c r="S350" s="29" t="s">
        <v>55</v>
      </c>
      <c r="T350" s="29" t="s">
        <v>55</v>
      </c>
      <c r="U350" s="20">
        <f t="shared" si="21"/>
        <v>7</v>
      </c>
      <c r="V350" s="20">
        <f t="shared" si="22"/>
        <v>8</v>
      </c>
    </row>
    <row r="351" ht="17.25" spans="1:22">
      <c r="A351" s="20">
        <f t="shared" si="19"/>
        <v>1070821</v>
      </c>
      <c r="B351" s="20" t="str">
        <f t="shared" si="20"/>
        <v>小怪_远程</v>
      </c>
      <c r="C351" s="19">
        <f>[1]怪物属性模拟配置!$E348</f>
        <v>52</v>
      </c>
      <c r="D351" s="20">
        <v>0</v>
      </c>
      <c r="E351" s="19">
        <f>SUMPRODUCT((U351=[2]Mission!$Q$5:$Q$173)*(V351=[2]Mission!$R$5:$R$173)*([2]Mission!$F$5:$F$173))</f>
        <v>28090</v>
      </c>
      <c r="F351" s="19">
        <f>[1]怪物属性模拟配置!$P348</f>
        <v>874</v>
      </c>
      <c r="G351" s="19">
        <f>[1]怪物属性模拟配置!$Q348</f>
        <v>0</v>
      </c>
      <c r="H351" s="19">
        <f>[1]怪物属性模拟配置!$S348</f>
        <v>3720</v>
      </c>
      <c r="I351" s="20">
        <v>0</v>
      </c>
      <c r="J351" s="20">
        <v>0</v>
      </c>
      <c r="K351" s="20">
        <v>0</v>
      </c>
      <c r="L351" s="20">
        <v>0</v>
      </c>
      <c r="M351" s="19">
        <f>[1]怪物属性模拟配置!$T348*1000</f>
        <v>200</v>
      </c>
      <c r="N351" s="20">
        <v>0</v>
      </c>
      <c r="O351" s="19">
        <f>[1]怪物属性模拟配置!$U348-1</f>
        <v>1</v>
      </c>
      <c r="P351" s="20">
        <v>0</v>
      </c>
      <c r="Q351" s="20">
        <v>0</v>
      </c>
      <c r="R351" s="20">
        <v>0</v>
      </c>
      <c r="S351" s="29" t="s">
        <v>55</v>
      </c>
      <c r="T351" s="29" t="s">
        <v>55</v>
      </c>
      <c r="U351" s="20">
        <f t="shared" si="21"/>
        <v>7</v>
      </c>
      <c r="V351" s="20">
        <f t="shared" si="22"/>
        <v>8</v>
      </c>
    </row>
    <row r="352" ht="17.25" spans="1:22">
      <c r="A352" s="20">
        <f t="shared" si="19"/>
        <v>1070822</v>
      </c>
      <c r="B352" s="20" t="str">
        <f t="shared" si="20"/>
        <v>精英_远程</v>
      </c>
      <c r="C352" s="19">
        <f>[1]怪物属性模拟配置!$E349</f>
        <v>52</v>
      </c>
      <c r="D352" s="20">
        <v>0</v>
      </c>
      <c r="E352" s="19">
        <f>SUMPRODUCT((U352=[2]Mission!$Q$5:$Q$173)*(V352=[2]Mission!$R$5:$R$173)*([2]Mission!$F$5:$F$173))</f>
        <v>28090</v>
      </c>
      <c r="F352" s="19">
        <f>[1]怪物属性模拟配置!$P349</f>
        <v>1049</v>
      </c>
      <c r="G352" s="19">
        <f>[1]怪物属性模拟配置!$Q349</f>
        <v>0</v>
      </c>
      <c r="H352" s="19">
        <f>[1]怪物属性模拟配置!$S349</f>
        <v>37200</v>
      </c>
      <c r="I352" s="20">
        <v>0</v>
      </c>
      <c r="J352" s="20">
        <v>0</v>
      </c>
      <c r="K352" s="20">
        <v>0</v>
      </c>
      <c r="L352" s="20">
        <v>0</v>
      </c>
      <c r="M352" s="19">
        <f>[1]怪物属性模拟配置!$T349*1000</f>
        <v>200</v>
      </c>
      <c r="N352" s="20">
        <v>0</v>
      </c>
      <c r="O352" s="19">
        <f>[1]怪物属性模拟配置!$U349-1</f>
        <v>1</v>
      </c>
      <c r="P352" s="20">
        <v>0</v>
      </c>
      <c r="Q352" s="20">
        <v>0</v>
      </c>
      <c r="R352" s="20">
        <v>0</v>
      </c>
      <c r="S352" s="29" t="s">
        <v>55</v>
      </c>
      <c r="T352" s="29" t="s">
        <v>55</v>
      </c>
      <c r="U352" s="20">
        <f t="shared" si="21"/>
        <v>7</v>
      </c>
      <c r="V352" s="20">
        <f t="shared" si="22"/>
        <v>8</v>
      </c>
    </row>
    <row r="353" ht="17.25" spans="1:22">
      <c r="A353" s="20">
        <f t="shared" si="19"/>
        <v>1070823</v>
      </c>
      <c r="B353" s="20" t="str">
        <f t="shared" si="20"/>
        <v>BOSS_远程</v>
      </c>
      <c r="C353" s="19">
        <f>[1]怪物属性模拟配置!$E350</f>
        <v>52</v>
      </c>
      <c r="D353" s="20">
        <v>0</v>
      </c>
      <c r="E353" s="19">
        <f>SUMPRODUCT((U353=[2]Mission!$Q$5:$Q$173)*(V353=[2]Mission!$R$5:$R$173)*([2]Mission!$F$5:$F$173))</f>
        <v>28090</v>
      </c>
      <c r="F353" s="19">
        <f>[1]怪物属性模拟配置!$P350</f>
        <v>1224</v>
      </c>
      <c r="G353" s="19">
        <f>[1]怪物属性模拟配置!$Q350</f>
        <v>0</v>
      </c>
      <c r="H353" s="19">
        <f>[1]怪物属性模拟配置!$S350</f>
        <v>74400</v>
      </c>
      <c r="I353" s="20">
        <v>0</v>
      </c>
      <c r="J353" s="20">
        <v>0</v>
      </c>
      <c r="K353" s="20">
        <v>0</v>
      </c>
      <c r="L353" s="20">
        <v>0</v>
      </c>
      <c r="M353" s="19">
        <f>[1]怪物属性模拟配置!$T350*1000</f>
        <v>200</v>
      </c>
      <c r="N353" s="20">
        <v>0</v>
      </c>
      <c r="O353" s="19">
        <f>[1]怪物属性模拟配置!$U350-1</f>
        <v>1</v>
      </c>
      <c r="P353" s="20">
        <v>0</v>
      </c>
      <c r="Q353" s="20">
        <v>0</v>
      </c>
      <c r="R353" s="20">
        <v>0</v>
      </c>
      <c r="S353" s="29" t="s">
        <v>55</v>
      </c>
      <c r="T353" s="29" t="s">
        <v>55</v>
      </c>
      <c r="U353" s="20">
        <f t="shared" si="21"/>
        <v>7</v>
      </c>
      <c r="V353" s="20">
        <f t="shared" si="22"/>
        <v>8</v>
      </c>
    </row>
    <row r="354" ht="17.25" spans="1:22">
      <c r="A354" s="20">
        <f t="shared" si="19"/>
        <v>1070891</v>
      </c>
      <c r="B354" s="20" t="str">
        <f t="shared" si="20"/>
        <v>大BOSS_特殊</v>
      </c>
      <c r="C354" s="19">
        <f>[1]怪物属性模拟配置!$E351</f>
        <v>52</v>
      </c>
      <c r="D354" s="20">
        <v>0</v>
      </c>
      <c r="E354" s="19">
        <f>SUMPRODUCT((U354=[2]Mission!$Q$5:$Q$173)*(V354=[2]Mission!$R$5:$R$173)*([2]Mission!$F$5:$F$173))</f>
        <v>28090</v>
      </c>
      <c r="F354" s="19">
        <f>[1]怪物属性模拟配置!$P351</f>
        <v>1748</v>
      </c>
      <c r="G354" s="19">
        <f>[1]怪物属性模拟配置!$Q351</f>
        <v>0</v>
      </c>
      <c r="H354" s="19" t="str">
        <f>[1]怪物属性模拟配置!$S351</f>
        <v>122760|126480|122760</v>
      </c>
      <c r="I354" s="20">
        <v>0</v>
      </c>
      <c r="J354" s="20">
        <v>0</v>
      </c>
      <c r="K354" s="20">
        <v>0</v>
      </c>
      <c r="L354" s="20">
        <v>0</v>
      </c>
      <c r="M354" s="19">
        <f>[1]怪物属性模拟配置!$T351*1000</f>
        <v>200</v>
      </c>
      <c r="N354" s="20">
        <v>0</v>
      </c>
      <c r="O354" s="19">
        <f>[1]怪物属性模拟配置!$U351-1</f>
        <v>1</v>
      </c>
      <c r="P354" s="20">
        <v>0</v>
      </c>
      <c r="Q354" s="20">
        <v>0</v>
      </c>
      <c r="R354" s="20">
        <v>0</v>
      </c>
      <c r="S354" s="29" t="s">
        <v>55</v>
      </c>
      <c r="T354" s="29" t="s">
        <v>55</v>
      </c>
      <c r="U354" s="20">
        <f t="shared" si="21"/>
        <v>7</v>
      </c>
      <c r="V354" s="20">
        <f t="shared" si="22"/>
        <v>8</v>
      </c>
    </row>
    <row r="355" ht="17.25" spans="1:22">
      <c r="A355" s="20">
        <f t="shared" si="19"/>
        <v>1080111</v>
      </c>
      <c r="B355" s="20" t="str">
        <f t="shared" si="20"/>
        <v>小怪_近战</v>
      </c>
      <c r="C355" s="19">
        <f>[1]怪物属性模拟配置!$E352</f>
        <v>53</v>
      </c>
      <c r="D355" s="20">
        <v>0</v>
      </c>
      <c r="E355" s="19">
        <f>SUMPRODUCT((U355=[2]Mission!$Q$5:$Q$173)*(V355=[2]Mission!$R$5:$R$173)*([2]Mission!$F$5:$F$173))</f>
        <v>28870</v>
      </c>
      <c r="F355" s="19">
        <f>[1]怪物属性模拟配置!$P352</f>
        <v>898</v>
      </c>
      <c r="G355" s="19">
        <f>[1]怪物属性模拟配置!$Q352</f>
        <v>0</v>
      </c>
      <c r="H355" s="19">
        <f>[1]怪物属性模拟配置!$S352</f>
        <v>3824</v>
      </c>
      <c r="I355" s="20">
        <v>0</v>
      </c>
      <c r="J355" s="20">
        <v>0</v>
      </c>
      <c r="K355" s="20">
        <v>0</v>
      </c>
      <c r="L355" s="20">
        <v>0</v>
      </c>
      <c r="M355" s="19">
        <f>[1]怪物属性模拟配置!$T352*1000</f>
        <v>200</v>
      </c>
      <c r="N355" s="20">
        <v>0</v>
      </c>
      <c r="O355" s="19">
        <f>[1]怪物属性模拟配置!$U352-1</f>
        <v>1</v>
      </c>
      <c r="P355" s="20">
        <v>0</v>
      </c>
      <c r="Q355" s="20">
        <v>0</v>
      </c>
      <c r="R355" s="20">
        <v>0</v>
      </c>
      <c r="S355" s="29" t="s">
        <v>55</v>
      </c>
      <c r="T355" s="29" t="s">
        <v>55</v>
      </c>
      <c r="U355" s="20">
        <f t="shared" si="21"/>
        <v>8</v>
      </c>
      <c r="V355" s="20">
        <f t="shared" si="22"/>
        <v>1</v>
      </c>
    </row>
    <row r="356" ht="17.25" spans="1:22">
      <c r="A356" s="20">
        <f t="shared" si="19"/>
        <v>1080112</v>
      </c>
      <c r="B356" s="20" t="str">
        <f t="shared" si="20"/>
        <v>精英_近战</v>
      </c>
      <c r="C356" s="19">
        <f>[1]怪物属性模拟配置!$E353</f>
        <v>53</v>
      </c>
      <c r="D356" s="20">
        <v>0</v>
      </c>
      <c r="E356" s="19">
        <f>SUMPRODUCT((U356=[2]Mission!$Q$5:$Q$173)*(V356=[2]Mission!$R$5:$R$173)*([2]Mission!$F$5:$F$173))</f>
        <v>28870</v>
      </c>
      <c r="F356" s="19">
        <f>[1]怪物属性模拟配置!$P353</f>
        <v>1078</v>
      </c>
      <c r="G356" s="19">
        <f>[1]怪物属性模拟配置!$Q353</f>
        <v>0</v>
      </c>
      <c r="H356" s="19">
        <f>[1]怪物属性模拟配置!$S353</f>
        <v>38240</v>
      </c>
      <c r="I356" s="20">
        <v>0</v>
      </c>
      <c r="J356" s="20">
        <v>0</v>
      </c>
      <c r="K356" s="20">
        <v>0</v>
      </c>
      <c r="L356" s="20">
        <v>0</v>
      </c>
      <c r="M356" s="19">
        <f>[1]怪物属性模拟配置!$T353*1000</f>
        <v>200</v>
      </c>
      <c r="N356" s="20">
        <v>0</v>
      </c>
      <c r="O356" s="19">
        <f>[1]怪物属性模拟配置!$U353-1</f>
        <v>1</v>
      </c>
      <c r="P356" s="20">
        <v>0</v>
      </c>
      <c r="Q356" s="20">
        <v>0</v>
      </c>
      <c r="R356" s="20">
        <v>0</v>
      </c>
      <c r="S356" s="29" t="s">
        <v>55</v>
      </c>
      <c r="T356" s="29" t="s">
        <v>55</v>
      </c>
      <c r="U356" s="20">
        <f t="shared" si="21"/>
        <v>8</v>
      </c>
      <c r="V356" s="20">
        <f t="shared" si="22"/>
        <v>1</v>
      </c>
    </row>
    <row r="357" ht="17.25" spans="1:22">
      <c r="A357" s="20">
        <f t="shared" si="19"/>
        <v>1080113</v>
      </c>
      <c r="B357" s="20" t="str">
        <f t="shared" si="20"/>
        <v>BOSS_近战</v>
      </c>
      <c r="C357" s="19">
        <f>[1]怪物属性模拟配置!$E354</f>
        <v>53</v>
      </c>
      <c r="D357" s="20">
        <v>0</v>
      </c>
      <c r="E357" s="19">
        <f>SUMPRODUCT((U357=[2]Mission!$Q$5:$Q$173)*(V357=[2]Mission!$R$5:$R$173)*([2]Mission!$F$5:$F$173))</f>
        <v>28870</v>
      </c>
      <c r="F357" s="19">
        <f>[1]怪物属性模拟配置!$P354</f>
        <v>1257</v>
      </c>
      <c r="G357" s="19">
        <f>[1]怪物属性模拟配置!$Q354</f>
        <v>0</v>
      </c>
      <c r="H357" s="19">
        <f>[1]怪物属性模拟配置!$S354</f>
        <v>76480</v>
      </c>
      <c r="I357" s="20">
        <v>0</v>
      </c>
      <c r="J357" s="20">
        <v>0</v>
      </c>
      <c r="K357" s="20">
        <v>0</v>
      </c>
      <c r="L357" s="20">
        <v>0</v>
      </c>
      <c r="M357" s="19">
        <f>[1]怪物属性模拟配置!$T354*1000</f>
        <v>200</v>
      </c>
      <c r="N357" s="20">
        <v>0</v>
      </c>
      <c r="O357" s="19">
        <f>[1]怪物属性模拟配置!$U354-1</f>
        <v>1</v>
      </c>
      <c r="P357" s="20">
        <v>0</v>
      </c>
      <c r="Q357" s="20">
        <v>0</v>
      </c>
      <c r="R357" s="20">
        <v>0</v>
      </c>
      <c r="S357" s="29" t="s">
        <v>55</v>
      </c>
      <c r="T357" s="29" t="s">
        <v>55</v>
      </c>
      <c r="U357" s="20">
        <f t="shared" si="21"/>
        <v>8</v>
      </c>
      <c r="V357" s="20">
        <f t="shared" si="22"/>
        <v>1</v>
      </c>
    </row>
    <row r="358" ht="17.25" spans="1:22">
      <c r="A358" s="20">
        <f t="shared" si="19"/>
        <v>1080121</v>
      </c>
      <c r="B358" s="20" t="str">
        <f t="shared" si="20"/>
        <v>小怪_远程</v>
      </c>
      <c r="C358" s="19">
        <f>[1]怪物属性模拟配置!$E355</f>
        <v>53</v>
      </c>
      <c r="D358" s="20">
        <v>0</v>
      </c>
      <c r="E358" s="19">
        <f>SUMPRODUCT((U358=[2]Mission!$Q$5:$Q$173)*(V358=[2]Mission!$R$5:$R$173)*([2]Mission!$F$5:$F$173))</f>
        <v>28870</v>
      </c>
      <c r="F358" s="19">
        <f>[1]怪物属性模拟配置!$P355</f>
        <v>898</v>
      </c>
      <c r="G358" s="19">
        <f>[1]怪物属性模拟配置!$Q355</f>
        <v>0</v>
      </c>
      <c r="H358" s="19">
        <f>[1]怪物属性模拟配置!$S355</f>
        <v>3824</v>
      </c>
      <c r="I358" s="20">
        <v>0</v>
      </c>
      <c r="J358" s="20">
        <v>0</v>
      </c>
      <c r="K358" s="20">
        <v>0</v>
      </c>
      <c r="L358" s="20">
        <v>0</v>
      </c>
      <c r="M358" s="19">
        <f>[1]怪物属性模拟配置!$T355*1000</f>
        <v>200</v>
      </c>
      <c r="N358" s="20">
        <v>0</v>
      </c>
      <c r="O358" s="19">
        <f>[1]怪物属性模拟配置!$U355-1</f>
        <v>1</v>
      </c>
      <c r="P358" s="20">
        <v>0</v>
      </c>
      <c r="Q358" s="20">
        <v>0</v>
      </c>
      <c r="R358" s="20">
        <v>0</v>
      </c>
      <c r="S358" s="29" t="s">
        <v>55</v>
      </c>
      <c r="T358" s="29" t="s">
        <v>55</v>
      </c>
      <c r="U358" s="20">
        <f t="shared" si="21"/>
        <v>8</v>
      </c>
      <c r="V358" s="20">
        <f t="shared" si="22"/>
        <v>1</v>
      </c>
    </row>
    <row r="359" ht="17.25" spans="1:22">
      <c r="A359" s="20">
        <f t="shared" si="19"/>
        <v>1080122</v>
      </c>
      <c r="B359" s="20" t="str">
        <f t="shared" si="20"/>
        <v>精英_远程</v>
      </c>
      <c r="C359" s="19">
        <f>[1]怪物属性模拟配置!$E356</f>
        <v>53</v>
      </c>
      <c r="D359" s="20">
        <v>0</v>
      </c>
      <c r="E359" s="19">
        <f>SUMPRODUCT((U359=[2]Mission!$Q$5:$Q$173)*(V359=[2]Mission!$R$5:$R$173)*([2]Mission!$F$5:$F$173))</f>
        <v>28870</v>
      </c>
      <c r="F359" s="19">
        <f>[1]怪物属性模拟配置!$P356</f>
        <v>1078</v>
      </c>
      <c r="G359" s="19">
        <f>[1]怪物属性模拟配置!$Q356</f>
        <v>0</v>
      </c>
      <c r="H359" s="19">
        <f>[1]怪物属性模拟配置!$S356</f>
        <v>38240</v>
      </c>
      <c r="I359" s="20">
        <v>0</v>
      </c>
      <c r="J359" s="20">
        <v>0</v>
      </c>
      <c r="K359" s="20">
        <v>0</v>
      </c>
      <c r="L359" s="20">
        <v>0</v>
      </c>
      <c r="M359" s="19">
        <f>[1]怪物属性模拟配置!$T356*1000</f>
        <v>200</v>
      </c>
      <c r="N359" s="20">
        <v>0</v>
      </c>
      <c r="O359" s="19">
        <f>[1]怪物属性模拟配置!$U356-1</f>
        <v>1</v>
      </c>
      <c r="P359" s="20">
        <v>0</v>
      </c>
      <c r="Q359" s="20">
        <v>0</v>
      </c>
      <c r="R359" s="20">
        <v>0</v>
      </c>
      <c r="S359" s="29" t="s">
        <v>55</v>
      </c>
      <c r="T359" s="29" t="s">
        <v>55</v>
      </c>
      <c r="U359" s="20">
        <f t="shared" si="21"/>
        <v>8</v>
      </c>
      <c r="V359" s="20">
        <f t="shared" si="22"/>
        <v>1</v>
      </c>
    </row>
    <row r="360" ht="17.25" spans="1:22">
      <c r="A360" s="20">
        <f t="shared" si="19"/>
        <v>1080123</v>
      </c>
      <c r="B360" s="20" t="str">
        <f t="shared" si="20"/>
        <v>BOSS_远程</v>
      </c>
      <c r="C360" s="19">
        <f>[1]怪物属性模拟配置!$E357</f>
        <v>53</v>
      </c>
      <c r="D360" s="20">
        <v>0</v>
      </c>
      <c r="E360" s="19">
        <f>SUMPRODUCT((U360=[2]Mission!$Q$5:$Q$173)*(V360=[2]Mission!$R$5:$R$173)*([2]Mission!$F$5:$F$173))</f>
        <v>28870</v>
      </c>
      <c r="F360" s="19">
        <f>[1]怪物属性模拟配置!$P357</f>
        <v>1257</v>
      </c>
      <c r="G360" s="19">
        <f>[1]怪物属性模拟配置!$Q357</f>
        <v>0</v>
      </c>
      <c r="H360" s="19">
        <f>[1]怪物属性模拟配置!$S357</f>
        <v>76480</v>
      </c>
      <c r="I360" s="20">
        <v>0</v>
      </c>
      <c r="J360" s="20">
        <v>0</v>
      </c>
      <c r="K360" s="20">
        <v>0</v>
      </c>
      <c r="L360" s="20">
        <v>0</v>
      </c>
      <c r="M360" s="19">
        <f>[1]怪物属性模拟配置!$T357*1000</f>
        <v>200</v>
      </c>
      <c r="N360" s="20">
        <v>0</v>
      </c>
      <c r="O360" s="19">
        <f>[1]怪物属性模拟配置!$U357-1</f>
        <v>1</v>
      </c>
      <c r="P360" s="20">
        <v>0</v>
      </c>
      <c r="Q360" s="20">
        <v>0</v>
      </c>
      <c r="R360" s="20">
        <v>0</v>
      </c>
      <c r="S360" s="29" t="s">
        <v>55</v>
      </c>
      <c r="T360" s="29" t="s">
        <v>55</v>
      </c>
      <c r="U360" s="20">
        <f t="shared" si="21"/>
        <v>8</v>
      </c>
      <c r="V360" s="20">
        <f t="shared" si="22"/>
        <v>1</v>
      </c>
    </row>
    <row r="361" ht="17.25" spans="1:22">
      <c r="A361" s="20">
        <f t="shared" si="19"/>
        <v>1080211</v>
      </c>
      <c r="B361" s="20" t="str">
        <f t="shared" si="20"/>
        <v>小怪_近战</v>
      </c>
      <c r="C361" s="19">
        <f>[1]怪物属性模拟配置!$E358</f>
        <v>53</v>
      </c>
      <c r="D361" s="20">
        <v>0</v>
      </c>
      <c r="E361" s="19">
        <f>SUMPRODUCT((U361=[2]Mission!$Q$5:$Q$173)*(V361=[2]Mission!$R$5:$R$173)*([2]Mission!$F$5:$F$173))</f>
        <v>28870</v>
      </c>
      <c r="F361" s="19">
        <f>[1]怪物属性模拟配置!$P358</f>
        <v>898</v>
      </c>
      <c r="G361" s="19">
        <f>[1]怪物属性模拟配置!$Q358</f>
        <v>0</v>
      </c>
      <c r="H361" s="19">
        <f>[1]怪物属性模拟配置!$S358</f>
        <v>3824</v>
      </c>
      <c r="I361" s="20">
        <v>0</v>
      </c>
      <c r="J361" s="20">
        <v>0</v>
      </c>
      <c r="K361" s="20">
        <v>0</v>
      </c>
      <c r="L361" s="20">
        <v>0</v>
      </c>
      <c r="M361" s="19">
        <f>[1]怪物属性模拟配置!$T358*1000</f>
        <v>200</v>
      </c>
      <c r="N361" s="20">
        <v>0</v>
      </c>
      <c r="O361" s="19">
        <f>[1]怪物属性模拟配置!$U358-1</f>
        <v>1</v>
      </c>
      <c r="P361" s="20">
        <v>0</v>
      </c>
      <c r="Q361" s="20">
        <v>0</v>
      </c>
      <c r="R361" s="20">
        <v>0</v>
      </c>
      <c r="S361" s="29" t="s">
        <v>55</v>
      </c>
      <c r="T361" s="29" t="s">
        <v>55</v>
      </c>
      <c r="U361" s="20">
        <f t="shared" si="21"/>
        <v>8</v>
      </c>
      <c r="V361" s="20">
        <f t="shared" si="22"/>
        <v>2</v>
      </c>
    </row>
    <row r="362" ht="17.25" spans="1:22">
      <c r="A362" s="20">
        <f t="shared" si="19"/>
        <v>1080212</v>
      </c>
      <c r="B362" s="20" t="str">
        <f t="shared" si="20"/>
        <v>精英_近战</v>
      </c>
      <c r="C362" s="19">
        <f>[1]怪物属性模拟配置!$E359</f>
        <v>53</v>
      </c>
      <c r="D362" s="20">
        <v>0</v>
      </c>
      <c r="E362" s="19">
        <f>SUMPRODUCT((U362=[2]Mission!$Q$5:$Q$173)*(V362=[2]Mission!$R$5:$R$173)*([2]Mission!$F$5:$F$173))</f>
        <v>28870</v>
      </c>
      <c r="F362" s="19">
        <f>[1]怪物属性模拟配置!$P359</f>
        <v>1078</v>
      </c>
      <c r="G362" s="19">
        <f>[1]怪物属性模拟配置!$Q359</f>
        <v>0</v>
      </c>
      <c r="H362" s="19">
        <f>[1]怪物属性模拟配置!$S359</f>
        <v>38240</v>
      </c>
      <c r="I362" s="20">
        <v>0</v>
      </c>
      <c r="J362" s="20">
        <v>0</v>
      </c>
      <c r="K362" s="20">
        <v>0</v>
      </c>
      <c r="L362" s="20">
        <v>0</v>
      </c>
      <c r="M362" s="19">
        <f>[1]怪物属性模拟配置!$T359*1000</f>
        <v>200</v>
      </c>
      <c r="N362" s="20">
        <v>0</v>
      </c>
      <c r="O362" s="19">
        <f>[1]怪物属性模拟配置!$U359-1</f>
        <v>1</v>
      </c>
      <c r="P362" s="20">
        <v>0</v>
      </c>
      <c r="Q362" s="20">
        <v>0</v>
      </c>
      <c r="R362" s="20">
        <v>0</v>
      </c>
      <c r="S362" s="29" t="s">
        <v>55</v>
      </c>
      <c r="T362" s="29" t="s">
        <v>55</v>
      </c>
      <c r="U362" s="20">
        <f t="shared" si="21"/>
        <v>8</v>
      </c>
      <c r="V362" s="20">
        <f t="shared" si="22"/>
        <v>2</v>
      </c>
    </row>
    <row r="363" ht="17.25" spans="1:22">
      <c r="A363" s="20">
        <f t="shared" ref="A363:A426" si="23">A313+10000</f>
        <v>1080213</v>
      </c>
      <c r="B363" s="20" t="str">
        <f t="shared" si="20"/>
        <v>BOSS_近战</v>
      </c>
      <c r="C363" s="19">
        <f>[1]怪物属性模拟配置!$E360</f>
        <v>53</v>
      </c>
      <c r="D363" s="20">
        <v>0</v>
      </c>
      <c r="E363" s="19">
        <f>SUMPRODUCT((U363=[2]Mission!$Q$5:$Q$173)*(V363=[2]Mission!$R$5:$R$173)*([2]Mission!$F$5:$F$173))</f>
        <v>28870</v>
      </c>
      <c r="F363" s="19">
        <f>[1]怪物属性模拟配置!$P360</f>
        <v>1257</v>
      </c>
      <c r="G363" s="19">
        <f>[1]怪物属性模拟配置!$Q360</f>
        <v>0</v>
      </c>
      <c r="H363" s="19">
        <f>[1]怪物属性模拟配置!$S360</f>
        <v>76480</v>
      </c>
      <c r="I363" s="20">
        <v>0</v>
      </c>
      <c r="J363" s="20">
        <v>0</v>
      </c>
      <c r="K363" s="20">
        <v>0</v>
      </c>
      <c r="L363" s="20">
        <v>0</v>
      </c>
      <c r="M363" s="19">
        <f>[1]怪物属性模拟配置!$T360*1000</f>
        <v>200</v>
      </c>
      <c r="N363" s="20">
        <v>0</v>
      </c>
      <c r="O363" s="19">
        <f>[1]怪物属性模拟配置!$U360-1</f>
        <v>1</v>
      </c>
      <c r="P363" s="20">
        <v>0</v>
      </c>
      <c r="Q363" s="20">
        <v>0</v>
      </c>
      <c r="R363" s="20">
        <v>0</v>
      </c>
      <c r="S363" s="29" t="s">
        <v>55</v>
      </c>
      <c r="T363" s="29" t="s">
        <v>55</v>
      </c>
      <c r="U363" s="20">
        <f t="shared" si="21"/>
        <v>8</v>
      </c>
      <c r="V363" s="20">
        <f t="shared" si="22"/>
        <v>2</v>
      </c>
    </row>
    <row r="364" ht="17.25" spans="1:22">
      <c r="A364" s="20">
        <f t="shared" si="23"/>
        <v>1080221</v>
      </c>
      <c r="B364" s="20" t="str">
        <f t="shared" si="20"/>
        <v>小怪_远程</v>
      </c>
      <c r="C364" s="19">
        <f>[1]怪物属性模拟配置!$E361</f>
        <v>53</v>
      </c>
      <c r="D364" s="20">
        <v>0</v>
      </c>
      <c r="E364" s="19">
        <f>SUMPRODUCT((U364=[2]Mission!$Q$5:$Q$173)*(V364=[2]Mission!$R$5:$R$173)*([2]Mission!$F$5:$F$173))</f>
        <v>28870</v>
      </c>
      <c r="F364" s="19">
        <f>[1]怪物属性模拟配置!$P361</f>
        <v>898</v>
      </c>
      <c r="G364" s="19">
        <f>[1]怪物属性模拟配置!$Q361</f>
        <v>0</v>
      </c>
      <c r="H364" s="19">
        <f>[1]怪物属性模拟配置!$S361</f>
        <v>3824</v>
      </c>
      <c r="I364" s="20">
        <v>0</v>
      </c>
      <c r="J364" s="20">
        <v>0</v>
      </c>
      <c r="K364" s="20">
        <v>0</v>
      </c>
      <c r="L364" s="20">
        <v>0</v>
      </c>
      <c r="M364" s="19">
        <f>[1]怪物属性模拟配置!$T361*1000</f>
        <v>200</v>
      </c>
      <c r="N364" s="20">
        <v>0</v>
      </c>
      <c r="O364" s="19">
        <f>[1]怪物属性模拟配置!$U361-1</f>
        <v>1</v>
      </c>
      <c r="P364" s="20">
        <v>0</v>
      </c>
      <c r="Q364" s="20">
        <v>0</v>
      </c>
      <c r="R364" s="20">
        <v>0</v>
      </c>
      <c r="S364" s="29" t="s">
        <v>55</v>
      </c>
      <c r="T364" s="29" t="s">
        <v>55</v>
      </c>
      <c r="U364" s="20">
        <f t="shared" si="21"/>
        <v>8</v>
      </c>
      <c r="V364" s="20">
        <f t="shared" si="22"/>
        <v>2</v>
      </c>
    </row>
    <row r="365" ht="17.25" spans="1:22">
      <c r="A365" s="20">
        <f t="shared" si="23"/>
        <v>1080222</v>
      </c>
      <c r="B365" s="20" t="str">
        <f t="shared" si="20"/>
        <v>精英_远程</v>
      </c>
      <c r="C365" s="19">
        <f>[1]怪物属性模拟配置!$E362</f>
        <v>53</v>
      </c>
      <c r="D365" s="20">
        <v>0</v>
      </c>
      <c r="E365" s="19">
        <f>SUMPRODUCT((U365=[2]Mission!$Q$5:$Q$173)*(V365=[2]Mission!$R$5:$R$173)*([2]Mission!$F$5:$F$173))</f>
        <v>28870</v>
      </c>
      <c r="F365" s="19">
        <f>[1]怪物属性模拟配置!$P362</f>
        <v>1078</v>
      </c>
      <c r="G365" s="19">
        <f>[1]怪物属性模拟配置!$Q362</f>
        <v>0</v>
      </c>
      <c r="H365" s="19">
        <f>[1]怪物属性模拟配置!$S362</f>
        <v>38240</v>
      </c>
      <c r="I365" s="20">
        <v>0</v>
      </c>
      <c r="J365" s="20">
        <v>0</v>
      </c>
      <c r="K365" s="20">
        <v>0</v>
      </c>
      <c r="L365" s="20">
        <v>0</v>
      </c>
      <c r="M365" s="19">
        <f>[1]怪物属性模拟配置!$T362*1000</f>
        <v>200</v>
      </c>
      <c r="N365" s="20">
        <v>0</v>
      </c>
      <c r="O365" s="19">
        <f>[1]怪物属性模拟配置!$U362-1</f>
        <v>1</v>
      </c>
      <c r="P365" s="20">
        <v>0</v>
      </c>
      <c r="Q365" s="20">
        <v>0</v>
      </c>
      <c r="R365" s="20">
        <v>0</v>
      </c>
      <c r="S365" s="29" t="s">
        <v>55</v>
      </c>
      <c r="T365" s="29" t="s">
        <v>55</v>
      </c>
      <c r="U365" s="20">
        <f t="shared" si="21"/>
        <v>8</v>
      </c>
      <c r="V365" s="20">
        <f t="shared" si="22"/>
        <v>2</v>
      </c>
    </row>
    <row r="366" ht="17.25" spans="1:22">
      <c r="A366" s="20">
        <f t="shared" si="23"/>
        <v>1080223</v>
      </c>
      <c r="B366" s="20" t="str">
        <f t="shared" si="20"/>
        <v>BOSS_远程</v>
      </c>
      <c r="C366" s="19">
        <f>[1]怪物属性模拟配置!$E363</f>
        <v>53</v>
      </c>
      <c r="D366" s="20">
        <v>0</v>
      </c>
      <c r="E366" s="19">
        <f>SUMPRODUCT((U366=[2]Mission!$Q$5:$Q$173)*(V366=[2]Mission!$R$5:$R$173)*([2]Mission!$F$5:$F$173))</f>
        <v>28870</v>
      </c>
      <c r="F366" s="19">
        <f>[1]怪物属性模拟配置!$P363</f>
        <v>1257</v>
      </c>
      <c r="G366" s="19">
        <f>[1]怪物属性模拟配置!$Q363</f>
        <v>0</v>
      </c>
      <c r="H366" s="19">
        <f>[1]怪物属性模拟配置!$S363</f>
        <v>76480</v>
      </c>
      <c r="I366" s="20">
        <v>0</v>
      </c>
      <c r="J366" s="20">
        <v>0</v>
      </c>
      <c r="K366" s="20">
        <v>0</v>
      </c>
      <c r="L366" s="20">
        <v>0</v>
      </c>
      <c r="M366" s="19">
        <f>[1]怪物属性模拟配置!$T363*1000</f>
        <v>200</v>
      </c>
      <c r="N366" s="20">
        <v>0</v>
      </c>
      <c r="O366" s="19">
        <f>[1]怪物属性模拟配置!$U363-1</f>
        <v>1</v>
      </c>
      <c r="P366" s="20">
        <v>0</v>
      </c>
      <c r="Q366" s="20">
        <v>0</v>
      </c>
      <c r="R366" s="20">
        <v>0</v>
      </c>
      <c r="S366" s="29" t="s">
        <v>55</v>
      </c>
      <c r="T366" s="29" t="s">
        <v>55</v>
      </c>
      <c r="U366" s="20">
        <f t="shared" si="21"/>
        <v>8</v>
      </c>
      <c r="V366" s="20">
        <f t="shared" si="22"/>
        <v>2</v>
      </c>
    </row>
    <row r="367" ht="17.25" spans="1:22">
      <c r="A367" s="20">
        <f t="shared" si="23"/>
        <v>1080311</v>
      </c>
      <c r="B367" s="20" t="str">
        <f t="shared" si="20"/>
        <v>小怪_近战</v>
      </c>
      <c r="C367" s="19">
        <f>[1]怪物属性模拟配置!$E364</f>
        <v>54</v>
      </c>
      <c r="D367" s="20">
        <v>0</v>
      </c>
      <c r="E367" s="19">
        <f>SUMPRODUCT((U367=[2]Mission!$Q$5:$Q$173)*(V367=[2]Mission!$R$5:$R$173)*([2]Mission!$F$5:$F$173))</f>
        <v>30380</v>
      </c>
      <c r="F367" s="19">
        <f>[1]怪物属性模拟配置!$P364</f>
        <v>943</v>
      </c>
      <c r="G367" s="19">
        <f>[1]怪物属性模拟配置!$Q364</f>
        <v>0</v>
      </c>
      <c r="H367" s="19">
        <f>[1]怪物属性模拟配置!$S364</f>
        <v>4028</v>
      </c>
      <c r="I367" s="20">
        <v>0</v>
      </c>
      <c r="J367" s="20">
        <v>0</v>
      </c>
      <c r="K367" s="20">
        <v>0</v>
      </c>
      <c r="L367" s="20">
        <v>0</v>
      </c>
      <c r="M367" s="19">
        <f>[1]怪物属性模拟配置!$T364*1000</f>
        <v>200</v>
      </c>
      <c r="N367" s="20">
        <v>0</v>
      </c>
      <c r="O367" s="19">
        <f>[1]怪物属性模拟配置!$U364-1</f>
        <v>1</v>
      </c>
      <c r="P367" s="20">
        <v>0</v>
      </c>
      <c r="Q367" s="20">
        <v>0</v>
      </c>
      <c r="R367" s="20">
        <v>0</v>
      </c>
      <c r="S367" s="29" t="s">
        <v>55</v>
      </c>
      <c r="T367" s="29" t="s">
        <v>55</v>
      </c>
      <c r="U367" s="20">
        <f t="shared" si="21"/>
        <v>8</v>
      </c>
      <c r="V367" s="20">
        <f t="shared" si="22"/>
        <v>3</v>
      </c>
    </row>
    <row r="368" ht="17.25" spans="1:22">
      <c r="A368" s="20">
        <f t="shared" si="23"/>
        <v>1080312</v>
      </c>
      <c r="B368" s="20" t="str">
        <f t="shared" si="20"/>
        <v>精英_近战</v>
      </c>
      <c r="C368" s="19">
        <f>[1]怪物属性模拟配置!$E365</f>
        <v>54</v>
      </c>
      <c r="D368" s="20">
        <v>0</v>
      </c>
      <c r="E368" s="19">
        <f>SUMPRODUCT((U368=[2]Mission!$Q$5:$Q$173)*(V368=[2]Mission!$R$5:$R$173)*([2]Mission!$F$5:$F$173))</f>
        <v>30380</v>
      </c>
      <c r="F368" s="19">
        <f>[1]怪物属性模拟配置!$P365</f>
        <v>1132</v>
      </c>
      <c r="G368" s="19">
        <f>[1]怪物属性模拟配置!$Q365</f>
        <v>0</v>
      </c>
      <c r="H368" s="19">
        <f>[1]怪物属性模拟配置!$S365</f>
        <v>40280</v>
      </c>
      <c r="I368" s="20">
        <v>0</v>
      </c>
      <c r="J368" s="20">
        <v>0</v>
      </c>
      <c r="K368" s="20">
        <v>0</v>
      </c>
      <c r="L368" s="20">
        <v>0</v>
      </c>
      <c r="M368" s="19">
        <f>[1]怪物属性模拟配置!$T365*1000</f>
        <v>200</v>
      </c>
      <c r="N368" s="20">
        <v>0</v>
      </c>
      <c r="O368" s="19">
        <f>[1]怪物属性模拟配置!$U365-1</f>
        <v>1</v>
      </c>
      <c r="P368" s="20">
        <v>0</v>
      </c>
      <c r="Q368" s="20">
        <v>0</v>
      </c>
      <c r="R368" s="20">
        <v>0</v>
      </c>
      <c r="S368" s="29" t="s">
        <v>55</v>
      </c>
      <c r="T368" s="29" t="s">
        <v>55</v>
      </c>
      <c r="U368" s="20">
        <f t="shared" si="21"/>
        <v>8</v>
      </c>
      <c r="V368" s="20">
        <f t="shared" si="22"/>
        <v>3</v>
      </c>
    </row>
    <row r="369" ht="17.25" spans="1:22">
      <c r="A369" s="20">
        <f t="shared" si="23"/>
        <v>1080313</v>
      </c>
      <c r="B369" s="20" t="str">
        <f t="shared" si="20"/>
        <v>BOSS_近战</v>
      </c>
      <c r="C369" s="19">
        <f>[1]怪物属性模拟配置!$E366</f>
        <v>54</v>
      </c>
      <c r="D369" s="20">
        <v>0</v>
      </c>
      <c r="E369" s="19">
        <f>SUMPRODUCT((U369=[2]Mission!$Q$5:$Q$173)*(V369=[2]Mission!$R$5:$R$173)*([2]Mission!$F$5:$F$173))</f>
        <v>30380</v>
      </c>
      <c r="F369" s="19">
        <f>[1]怪物属性模拟配置!$P366</f>
        <v>1320</v>
      </c>
      <c r="G369" s="19">
        <f>[1]怪物属性模拟配置!$Q366</f>
        <v>0</v>
      </c>
      <c r="H369" s="19">
        <f>[1]怪物属性模拟配置!$S366</f>
        <v>80560</v>
      </c>
      <c r="I369" s="20">
        <v>0</v>
      </c>
      <c r="J369" s="20">
        <v>0</v>
      </c>
      <c r="K369" s="20">
        <v>0</v>
      </c>
      <c r="L369" s="20">
        <v>0</v>
      </c>
      <c r="M369" s="19">
        <f>[1]怪物属性模拟配置!$T366*1000</f>
        <v>200</v>
      </c>
      <c r="N369" s="20">
        <v>0</v>
      </c>
      <c r="O369" s="19">
        <f>[1]怪物属性模拟配置!$U366-1</f>
        <v>1</v>
      </c>
      <c r="P369" s="20">
        <v>0</v>
      </c>
      <c r="Q369" s="20">
        <v>0</v>
      </c>
      <c r="R369" s="20">
        <v>0</v>
      </c>
      <c r="S369" s="29" t="s">
        <v>55</v>
      </c>
      <c r="T369" s="29" t="s">
        <v>55</v>
      </c>
      <c r="U369" s="20">
        <f t="shared" si="21"/>
        <v>8</v>
      </c>
      <c r="V369" s="20">
        <f t="shared" si="22"/>
        <v>3</v>
      </c>
    </row>
    <row r="370" ht="17.25" spans="1:22">
      <c r="A370" s="20">
        <f t="shared" si="23"/>
        <v>1080321</v>
      </c>
      <c r="B370" s="20" t="str">
        <f t="shared" si="20"/>
        <v>小怪_远程</v>
      </c>
      <c r="C370" s="19">
        <f>[1]怪物属性模拟配置!$E367</f>
        <v>54</v>
      </c>
      <c r="D370" s="20">
        <v>0</v>
      </c>
      <c r="E370" s="19">
        <f>SUMPRODUCT((U370=[2]Mission!$Q$5:$Q$173)*(V370=[2]Mission!$R$5:$R$173)*([2]Mission!$F$5:$F$173))</f>
        <v>30380</v>
      </c>
      <c r="F370" s="19">
        <f>[1]怪物属性模拟配置!$P367</f>
        <v>943</v>
      </c>
      <c r="G370" s="19">
        <f>[1]怪物属性模拟配置!$Q367</f>
        <v>0</v>
      </c>
      <c r="H370" s="19">
        <f>[1]怪物属性模拟配置!$S367</f>
        <v>4028</v>
      </c>
      <c r="I370" s="20">
        <v>0</v>
      </c>
      <c r="J370" s="20">
        <v>0</v>
      </c>
      <c r="K370" s="20">
        <v>0</v>
      </c>
      <c r="L370" s="20">
        <v>0</v>
      </c>
      <c r="M370" s="19">
        <f>[1]怪物属性模拟配置!$T367*1000</f>
        <v>200</v>
      </c>
      <c r="N370" s="20">
        <v>0</v>
      </c>
      <c r="O370" s="19">
        <f>[1]怪物属性模拟配置!$U367-1</f>
        <v>1</v>
      </c>
      <c r="P370" s="20">
        <v>0</v>
      </c>
      <c r="Q370" s="20">
        <v>0</v>
      </c>
      <c r="R370" s="20">
        <v>0</v>
      </c>
      <c r="S370" s="29" t="s">
        <v>55</v>
      </c>
      <c r="T370" s="29" t="s">
        <v>55</v>
      </c>
      <c r="U370" s="20">
        <f t="shared" si="21"/>
        <v>8</v>
      </c>
      <c r="V370" s="20">
        <f t="shared" si="22"/>
        <v>3</v>
      </c>
    </row>
    <row r="371" ht="17.25" spans="1:22">
      <c r="A371" s="20">
        <f t="shared" si="23"/>
        <v>1080322</v>
      </c>
      <c r="B371" s="20" t="str">
        <f t="shared" si="20"/>
        <v>精英_远程</v>
      </c>
      <c r="C371" s="19">
        <f>[1]怪物属性模拟配置!$E368</f>
        <v>54</v>
      </c>
      <c r="D371" s="20">
        <v>0</v>
      </c>
      <c r="E371" s="19">
        <f>SUMPRODUCT((U371=[2]Mission!$Q$5:$Q$173)*(V371=[2]Mission!$R$5:$R$173)*([2]Mission!$F$5:$F$173))</f>
        <v>30380</v>
      </c>
      <c r="F371" s="19">
        <f>[1]怪物属性模拟配置!$P368</f>
        <v>1132</v>
      </c>
      <c r="G371" s="19">
        <f>[1]怪物属性模拟配置!$Q368</f>
        <v>0</v>
      </c>
      <c r="H371" s="19">
        <f>[1]怪物属性模拟配置!$S368</f>
        <v>40280</v>
      </c>
      <c r="I371" s="20">
        <v>0</v>
      </c>
      <c r="J371" s="20">
        <v>0</v>
      </c>
      <c r="K371" s="20">
        <v>0</v>
      </c>
      <c r="L371" s="20">
        <v>0</v>
      </c>
      <c r="M371" s="19">
        <f>[1]怪物属性模拟配置!$T368*1000</f>
        <v>200</v>
      </c>
      <c r="N371" s="20">
        <v>0</v>
      </c>
      <c r="O371" s="19">
        <f>[1]怪物属性模拟配置!$U368-1</f>
        <v>1</v>
      </c>
      <c r="P371" s="20">
        <v>0</v>
      </c>
      <c r="Q371" s="20">
        <v>0</v>
      </c>
      <c r="R371" s="20">
        <v>0</v>
      </c>
      <c r="S371" s="29" t="s">
        <v>55</v>
      </c>
      <c r="T371" s="29" t="s">
        <v>55</v>
      </c>
      <c r="U371" s="20">
        <f t="shared" si="21"/>
        <v>8</v>
      </c>
      <c r="V371" s="20">
        <f t="shared" si="22"/>
        <v>3</v>
      </c>
    </row>
    <row r="372" ht="17.25" spans="1:22">
      <c r="A372" s="20">
        <f t="shared" si="23"/>
        <v>1080323</v>
      </c>
      <c r="B372" s="20" t="str">
        <f t="shared" si="20"/>
        <v>BOSS_远程</v>
      </c>
      <c r="C372" s="19">
        <f>[1]怪物属性模拟配置!$E369</f>
        <v>54</v>
      </c>
      <c r="D372" s="20">
        <v>0</v>
      </c>
      <c r="E372" s="19">
        <f>SUMPRODUCT((U372=[2]Mission!$Q$5:$Q$173)*(V372=[2]Mission!$R$5:$R$173)*([2]Mission!$F$5:$F$173))</f>
        <v>30380</v>
      </c>
      <c r="F372" s="19">
        <f>[1]怪物属性模拟配置!$P369</f>
        <v>1320</v>
      </c>
      <c r="G372" s="19">
        <f>[1]怪物属性模拟配置!$Q369</f>
        <v>0</v>
      </c>
      <c r="H372" s="19">
        <f>[1]怪物属性模拟配置!$S369</f>
        <v>80560</v>
      </c>
      <c r="I372" s="20">
        <v>0</v>
      </c>
      <c r="J372" s="20">
        <v>0</v>
      </c>
      <c r="K372" s="20">
        <v>0</v>
      </c>
      <c r="L372" s="20">
        <v>0</v>
      </c>
      <c r="M372" s="19">
        <f>[1]怪物属性模拟配置!$T369*1000</f>
        <v>200</v>
      </c>
      <c r="N372" s="20">
        <v>0</v>
      </c>
      <c r="O372" s="19">
        <f>[1]怪物属性模拟配置!$U369-1</f>
        <v>1</v>
      </c>
      <c r="P372" s="20">
        <v>0</v>
      </c>
      <c r="Q372" s="20">
        <v>0</v>
      </c>
      <c r="R372" s="20">
        <v>0</v>
      </c>
      <c r="S372" s="29" t="s">
        <v>55</v>
      </c>
      <c r="T372" s="29" t="s">
        <v>55</v>
      </c>
      <c r="U372" s="20">
        <f t="shared" si="21"/>
        <v>8</v>
      </c>
      <c r="V372" s="20">
        <f t="shared" si="22"/>
        <v>3</v>
      </c>
    </row>
    <row r="373" ht="17.25" spans="1:22">
      <c r="A373" s="20">
        <f t="shared" si="23"/>
        <v>1080411</v>
      </c>
      <c r="B373" s="20" t="str">
        <f t="shared" si="20"/>
        <v>小怪_近战</v>
      </c>
      <c r="C373" s="19">
        <f>[1]怪物属性模拟配置!$E370</f>
        <v>54</v>
      </c>
      <c r="D373" s="20">
        <v>0</v>
      </c>
      <c r="E373" s="19">
        <f>SUMPRODUCT((U373=[2]Mission!$Q$5:$Q$173)*(V373=[2]Mission!$R$5:$R$173)*([2]Mission!$F$5:$F$173))</f>
        <v>30380</v>
      </c>
      <c r="F373" s="19">
        <f>[1]怪物属性模拟配置!$P370</f>
        <v>943</v>
      </c>
      <c r="G373" s="19">
        <f>[1]怪物属性模拟配置!$Q370</f>
        <v>0</v>
      </c>
      <c r="H373" s="19">
        <f>[1]怪物属性模拟配置!$S370</f>
        <v>2014</v>
      </c>
      <c r="I373" s="20">
        <v>0</v>
      </c>
      <c r="J373" s="20">
        <v>0</v>
      </c>
      <c r="K373" s="20">
        <v>0</v>
      </c>
      <c r="L373" s="20">
        <v>0</v>
      </c>
      <c r="M373" s="19">
        <f>[1]怪物属性模拟配置!$T370*1000</f>
        <v>200</v>
      </c>
      <c r="N373" s="20">
        <v>0</v>
      </c>
      <c r="O373" s="19">
        <f>[1]怪物属性模拟配置!$U370-1</f>
        <v>1</v>
      </c>
      <c r="P373" s="20">
        <v>0</v>
      </c>
      <c r="Q373" s="20">
        <v>0</v>
      </c>
      <c r="R373" s="20">
        <v>0</v>
      </c>
      <c r="S373" s="29" t="s">
        <v>55</v>
      </c>
      <c r="T373" s="29" t="s">
        <v>55</v>
      </c>
      <c r="U373" s="20">
        <f t="shared" si="21"/>
        <v>8</v>
      </c>
      <c r="V373" s="20">
        <f t="shared" si="22"/>
        <v>4</v>
      </c>
    </row>
    <row r="374" ht="17.25" spans="1:22">
      <c r="A374" s="20">
        <f t="shared" si="23"/>
        <v>1080412</v>
      </c>
      <c r="B374" s="20" t="str">
        <f t="shared" si="20"/>
        <v>精英_近战</v>
      </c>
      <c r="C374" s="19">
        <f>[1]怪物属性模拟配置!$E371</f>
        <v>54</v>
      </c>
      <c r="D374" s="20">
        <v>0</v>
      </c>
      <c r="E374" s="19">
        <f>SUMPRODUCT((U374=[2]Mission!$Q$5:$Q$173)*(V374=[2]Mission!$R$5:$R$173)*([2]Mission!$F$5:$F$173))</f>
        <v>30380</v>
      </c>
      <c r="F374" s="19">
        <f>[1]怪物属性模拟配置!$P371</f>
        <v>1132</v>
      </c>
      <c r="G374" s="19">
        <f>[1]怪物属性模拟配置!$Q371</f>
        <v>0</v>
      </c>
      <c r="H374" s="19">
        <f>[1]怪物属性模拟配置!$S371</f>
        <v>20140</v>
      </c>
      <c r="I374" s="20">
        <v>0</v>
      </c>
      <c r="J374" s="20">
        <v>0</v>
      </c>
      <c r="K374" s="20">
        <v>0</v>
      </c>
      <c r="L374" s="20">
        <v>0</v>
      </c>
      <c r="M374" s="19">
        <f>[1]怪物属性模拟配置!$T371*1000</f>
        <v>200</v>
      </c>
      <c r="N374" s="20">
        <v>0</v>
      </c>
      <c r="O374" s="19">
        <f>[1]怪物属性模拟配置!$U371-1</f>
        <v>1</v>
      </c>
      <c r="P374" s="20">
        <v>0</v>
      </c>
      <c r="Q374" s="20">
        <v>0</v>
      </c>
      <c r="R374" s="20">
        <v>0</v>
      </c>
      <c r="S374" s="29" t="s">
        <v>55</v>
      </c>
      <c r="T374" s="29" t="s">
        <v>55</v>
      </c>
      <c r="U374" s="20">
        <f t="shared" si="21"/>
        <v>8</v>
      </c>
      <c r="V374" s="20">
        <f t="shared" si="22"/>
        <v>4</v>
      </c>
    </row>
    <row r="375" ht="17.25" spans="1:22">
      <c r="A375" s="20">
        <f t="shared" si="23"/>
        <v>1080413</v>
      </c>
      <c r="B375" s="20" t="str">
        <f t="shared" si="20"/>
        <v>BOSS_近战</v>
      </c>
      <c r="C375" s="19">
        <f>[1]怪物属性模拟配置!$E372</f>
        <v>54</v>
      </c>
      <c r="D375" s="20">
        <v>0</v>
      </c>
      <c r="E375" s="19">
        <f>SUMPRODUCT((U375=[2]Mission!$Q$5:$Q$173)*(V375=[2]Mission!$R$5:$R$173)*([2]Mission!$F$5:$F$173))</f>
        <v>30380</v>
      </c>
      <c r="F375" s="19">
        <f>[1]怪物属性模拟配置!$P372</f>
        <v>1320</v>
      </c>
      <c r="G375" s="19">
        <f>[1]怪物属性模拟配置!$Q372</f>
        <v>0</v>
      </c>
      <c r="H375" s="19">
        <f>[1]怪物属性模拟配置!$S372</f>
        <v>40280</v>
      </c>
      <c r="I375" s="20">
        <v>0</v>
      </c>
      <c r="J375" s="20">
        <v>0</v>
      </c>
      <c r="K375" s="20">
        <v>0</v>
      </c>
      <c r="L375" s="20">
        <v>0</v>
      </c>
      <c r="M375" s="19">
        <f>[1]怪物属性模拟配置!$T372*1000</f>
        <v>200</v>
      </c>
      <c r="N375" s="20">
        <v>0</v>
      </c>
      <c r="O375" s="19">
        <f>[1]怪物属性模拟配置!$U372-1</f>
        <v>1</v>
      </c>
      <c r="P375" s="20">
        <v>0</v>
      </c>
      <c r="Q375" s="20">
        <v>0</v>
      </c>
      <c r="R375" s="20">
        <v>0</v>
      </c>
      <c r="S375" s="29" t="s">
        <v>55</v>
      </c>
      <c r="T375" s="29" t="s">
        <v>55</v>
      </c>
      <c r="U375" s="20">
        <f t="shared" si="21"/>
        <v>8</v>
      </c>
      <c r="V375" s="20">
        <f t="shared" si="22"/>
        <v>4</v>
      </c>
    </row>
    <row r="376" ht="17.25" spans="1:22">
      <c r="A376" s="20">
        <f t="shared" si="23"/>
        <v>1080421</v>
      </c>
      <c r="B376" s="20" t="str">
        <f t="shared" ref="B376:B439" si="24">B326</f>
        <v>小怪_远程</v>
      </c>
      <c r="C376" s="19">
        <f>[1]怪物属性模拟配置!$E373</f>
        <v>54</v>
      </c>
      <c r="D376" s="20">
        <v>0</v>
      </c>
      <c r="E376" s="19">
        <f>SUMPRODUCT((U376=[2]Mission!$Q$5:$Q$173)*(V376=[2]Mission!$R$5:$R$173)*([2]Mission!$F$5:$F$173))</f>
        <v>30380</v>
      </c>
      <c r="F376" s="19">
        <f>[1]怪物属性模拟配置!$P373</f>
        <v>943</v>
      </c>
      <c r="G376" s="19">
        <f>[1]怪物属性模拟配置!$Q373</f>
        <v>0</v>
      </c>
      <c r="H376" s="19">
        <f>[1]怪物属性模拟配置!$S373</f>
        <v>2014</v>
      </c>
      <c r="I376" s="20">
        <v>0</v>
      </c>
      <c r="J376" s="20">
        <v>0</v>
      </c>
      <c r="K376" s="20">
        <v>0</v>
      </c>
      <c r="L376" s="20">
        <v>0</v>
      </c>
      <c r="M376" s="19">
        <f>[1]怪物属性模拟配置!$T373*1000</f>
        <v>200</v>
      </c>
      <c r="N376" s="20">
        <v>0</v>
      </c>
      <c r="O376" s="19">
        <f>[1]怪物属性模拟配置!$U373-1</f>
        <v>1</v>
      </c>
      <c r="P376" s="20">
        <v>0</v>
      </c>
      <c r="Q376" s="20">
        <v>0</v>
      </c>
      <c r="R376" s="20">
        <v>0</v>
      </c>
      <c r="S376" s="29" t="s">
        <v>55</v>
      </c>
      <c r="T376" s="29" t="s">
        <v>55</v>
      </c>
      <c r="U376" s="20">
        <f t="shared" si="21"/>
        <v>8</v>
      </c>
      <c r="V376" s="20">
        <f t="shared" si="22"/>
        <v>4</v>
      </c>
    </row>
    <row r="377" ht="17.25" spans="1:22">
      <c r="A377" s="20">
        <f t="shared" si="23"/>
        <v>1080422</v>
      </c>
      <c r="B377" s="20" t="str">
        <f t="shared" si="24"/>
        <v>精英_远程</v>
      </c>
      <c r="C377" s="19">
        <f>[1]怪物属性模拟配置!$E374</f>
        <v>54</v>
      </c>
      <c r="D377" s="20">
        <v>0</v>
      </c>
      <c r="E377" s="19">
        <f>SUMPRODUCT((U377=[2]Mission!$Q$5:$Q$173)*(V377=[2]Mission!$R$5:$R$173)*([2]Mission!$F$5:$F$173))</f>
        <v>30380</v>
      </c>
      <c r="F377" s="19">
        <f>[1]怪物属性模拟配置!$P374</f>
        <v>1132</v>
      </c>
      <c r="G377" s="19">
        <f>[1]怪物属性模拟配置!$Q374</f>
        <v>0</v>
      </c>
      <c r="H377" s="19">
        <f>[1]怪物属性模拟配置!$S374</f>
        <v>20140</v>
      </c>
      <c r="I377" s="20">
        <v>0</v>
      </c>
      <c r="J377" s="20">
        <v>0</v>
      </c>
      <c r="K377" s="20">
        <v>0</v>
      </c>
      <c r="L377" s="20">
        <v>0</v>
      </c>
      <c r="M377" s="19">
        <f>[1]怪物属性模拟配置!$T374*1000</f>
        <v>200</v>
      </c>
      <c r="N377" s="20">
        <v>0</v>
      </c>
      <c r="O377" s="19">
        <f>[1]怪物属性模拟配置!$U374-1</f>
        <v>1</v>
      </c>
      <c r="P377" s="20">
        <v>0</v>
      </c>
      <c r="Q377" s="20">
        <v>0</v>
      </c>
      <c r="R377" s="20">
        <v>0</v>
      </c>
      <c r="S377" s="29" t="s">
        <v>55</v>
      </c>
      <c r="T377" s="29" t="s">
        <v>55</v>
      </c>
      <c r="U377" s="20">
        <f t="shared" si="21"/>
        <v>8</v>
      </c>
      <c r="V377" s="20">
        <f t="shared" si="22"/>
        <v>4</v>
      </c>
    </row>
    <row r="378" ht="17.25" spans="1:22">
      <c r="A378" s="20">
        <f t="shared" si="23"/>
        <v>1080423</v>
      </c>
      <c r="B378" s="20" t="str">
        <f t="shared" si="24"/>
        <v>BOSS_远程</v>
      </c>
      <c r="C378" s="19">
        <f>[1]怪物属性模拟配置!$E375</f>
        <v>54</v>
      </c>
      <c r="D378" s="20">
        <v>0</v>
      </c>
      <c r="E378" s="19">
        <f>SUMPRODUCT((U378=[2]Mission!$Q$5:$Q$173)*(V378=[2]Mission!$R$5:$R$173)*([2]Mission!$F$5:$F$173))</f>
        <v>30380</v>
      </c>
      <c r="F378" s="19">
        <f>[1]怪物属性模拟配置!$P375</f>
        <v>1320</v>
      </c>
      <c r="G378" s="19">
        <f>[1]怪物属性模拟配置!$Q375</f>
        <v>0</v>
      </c>
      <c r="H378" s="19">
        <f>[1]怪物属性模拟配置!$S375</f>
        <v>40280</v>
      </c>
      <c r="I378" s="20">
        <v>0</v>
      </c>
      <c r="J378" s="20">
        <v>0</v>
      </c>
      <c r="K378" s="20">
        <v>0</v>
      </c>
      <c r="L378" s="20">
        <v>0</v>
      </c>
      <c r="M378" s="19">
        <f>[1]怪物属性模拟配置!$T375*1000</f>
        <v>200</v>
      </c>
      <c r="N378" s="20">
        <v>0</v>
      </c>
      <c r="O378" s="19">
        <f>[1]怪物属性模拟配置!$U375-1</f>
        <v>1</v>
      </c>
      <c r="P378" s="20">
        <v>0</v>
      </c>
      <c r="Q378" s="20">
        <v>0</v>
      </c>
      <c r="R378" s="20">
        <v>0</v>
      </c>
      <c r="S378" s="29" t="s">
        <v>55</v>
      </c>
      <c r="T378" s="29" t="s">
        <v>55</v>
      </c>
      <c r="U378" s="20">
        <f t="shared" si="21"/>
        <v>8</v>
      </c>
      <c r="V378" s="20">
        <f t="shared" si="22"/>
        <v>4</v>
      </c>
    </row>
    <row r="379" ht="17.25" spans="1:22">
      <c r="A379" s="20">
        <f t="shared" si="23"/>
        <v>1080491</v>
      </c>
      <c r="B379" s="20" t="str">
        <f t="shared" si="24"/>
        <v>小BOSS_特殊</v>
      </c>
      <c r="C379" s="19">
        <f>[1]怪物属性模拟配置!$E376</f>
        <v>54</v>
      </c>
      <c r="D379" s="20">
        <v>0</v>
      </c>
      <c r="E379" s="19">
        <f>SUMPRODUCT((U379=[2]Mission!$Q$5:$Q$173)*(V379=[2]Mission!$R$5:$R$173)*([2]Mission!$F$5:$F$173))</f>
        <v>30380</v>
      </c>
      <c r="F379" s="19">
        <f>[1]怪物属性模拟配置!$P376</f>
        <v>1603</v>
      </c>
      <c r="G379" s="19">
        <f>[1]怪物属性模拟配置!$Q376</f>
        <v>0</v>
      </c>
      <c r="H379" s="19">
        <f>[1]怪物属性模拟配置!$S376</f>
        <v>201400</v>
      </c>
      <c r="I379" s="20">
        <v>0</v>
      </c>
      <c r="J379" s="20">
        <v>0</v>
      </c>
      <c r="K379" s="20">
        <v>0</v>
      </c>
      <c r="L379" s="20">
        <v>0</v>
      </c>
      <c r="M379" s="19">
        <f>[1]怪物属性模拟配置!$T376*1000</f>
        <v>200</v>
      </c>
      <c r="N379" s="20">
        <v>0</v>
      </c>
      <c r="O379" s="19">
        <f>[1]怪物属性模拟配置!$U376-1</f>
        <v>1</v>
      </c>
      <c r="P379" s="20">
        <v>0</v>
      </c>
      <c r="Q379" s="20">
        <v>0</v>
      </c>
      <c r="R379" s="20">
        <v>0</v>
      </c>
      <c r="S379" s="29" t="s">
        <v>55</v>
      </c>
      <c r="T379" s="29" t="s">
        <v>55</v>
      </c>
      <c r="U379" s="20">
        <f t="shared" si="21"/>
        <v>8</v>
      </c>
      <c r="V379" s="20">
        <f t="shared" si="22"/>
        <v>4</v>
      </c>
    </row>
    <row r="380" ht="17.25" spans="1:22">
      <c r="A380" s="20">
        <f t="shared" si="23"/>
        <v>1080511</v>
      </c>
      <c r="B380" s="20" t="str">
        <f t="shared" si="24"/>
        <v>小怪_近战</v>
      </c>
      <c r="C380" s="19">
        <f>[1]怪物属性模拟配置!$E377</f>
        <v>55</v>
      </c>
      <c r="D380" s="20">
        <v>0</v>
      </c>
      <c r="E380" s="19">
        <f>SUMPRODUCT((U380=[2]Mission!$Q$5:$Q$173)*(V380=[2]Mission!$R$5:$R$173)*([2]Mission!$F$5:$F$173))</f>
        <v>31490</v>
      </c>
      <c r="F380" s="19">
        <f>[1]怪物属性模拟配置!$P377</f>
        <v>977</v>
      </c>
      <c r="G380" s="19">
        <f>[1]怪物属性模拟配置!$Q377</f>
        <v>0</v>
      </c>
      <c r="H380" s="19">
        <f>[1]怪物属性模拟配置!$S377</f>
        <v>4177</v>
      </c>
      <c r="I380" s="20">
        <v>0</v>
      </c>
      <c r="J380" s="20">
        <v>0</v>
      </c>
      <c r="K380" s="20">
        <v>0</v>
      </c>
      <c r="L380" s="20">
        <v>0</v>
      </c>
      <c r="M380" s="19">
        <f>[1]怪物属性模拟配置!$T377*1000</f>
        <v>200</v>
      </c>
      <c r="N380" s="20">
        <v>0</v>
      </c>
      <c r="O380" s="19">
        <f>[1]怪物属性模拟配置!$U377-1</f>
        <v>1</v>
      </c>
      <c r="P380" s="20">
        <v>0</v>
      </c>
      <c r="Q380" s="20">
        <v>0</v>
      </c>
      <c r="R380" s="20">
        <v>0</v>
      </c>
      <c r="S380" s="29" t="s">
        <v>55</v>
      </c>
      <c r="T380" s="29" t="s">
        <v>55</v>
      </c>
      <c r="U380" s="20">
        <f t="shared" si="21"/>
        <v>8</v>
      </c>
      <c r="V380" s="20">
        <f t="shared" si="22"/>
        <v>5</v>
      </c>
    </row>
    <row r="381" ht="17.25" spans="1:22">
      <c r="A381" s="20">
        <f t="shared" si="23"/>
        <v>1080512</v>
      </c>
      <c r="B381" s="20" t="str">
        <f t="shared" si="24"/>
        <v>精英_近战</v>
      </c>
      <c r="C381" s="19">
        <f>[1]怪物属性模拟配置!$E378</f>
        <v>55</v>
      </c>
      <c r="D381" s="20">
        <v>0</v>
      </c>
      <c r="E381" s="19">
        <f>SUMPRODUCT((U381=[2]Mission!$Q$5:$Q$173)*(V381=[2]Mission!$R$5:$R$173)*([2]Mission!$F$5:$F$173))</f>
        <v>31490</v>
      </c>
      <c r="F381" s="19">
        <f>[1]怪物属性模拟配置!$P378</f>
        <v>1172</v>
      </c>
      <c r="G381" s="19">
        <f>[1]怪物属性模拟配置!$Q378</f>
        <v>0</v>
      </c>
      <c r="H381" s="19">
        <f>[1]怪物属性模拟配置!$S378</f>
        <v>41770</v>
      </c>
      <c r="I381" s="20">
        <v>0</v>
      </c>
      <c r="J381" s="20">
        <v>0</v>
      </c>
      <c r="K381" s="20">
        <v>0</v>
      </c>
      <c r="L381" s="20">
        <v>0</v>
      </c>
      <c r="M381" s="19">
        <f>[1]怪物属性模拟配置!$T378*1000</f>
        <v>200</v>
      </c>
      <c r="N381" s="20">
        <v>0</v>
      </c>
      <c r="O381" s="19">
        <f>[1]怪物属性模拟配置!$U378-1</f>
        <v>1</v>
      </c>
      <c r="P381" s="20">
        <v>0</v>
      </c>
      <c r="Q381" s="20">
        <v>0</v>
      </c>
      <c r="R381" s="20">
        <v>0</v>
      </c>
      <c r="S381" s="29" t="s">
        <v>55</v>
      </c>
      <c r="T381" s="29" t="s">
        <v>55</v>
      </c>
      <c r="U381" s="20">
        <f t="shared" si="21"/>
        <v>8</v>
      </c>
      <c r="V381" s="20">
        <f t="shared" si="22"/>
        <v>5</v>
      </c>
    </row>
    <row r="382" ht="17.25" spans="1:22">
      <c r="A382" s="20">
        <f t="shared" si="23"/>
        <v>1080513</v>
      </c>
      <c r="B382" s="20" t="str">
        <f t="shared" si="24"/>
        <v>BOSS_近战</v>
      </c>
      <c r="C382" s="19">
        <f>[1]怪物属性模拟配置!$E379</f>
        <v>55</v>
      </c>
      <c r="D382" s="20">
        <v>0</v>
      </c>
      <c r="E382" s="19">
        <f>SUMPRODUCT((U382=[2]Mission!$Q$5:$Q$173)*(V382=[2]Mission!$R$5:$R$173)*([2]Mission!$F$5:$F$173))</f>
        <v>31490</v>
      </c>
      <c r="F382" s="19">
        <f>[1]怪物属性模拟配置!$P379</f>
        <v>1368</v>
      </c>
      <c r="G382" s="19">
        <f>[1]怪物属性模拟配置!$Q379</f>
        <v>0</v>
      </c>
      <c r="H382" s="19">
        <f>[1]怪物属性模拟配置!$S379</f>
        <v>83540</v>
      </c>
      <c r="I382" s="20">
        <v>0</v>
      </c>
      <c r="J382" s="20">
        <v>0</v>
      </c>
      <c r="K382" s="20">
        <v>0</v>
      </c>
      <c r="L382" s="20">
        <v>0</v>
      </c>
      <c r="M382" s="19">
        <f>[1]怪物属性模拟配置!$T379*1000</f>
        <v>200</v>
      </c>
      <c r="N382" s="20">
        <v>0</v>
      </c>
      <c r="O382" s="19">
        <f>[1]怪物属性模拟配置!$U379-1</f>
        <v>1</v>
      </c>
      <c r="P382" s="20">
        <v>0</v>
      </c>
      <c r="Q382" s="20">
        <v>0</v>
      </c>
      <c r="R382" s="20">
        <v>0</v>
      </c>
      <c r="S382" s="29" t="s">
        <v>55</v>
      </c>
      <c r="T382" s="29" t="s">
        <v>55</v>
      </c>
      <c r="U382" s="20">
        <f t="shared" si="21"/>
        <v>8</v>
      </c>
      <c r="V382" s="20">
        <f t="shared" si="22"/>
        <v>5</v>
      </c>
    </row>
    <row r="383" ht="17.25" spans="1:22">
      <c r="A383" s="20">
        <f t="shared" si="23"/>
        <v>1080521</v>
      </c>
      <c r="B383" s="20" t="str">
        <f t="shared" si="24"/>
        <v>小怪_远程</v>
      </c>
      <c r="C383" s="19">
        <f>[1]怪物属性模拟配置!$E380</f>
        <v>55</v>
      </c>
      <c r="D383" s="20">
        <v>0</v>
      </c>
      <c r="E383" s="19">
        <f>SUMPRODUCT((U383=[2]Mission!$Q$5:$Q$173)*(V383=[2]Mission!$R$5:$R$173)*([2]Mission!$F$5:$F$173))</f>
        <v>31490</v>
      </c>
      <c r="F383" s="19">
        <f>[1]怪物属性模拟配置!$P380</f>
        <v>977</v>
      </c>
      <c r="G383" s="19">
        <f>[1]怪物属性模拟配置!$Q380</f>
        <v>0</v>
      </c>
      <c r="H383" s="19">
        <f>[1]怪物属性模拟配置!$S380</f>
        <v>4177</v>
      </c>
      <c r="I383" s="20">
        <v>0</v>
      </c>
      <c r="J383" s="20">
        <v>0</v>
      </c>
      <c r="K383" s="20">
        <v>0</v>
      </c>
      <c r="L383" s="20">
        <v>0</v>
      </c>
      <c r="M383" s="19">
        <f>[1]怪物属性模拟配置!$T380*1000</f>
        <v>200</v>
      </c>
      <c r="N383" s="20">
        <v>0</v>
      </c>
      <c r="O383" s="19">
        <f>[1]怪物属性模拟配置!$U380-1</f>
        <v>1</v>
      </c>
      <c r="P383" s="20">
        <v>0</v>
      </c>
      <c r="Q383" s="20">
        <v>0</v>
      </c>
      <c r="R383" s="20">
        <v>0</v>
      </c>
      <c r="S383" s="29" t="s">
        <v>55</v>
      </c>
      <c r="T383" s="29" t="s">
        <v>55</v>
      </c>
      <c r="U383" s="20">
        <f t="shared" si="21"/>
        <v>8</v>
      </c>
      <c r="V383" s="20">
        <f t="shared" si="22"/>
        <v>5</v>
      </c>
    </row>
    <row r="384" ht="17.25" spans="1:22">
      <c r="A384" s="20">
        <f t="shared" si="23"/>
        <v>1080522</v>
      </c>
      <c r="B384" s="20" t="str">
        <f t="shared" si="24"/>
        <v>精英_远程</v>
      </c>
      <c r="C384" s="19">
        <f>[1]怪物属性模拟配置!$E381</f>
        <v>55</v>
      </c>
      <c r="D384" s="20">
        <v>0</v>
      </c>
      <c r="E384" s="19">
        <f>SUMPRODUCT((U384=[2]Mission!$Q$5:$Q$173)*(V384=[2]Mission!$R$5:$R$173)*([2]Mission!$F$5:$F$173))</f>
        <v>31490</v>
      </c>
      <c r="F384" s="19">
        <f>[1]怪物属性模拟配置!$P381</f>
        <v>1172</v>
      </c>
      <c r="G384" s="19">
        <f>[1]怪物属性模拟配置!$Q381</f>
        <v>0</v>
      </c>
      <c r="H384" s="19">
        <f>[1]怪物属性模拟配置!$S381</f>
        <v>41770</v>
      </c>
      <c r="I384" s="20">
        <v>0</v>
      </c>
      <c r="J384" s="20">
        <v>0</v>
      </c>
      <c r="K384" s="20">
        <v>0</v>
      </c>
      <c r="L384" s="20">
        <v>0</v>
      </c>
      <c r="M384" s="19">
        <f>[1]怪物属性模拟配置!$T381*1000</f>
        <v>200</v>
      </c>
      <c r="N384" s="20">
        <v>0</v>
      </c>
      <c r="O384" s="19">
        <f>[1]怪物属性模拟配置!$U381-1</f>
        <v>1</v>
      </c>
      <c r="P384" s="20">
        <v>0</v>
      </c>
      <c r="Q384" s="20">
        <v>0</v>
      </c>
      <c r="R384" s="20">
        <v>0</v>
      </c>
      <c r="S384" s="29" t="s">
        <v>55</v>
      </c>
      <c r="T384" s="29" t="s">
        <v>55</v>
      </c>
      <c r="U384" s="20">
        <f t="shared" si="21"/>
        <v>8</v>
      </c>
      <c r="V384" s="20">
        <f t="shared" si="22"/>
        <v>5</v>
      </c>
    </row>
    <row r="385" ht="17.25" spans="1:22">
      <c r="A385" s="20">
        <f t="shared" si="23"/>
        <v>1080523</v>
      </c>
      <c r="B385" s="20" t="str">
        <f t="shared" si="24"/>
        <v>BOSS_远程</v>
      </c>
      <c r="C385" s="19">
        <f>[1]怪物属性模拟配置!$E382</f>
        <v>55</v>
      </c>
      <c r="D385" s="20">
        <v>0</v>
      </c>
      <c r="E385" s="19">
        <f>SUMPRODUCT((U385=[2]Mission!$Q$5:$Q$173)*(V385=[2]Mission!$R$5:$R$173)*([2]Mission!$F$5:$F$173))</f>
        <v>31490</v>
      </c>
      <c r="F385" s="19">
        <f>[1]怪物属性模拟配置!$P382</f>
        <v>1368</v>
      </c>
      <c r="G385" s="19">
        <f>[1]怪物属性模拟配置!$Q382</f>
        <v>0</v>
      </c>
      <c r="H385" s="19">
        <f>[1]怪物属性模拟配置!$S382</f>
        <v>83540</v>
      </c>
      <c r="I385" s="20">
        <v>0</v>
      </c>
      <c r="J385" s="20">
        <v>0</v>
      </c>
      <c r="K385" s="20">
        <v>0</v>
      </c>
      <c r="L385" s="20">
        <v>0</v>
      </c>
      <c r="M385" s="19">
        <f>[1]怪物属性模拟配置!$T382*1000</f>
        <v>200</v>
      </c>
      <c r="N385" s="20">
        <v>0</v>
      </c>
      <c r="O385" s="19">
        <f>[1]怪物属性模拟配置!$U382-1</f>
        <v>1</v>
      </c>
      <c r="P385" s="20">
        <v>0</v>
      </c>
      <c r="Q385" s="20">
        <v>0</v>
      </c>
      <c r="R385" s="20">
        <v>0</v>
      </c>
      <c r="S385" s="29" t="s">
        <v>55</v>
      </c>
      <c r="T385" s="29" t="s">
        <v>55</v>
      </c>
      <c r="U385" s="20">
        <f t="shared" si="21"/>
        <v>8</v>
      </c>
      <c r="V385" s="20">
        <f t="shared" si="22"/>
        <v>5</v>
      </c>
    </row>
    <row r="386" ht="17.25" spans="1:22">
      <c r="A386" s="20">
        <f t="shared" si="23"/>
        <v>1080611</v>
      </c>
      <c r="B386" s="20" t="str">
        <f t="shared" si="24"/>
        <v>小怪_近战</v>
      </c>
      <c r="C386" s="19">
        <f>[1]怪物属性模拟配置!$E383</f>
        <v>55</v>
      </c>
      <c r="D386" s="20">
        <v>0</v>
      </c>
      <c r="E386" s="19">
        <f>SUMPRODUCT((U386=[2]Mission!$Q$5:$Q$173)*(V386=[2]Mission!$R$5:$R$173)*([2]Mission!$F$5:$F$173))</f>
        <v>31490</v>
      </c>
      <c r="F386" s="19">
        <f>[1]怪物属性模拟配置!$P383</f>
        <v>977</v>
      </c>
      <c r="G386" s="19">
        <f>[1]怪物属性模拟配置!$Q383</f>
        <v>0</v>
      </c>
      <c r="H386" s="19">
        <f>[1]怪物属性模拟配置!$S383</f>
        <v>4177</v>
      </c>
      <c r="I386" s="20">
        <v>0</v>
      </c>
      <c r="J386" s="20">
        <v>0</v>
      </c>
      <c r="K386" s="20">
        <v>0</v>
      </c>
      <c r="L386" s="20">
        <v>0</v>
      </c>
      <c r="M386" s="19">
        <f>[1]怪物属性模拟配置!$T383*1000</f>
        <v>200</v>
      </c>
      <c r="N386" s="20">
        <v>0</v>
      </c>
      <c r="O386" s="19">
        <f>[1]怪物属性模拟配置!$U383-1</f>
        <v>1</v>
      </c>
      <c r="P386" s="20">
        <v>0</v>
      </c>
      <c r="Q386" s="20">
        <v>0</v>
      </c>
      <c r="R386" s="20">
        <v>0</v>
      </c>
      <c r="S386" s="29" t="s">
        <v>55</v>
      </c>
      <c r="T386" s="29" t="s">
        <v>55</v>
      </c>
      <c r="U386" s="20">
        <f t="shared" si="21"/>
        <v>8</v>
      </c>
      <c r="V386" s="20">
        <f t="shared" si="22"/>
        <v>6</v>
      </c>
    </row>
    <row r="387" ht="17.25" spans="1:22">
      <c r="A387" s="20">
        <f t="shared" si="23"/>
        <v>1080612</v>
      </c>
      <c r="B387" s="20" t="str">
        <f t="shared" si="24"/>
        <v>精英_近战</v>
      </c>
      <c r="C387" s="19">
        <f>[1]怪物属性模拟配置!$E384</f>
        <v>55</v>
      </c>
      <c r="D387" s="20">
        <v>0</v>
      </c>
      <c r="E387" s="19">
        <f>SUMPRODUCT((U387=[2]Mission!$Q$5:$Q$173)*(V387=[2]Mission!$R$5:$R$173)*([2]Mission!$F$5:$F$173))</f>
        <v>31490</v>
      </c>
      <c r="F387" s="19">
        <f>[1]怪物属性模拟配置!$P384</f>
        <v>1172</v>
      </c>
      <c r="G387" s="19">
        <f>[1]怪物属性模拟配置!$Q384</f>
        <v>0</v>
      </c>
      <c r="H387" s="19">
        <f>[1]怪物属性模拟配置!$S384</f>
        <v>41770</v>
      </c>
      <c r="I387" s="20">
        <v>0</v>
      </c>
      <c r="J387" s="20">
        <v>0</v>
      </c>
      <c r="K387" s="20">
        <v>0</v>
      </c>
      <c r="L387" s="20">
        <v>0</v>
      </c>
      <c r="M387" s="19">
        <f>[1]怪物属性模拟配置!$T384*1000</f>
        <v>200</v>
      </c>
      <c r="N387" s="20">
        <v>0</v>
      </c>
      <c r="O387" s="19">
        <f>[1]怪物属性模拟配置!$U384-1</f>
        <v>1</v>
      </c>
      <c r="P387" s="20">
        <v>0</v>
      </c>
      <c r="Q387" s="20">
        <v>0</v>
      </c>
      <c r="R387" s="20">
        <v>0</v>
      </c>
      <c r="S387" s="29" t="s">
        <v>55</v>
      </c>
      <c r="T387" s="29" t="s">
        <v>55</v>
      </c>
      <c r="U387" s="20">
        <f t="shared" si="21"/>
        <v>8</v>
      </c>
      <c r="V387" s="20">
        <f t="shared" si="22"/>
        <v>6</v>
      </c>
    </row>
    <row r="388" ht="17.25" spans="1:22">
      <c r="A388" s="20">
        <f t="shared" si="23"/>
        <v>1080613</v>
      </c>
      <c r="B388" s="20" t="str">
        <f t="shared" si="24"/>
        <v>BOSS_近战</v>
      </c>
      <c r="C388" s="19">
        <f>[1]怪物属性模拟配置!$E385</f>
        <v>55</v>
      </c>
      <c r="D388" s="20">
        <v>0</v>
      </c>
      <c r="E388" s="19">
        <f>SUMPRODUCT((U388=[2]Mission!$Q$5:$Q$173)*(V388=[2]Mission!$R$5:$R$173)*([2]Mission!$F$5:$F$173))</f>
        <v>31490</v>
      </c>
      <c r="F388" s="19">
        <f>[1]怪物属性模拟配置!$P385</f>
        <v>1368</v>
      </c>
      <c r="G388" s="19">
        <f>[1]怪物属性模拟配置!$Q385</f>
        <v>0</v>
      </c>
      <c r="H388" s="19">
        <f>[1]怪物属性模拟配置!$S385</f>
        <v>83540</v>
      </c>
      <c r="I388" s="20">
        <v>0</v>
      </c>
      <c r="J388" s="20">
        <v>0</v>
      </c>
      <c r="K388" s="20">
        <v>0</v>
      </c>
      <c r="L388" s="20">
        <v>0</v>
      </c>
      <c r="M388" s="19">
        <f>[1]怪物属性模拟配置!$T385*1000</f>
        <v>200</v>
      </c>
      <c r="N388" s="20">
        <v>0</v>
      </c>
      <c r="O388" s="19">
        <f>[1]怪物属性模拟配置!$U385-1</f>
        <v>1</v>
      </c>
      <c r="P388" s="20">
        <v>0</v>
      </c>
      <c r="Q388" s="20">
        <v>0</v>
      </c>
      <c r="R388" s="20">
        <v>0</v>
      </c>
      <c r="S388" s="29" t="s">
        <v>55</v>
      </c>
      <c r="T388" s="29" t="s">
        <v>55</v>
      </c>
      <c r="U388" s="20">
        <f t="shared" si="21"/>
        <v>8</v>
      </c>
      <c r="V388" s="20">
        <f t="shared" si="22"/>
        <v>6</v>
      </c>
    </row>
    <row r="389" ht="17.25" spans="1:22">
      <c r="A389" s="20">
        <f t="shared" si="23"/>
        <v>1080621</v>
      </c>
      <c r="B389" s="20" t="str">
        <f t="shared" si="24"/>
        <v>小怪_远程</v>
      </c>
      <c r="C389" s="19">
        <f>[1]怪物属性模拟配置!$E386</f>
        <v>55</v>
      </c>
      <c r="D389" s="20">
        <v>0</v>
      </c>
      <c r="E389" s="19">
        <f>SUMPRODUCT((U389=[2]Mission!$Q$5:$Q$173)*(V389=[2]Mission!$R$5:$R$173)*([2]Mission!$F$5:$F$173))</f>
        <v>31490</v>
      </c>
      <c r="F389" s="19">
        <f>[1]怪物属性模拟配置!$P386</f>
        <v>977</v>
      </c>
      <c r="G389" s="19">
        <f>[1]怪物属性模拟配置!$Q386</f>
        <v>0</v>
      </c>
      <c r="H389" s="19">
        <f>[1]怪物属性模拟配置!$S386</f>
        <v>4177</v>
      </c>
      <c r="I389" s="20">
        <v>0</v>
      </c>
      <c r="J389" s="20">
        <v>0</v>
      </c>
      <c r="K389" s="20">
        <v>0</v>
      </c>
      <c r="L389" s="20">
        <v>0</v>
      </c>
      <c r="M389" s="19">
        <f>[1]怪物属性模拟配置!$T386*1000</f>
        <v>200</v>
      </c>
      <c r="N389" s="20">
        <v>0</v>
      </c>
      <c r="O389" s="19">
        <f>[1]怪物属性模拟配置!$U386-1</f>
        <v>1</v>
      </c>
      <c r="P389" s="20">
        <v>0</v>
      </c>
      <c r="Q389" s="20">
        <v>0</v>
      </c>
      <c r="R389" s="20">
        <v>0</v>
      </c>
      <c r="S389" s="29" t="s">
        <v>55</v>
      </c>
      <c r="T389" s="29" t="s">
        <v>55</v>
      </c>
      <c r="U389" s="20">
        <f t="shared" si="21"/>
        <v>8</v>
      </c>
      <c r="V389" s="20">
        <f t="shared" si="22"/>
        <v>6</v>
      </c>
    </row>
    <row r="390" ht="17.25" spans="1:22">
      <c r="A390" s="20">
        <f t="shared" si="23"/>
        <v>1080622</v>
      </c>
      <c r="B390" s="20" t="str">
        <f t="shared" si="24"/>
        <v>精英_远程</v>
      </c>
      <c r="C390" s="19">
        <f>[1]怪物属性模拟配置!$E387</f>
        <v>55</v>
      </c>
      <c r="D390" s="20">
        <v>0</v>
      </c>
      <c r="E390" s="19">
        <f>SUMPRODUCT((U390=[2]Mission!$Q$5:$Q$173)*(V390=[2]Mission!$R$5:$R$173)*([2]Mission!$F$5:$F$173))</f>
        <v>31490</v>
      </c>
      <c r="F390" s="19">
        <f>[1]怪物属性模拟配置!$P387</f>
        <v>1172</v>
      </c>
      <c r="G390" s="19">
        <f>[1]怪物属性模拟配置!$Q387</f>
        <v>0</v>
      </c>
      <c r="H390" s="19">
        <f>[1]怪物属性模拟配置!$S387</f>
        <v>41770</v>
      </c>
      <c r="I390" s="20">
        <v>0</v>
      </c>
      <c r="J390" s="20">
        <v>0</v>
      </c>
      <c r="K390" s="20">
        <v>0</v>
      </c>
      <c r="L390" s="20">
        <v>0</v>
      </c>
      <c r="M390" s="19">
        <f>[1]怪物属性模拟配置!$T387*1000</f>
        <v>200</v>
      </c>
      <c r="N390" s="20">
        <v>0</v>
      </c>
      <c r="O390" s="19">
        <f>[1]怪物属性模拟配置!$U387-1</f>
        <v>1</v>
      </c>
      <c r="P390" s="20">
        <v>0</v>
      </c>
      <c r="Q390" s="20">
        <v>0</v>
      </c>
      <c r="R390" s="20">
        <v>0</v>
      </c>
      <c r="S390" s="29" t="s">
        <v>55</v>
      </c>
      <c r="T390" s="29" t="s">
        <v>55</v>
      </c>
      <c r="U390" s="20">
        <f t="shared" ref="U390:U453" si="25">INT(MID(A390,2,2))</f>
        <v>8</v>
      </c>
      <c r="V390" s="20">
        <f t="shared" ref="V390:V453" si="26">INT(MID(A390,4,2))</f>
        <v>6</v>
      </c>
    </row>
    <row r="391" ht="17.25" spans="1:22">
      <c r="A391" s="20">
        <f t="shared" si="23"/>
        <v>1080623</v>
      </c>
      <c r="B391" s="20" t="str">
        <f t="shared" si="24"/>
        <v>BOSS_远程</v>
      </c>
      <c r="C391" s="19">
        <f>[1]怪物属性模拟配置!$E388</f>
        <v>55</v>
      </c>
      <c r="D391" s="20">
        <v>0</v>
      </c>
      <c r="E391" s="19">
        <f>SUMPRODUCT((U391=[2]Mission!$Q$5:$Q$173)*(V391=[2]Mission!$R$5:$R$173)*([2]Mission!$F$5:$F$173))</f>
        <v>31490</v>
      </c>
      <c r="F391" s="19">
        <f>[1]怪物属性模拟配置!$P388</f>
        <v>1368</v>
      </c>
      <c r="G391" s="19">
        <f>[1]怪物属性模拟配置!$Q388</f>
        <v>0</v>
      </c>
      <c r="H391" s="19">
        <f>[1]怪物属性模拟配置!$S388</f>
        <v>83540</v>
      </c>
      <c r="I391" s="20">
        <v>0</v>
      </c>
      <c r="J391" s="20">
        <v>0</v>
      </c>
      <c r="K391" s="20">
        <v>0</v>
      </c>
      <c r="L391" s="20">
        <v>0</v>
      </c>
      <c r="M391" s="19">
        <f>[1]怪物属性模拟配置!$T388*1000</f>
        <v>200</v>
      </c>
      <c r="N391" s="20">
        <v>0</v>
      </c>
      <c r="O391" s="19">
        <f>[1]怪物属性模拟配置!$U388-1</f>
        <v>1</v>
      </c>
      <c r="P391" s="20">
        <v>0</v>
      </c>
      <c r="Q391" s="20">
        <v>0</v>
      </c>
      <c r="R391" s="20">
        <v>0</v>
      </c>
      <c r="S391" s="29" t="s">
        <v>55</v>
      </c>
      <c r="T391" s="29" t="s">
        <v>55</v>
      </c>
      <c r="U391" s="20">
        <f t="shared" si="25"/>
        <v>8</v>
      </c>
      <c r="V391" s="20">
        <f t="shared" si="26"/>
        <v>6</v>
      </c>
    </row>
    <row r="392" ht="17.25" spans="1:22">
      <c r="A392" s="20">
        <f t="shared" si="23"/>
        <v>1080711</v>
      </c>
      <c r="B392" s="20" t="str">
        <f t="shared" si="24"/>
        <v>小怪_近战</v>
      </c>
      <c r="C392" s="19">
        <f>[1]怪物属性模拟配置!$E389</f>
        <v>56</v>
      </c>
      <c r="D392" s="20">
        <v>0</v>
      </c>
      <c r="E392" s="19">
        <f>SUMPRODUCT((U392=[2]Mission!$Q$5:$Q$173)*(V392=[2]Mission!$R$5:$R$173)*([2]Mission!$F$5:$F$173))</f>
        <v>32230</v>
      </c>
      <c r="F392" s="19">
        <f>[1]怪物属性模拟配置!$P389</f>
        <v>999</v>
      </c>
      <c r="G392" s="19">
        <f>[1]怪物属性模拟配置!$Q389</f>
        <v>0</v>
      </c>
      <c r="H392" s="19">
        <f>[1]怪物属性模拟配置!$S389</f>
        <v>4277</v>
      </c>
      <c r="I392" s="20">
        <v>0</v>
      </c>
      <c r="J392" s="20">
        <v>0</v>
      </c>
      <c r="K392" s="20">
        <v>0</v>
      </c>
      <c r="L392" s="20">
        <v>0</v>
      </c>
      <c r="M392" s="19">
        <f>[1]怪物属性模拟配置!$T389*1000</f>
        <v>200</v>
      </c>
      <c r="N392" s="20">
        <v>0</v>
      </c>
      <c r="O392" s="19">
        <f>[1]怪物属性模拟配置!$U389-1</f>
        <v>1</v>
      </c>
      <c r="P392" s="20">
        <v>0</v>
      </c>
      <c r="Q392" s="20">
        <v>0</v>
      </c>
      <c r="R392" s="20">
        <v>0</v>
      </c>
      <c r="S392" s="29" t="s">
        <v>55</v>
      </c>
      <c r="T392" s="29" t="s">
        <v>55</v>
      </c>
      <c r="U392" s="20">
        <f t="shared" si="25"/>
        <v>8</v>
      </c>
      <c r="V392" s="20">
        <f t="shared" si="26"/>
        <v>7</v>
      </c>
    </row>
    <row r="393" ht="17.25" spans="1:22">
      <c r="A393" s="20">
        <f t="shared" si="23"/>
        <v>1080712</v>
      </c>
      <c r="B393" s="20" t="str">
        <f t="shared" si="24"/>
        <v>精英_近战</v>
      </c>
      <c r="C393" s="19">
        <f>[1]怪物属性模拟配置!$E390</f>
        <v>56</v>
      </c>
      <c r="D393" s="20">
        <v>0</v>
      </c>
      <c r="E393" s="19">
        <f>SUMPRODUCT((U393=[2]Mission!$Q$5:$Q$173)*(V393=[2]Mission!$R$5:$R$173)*([2]Mission!$F$5:$F$173))</f>
        <v>32230</v>
      </c>
      <c r="F393" s="19">
        <f>[1]怪物属性模拟配置!$P390</f>
        <v>1199</v>
      </c>
      <c r="G393" s="19">
        <f>[1]怪物属性模拟配置!$Q390</f>
        <v>0</v>
      </c>
      <c r="H393" s="19">
        <f>[1]怪物属性模拟配置!$S390</f>
        <v>42770</v>
      </c>
      <c r="I393" s="20">
        <v>0</v>
      </c>
      <c r="J393" s="20">
        <v>0</v>
      </c>
      <c r="K393" s="20">
        <v>0</v>
      </c>
      <c r="L393" s="20">
        <v>0</v>
      </c>
      <c r="M393" s="19">
        <f>[1]怪物属性模拟配置!$T390*1000</f>
        <v>200</v>
      </c>
      <c r="N393" s="20">
        <v>0</v>
      </c>
      <c r="O393" s="19">
        <f>[1]怪物属性模拟配置!$U390-1</f>
        <v>1</v>
      </c>
      <c r="P393" s="20">
        <v>0</v>
      </c>
      <c r="Q393" s="20">
        <v>0</v>
      </c>
      <c r="R393" s="20">
        <v>0</v>
      </c>
      <c r="S393" s="29" t="s">
        <v>55</v>
      </c>
      <c r="T393" s="29" t="s">
        <v>55</v>
      </c>
      <c r="U393" s="20">
        <f t="shared" si="25"/>
        <v>8</v>
      </c>
      <c r="V393" s="20">
        <f t="shared" si="26"/>
        <v>7</v>
      </c>
    </row>
    <row r="394" ht="17.25" spans="1:22">
      <c r="A394" s="20">
        <f t="shared" si="23"/>
        <v>1080713</v>
      </c>
      <c r="B394" s="20" t="str">
        <f t="shared" si="24"/>
        <v>BOSS_近战</v>
      </c>
      <c r="C394" s="19">
        <f>[1]怪物属性模拟配置!$E391</f>
        <v>56</v>
      </c>
      <c r="D394" s="20">
        <v>0</v>
      </c>
      <c r="E394" s="19">
        <f>SUMPRODUCT((U394=[2]Mission!$Q$5:$Q$173)*(V394=[2]Mission!$R$5:$R$173)*([2]Mission!$F$5:$F$173))</f>
        <v>32230</v>
      </c>
      <c r="F394" s="19">
        <f>[1]怪物属性模拟配置!$P391</f>
        <v>1399</v>
      </c>
      <c r="G394" s="19">
        <f>[1]怪物属性模拟配置!$Q391</f>
        <v>0</v>
      </c>
      <c r="H394" s="19">
        <f>[1]怪物属性模拟配置!$S391</f>
        <v>85540</v>
      </c>
      <c r="I394" s="20">
        <v>0</v>
      </c>
      <c r="J394" s="20">
        <v>0</v>
      </c>
      <c r="K394" s="20">
        <v>0</v>
      </c>
      <c r="L394" s="20">
        <v>0</v>
      </c>
      <c r="M394" s="19">
        <f>[1]怪物属性模拟配置!$T391*1000</f>
        <v>200</v>
      </c>
      <c r="N394" s="20">
        <v>0</v>
      </c>
      <c r="O394" s="19">
        <f>[1]怪物属性模拟配置!$U391-1</f>
        <v>1</v>
      </c>
      <c r="P394" s="20">
        <v>0</v>
      </c>
      <c r="Q394" s="20">
        <v>0</v>
      </c>
      <c r="R394" s="20">
        <v>0</v>
      </c>
      <c r="S394" s="29" t="s">
        <v>55</v>
      </c>
      <c r="T394" s="29" t="s">
        <v>55</v>
      </c>
      <c r="U394" s="20">
        <f t="shared" si="25"/>
        <v>8</v>
      </c>
      <c r="V394" s="20">
        <f t="shared" si="26"/>
        <v>7</v>
      </c>
    </row>
    <row r="395" ht="17.25" spans="1:22">
      <c r="A395" s="20">
        <f t="shared" si="23"/>
        <v>1080721</v>
      </c>
      <c r="B395" s="20" t="str">
        <f t="shared" si="24"/>
        <v>小怪_远程</v>
      </c>
      <c r="C395" s="19">
        <f>[1]怪物属性模拟配置!$E392</f>
        <v>56</v>
      </c>
      <c r="D395" s="20">
        <v>0</v>
      </c>
      <c r="E395" s="19">
        <f>SUMPRODUCT((U395=[2]Mission!$Q$5:$Q$173)*(V395=[2]Mission!$R$5:$R$173)*([2]Mission!$F$5:$F$173))</f>
        <v>32230</v>
      </c>
      <c r="F395" s="19">
        <f>[1]怪物属性模拟配置!$P392</f>
        <v>999</v>
      </c>
      <c r="G395" s="19">
        <f>[1]怪物属性模拟配置!$Q392</f>
        <v>0</v>
      </c>
      <c r="H395" s="19">
        <f>[1]怪物属性模拟配置!$S392</f>
        <v>4277</v>
      </c>
      <c r="I395" s="20">
        <v>0</v>
      </c>
      <c r="J395" s="20">
        <v>0</v>
      </c>
      <c r="K395" s="20">
        <v>0</v>
      </c>
      <c r="L395" s="20">
        <v>0</v>
      </c>
      <c r="M395" s="19">
        <f>[1]怪物属性模拟配置!$T392*1000</f>
        <v>200</v>
      </c>
      <c r="N395" s="20">
        <v>0</v>
      </c>
      <c r="O395" s="19">
        <f>[1]怪物属性模拟配置!$U392-1</f>
        <v>1</v>
      </c>
      <c r="P395" s="20">
        <v>0</v>
      </c>
      <c r="Q395" s="20">
        <v>0</v>
      </c>
      <c r="R395" s="20">
        <v>0</v>
      </c>
      <c r="S395" s="29" t="s">
        <v>55</v>
      </c>
      <c r="T395" s="29" t="s">
        <v>55</v>
      </c>
      <c r="U395" s="20">
        <f t="shared" si="25"/>
        <v>8</v>
      </c>
      <c r="V395" s="20">
        <f t="shared" si="26"/>
        <v>7</v>
      </c>
    </row>
    <row r="396" ht="17.25" spans="1:22">
      <c r="A396" s="20">
        <f t="shared" si="23"/>
        <v>1080722</v>
      </c>
      <c r="B396" s="20" t="str">
        <f t="shared" si="24"/>
        <v>精英_远程</v>
      </c>
      <c r="C396" s="19">
        <f>[1]怪物属性模拟配置!$E393</f>
        <v>56</v>
      </c>
      <c r="D396" s="20">
        <v>0</v>
      </c>
      <c r="E396" s="19">
        <f>SUMPRODUCT((U396=[2]Mission!$Q$5:$Q$173)*(V396=[2]Mission!$R$5:$R$173)*([2]Mission!$F$5:$F$173))</f>
        <v>32230</v>
      </c>
      <c r="F396" s="19">
        <f>[1]怪物属性模拟配置!$P393</f>
        <v>1199</v>
      </c>
      <c r="G396" s="19">
        <f>[1]怪物属性模拟配置!$Q393</f>
        <v>0</v>
      </c>
      <c r="H396" s="19">
        <f>[1]怪物属性模拟配置!$S393</f>
        <v>42770</v>
      </c>
      <c r="I396" s="20">
        <v>0</v>
      </c>
      <c r="J396" s="20">
        <v>0</v>
      </c>
      <c r="K396" s="20">
        <v>0</v>
      </c>
      <c r="L396" s="20">
        <v>0</v>
      </c>
      <c r="M396" s="19">
        <f>[1]怪物属性模拟配置!$T393*1000</f>
        <v>200</v>
      </c>
      <c r="N396" s="20">
        <v>0</v>
      </c>
      <c r="O396" s="19">
        <f>[1]怪物属性模拟配置!$U393-1</f>
        <v>1</v>
      </c>
      <c r="P396" s="20">
        <v>0</v>
      </c>
      <c r="Q396" s="20">
        <v>0</v>
      </c>
      <c r="R396" s="20">
        <v>0</v>
      </c>
      <c r="S396" s="29" t="s">
        <v>55</v>
      </c>
      <c r="T396" s="29" t="s">
        <v>55</v>
      </c>
      <c r="U396" s="20">
        <f t="shared" si="25"/>
        <v>8</v>
      </c>
      <c r="V396" s="20">
        <f t="shared" si="26"/>
        <v>7</v>
      </c>
    </row>
    <row r="397" ht="17.25" spans="1:22">
      <c r="A397" s="20">
        <f t="shared" si="23"/>
        <v>1080723</v>
      </c>
      <c r="B397" s="20" t="str">
        <f t="shared" si="24"/>
        <v>BOSS_远程</v>
      </c>
      <c r="C397" s="19">
        <f>[1]怪物属性模拟配置!$E394</f>
        <v>56</v>
      </c>
      <c r="D397" s="20">
        <v>0</v>
      </c>
      <c r="E397" s="19">
        <f>SUMPRODUCT((U397=[2]Mission!$Q$5:$Q$173)*(V397=[2]Mission!$R$5:$R$173)*([2]Mission!$F$5:$F$173))</f>
        <v>32230</v>
      </c>
      <c r="F397" s="19">
        <f>[1]怪物属性模拟配置!$P394</f>
        <v>1399</v>
      </c>
      <c r="G397" s="19">
        <f>[1]怪物属性模拟配置!$Q394</f>
        <v>0</v>
      </c>
      <c r="H397" s="19">
        <f>[1]怪物属性模拟配置!$S394</f>
        <v>85540</v>
      </c>
      <c r="I397" s="20">
        <v>0</v>
      </c>
      <c r="J397" s="20">
        <v>0</v>
      </c>
      <c r="K397" s="20">
        <v>0</v>
      </c>
      <c r="L397" s="20">
        <v>0</v>
      </c>
      <c r="M397" s="19">
        <f>[1]怪物属性模拟配置!$T394*1000</f>
        <v>200</v>
      </c>
      <c r="N397" s="20">
        <v>0</v>
      </c>
      <c r="O397" s="19">
        <f>[1]怪物属性模拟配置!$U394-1</f>
        <v>1</v>
      </c>
      <c r="P397" s="20">
        <v>0</v>
      </c>
      <c r="Q397" s="20">
        <v>0</v>
      </c>
      <c r="R397" s="20">
        <v>0</v>
      </c>
      <c r="S397" s="29" t="s">
        <v>55</v>
      </c>
      <c r="T397" s="29" t="s">
        <v>55</v>
      </c>
      <c r="U397" s="20">
        <f t="shared" si="25"/>
        <v>8</v>
      </c>
      <c r="V397" s="20">
        <f t="shared" si="26"/>
        <v>7</v>
      </c>
    </row>
    <row r="398" ht="17.25" spans="1:22">
      <c r="A398" s="20">
        <f t="shared" si="23"/>
        <v>1080811</v>
      </c>
      <c r="B398" s="20" t="str">
        <f t="shared" si="24"/>
        <v>小怪_近战</v>
      </c>
      <c r="C398" s="19">
        <f>[1]怪物属性模拟配置!$E395</f>
        <v>56</v>
      </c>
      <c r="D398" s="20">
        <v>0</v>
      </c>
      <c r="E398" s="19">
        <f>SUMPRODUCT((U398=[2]Mission!$Q$5:$Q$173)*(V398=[2]Mission!$R$5:$R$173)*([2]Mission!$F$5:$F$173))</f>
        <v>32230</v>
      </c>
      <c r="F398" s="19">
        <f>[1]怪物属性模拟配置!$P395</f>
        <v>999</v>
      </c>
      <c r="G398" s="19">
        <f>[1]怪物属性模拟配置!$Q395</f>
        <v>0</v>
      </c>
      <c r="H398" s="19">
        <f>[1]怪物属性模拟配置!$S395</f>
        <v>4277</v>
      </c>
      <c r="I398" s="20">
        <v>0</v>
      </c>
      <c r="J398" s="20">
        <v>0</v>
      </c>
      <c r="K398" s="20">
        <v>0</v>
      </c>
      <c r="L398" s="20">
        <v>0</v>
      </c>
      <c r="M398" s="19">
        <f>[1]怪物属性模拟配置!$T395*1000</f>
        <v>200</v>
      </c>
      <c r="N398" s="20">
        <v>0</v>
      </c>
      <c r="O398" s="19">
        <f>[1]怪物属性模拟配置!$U395-1</f>
        <v>1</v>
      </c>
      <c r="P398" s="20">
        <v>0</v>
      </c>
      <c r="Q398" s="20">
        <v>0</v>
      </c>
      <c r="R398" s="20">
        <v>0</v>
      </c>
      <c r="S398" s="29" t="s">
        <v>55</v>
      </c>
      <c r="T398" s="29" t="s">
        <v>55</v>
      </c>
      <c r="U398" s="20">
        <f t="shared" si="25"/>
        <v>8</v>
      </c>
      <c r="V398" s="20">
        <f t="shared" si="26"/>
        <v>8</v>
      </c>
    </row>
    <row r="399" ht="17.25" spans="1:22">
      <c r="A399" s="20">
        <f t="shared" si="23"/>
        <v>1080812</v>
      </c>
      <c r="B399" s="20" t="str">
        <f t="shared" si="24"/>
        <v>精英_近战</v>
      </c>
      <c r="C399" s="19">
        <f>[1]怪物属性模拟配置!$E396</f>
        <v>56</v>
      </c>
      <c r="D399" s="20">
        <v>0</v>
      </c>
      <c r="E399" s="19">
        <f>SUMPRODUCT((U399=[2]Mission!$Q$5:$Q$173)*(V399=[2]Mission!$R$5:$R$173)*([2]Mission!$F$5:$F$173))</f>
        <v>32230</v>
      </c>
      <c r="F399" s="19">
        <f>[1]怪物属性模拟配置!$P396</f>
        <v>1199</v>
      </c>
      <c r="G399" s="19">
        <f>[1]怪物属性模拟配置!$Q396</f>
        <v>0</v>
      </c>
      <c r="H399" s="19">
        <f>[1]怪物属性模拟配置!$S396</f>
        <v>42770</v>
      </c>
      <c r="I399" s="20">
        <v>0</v>
      </c>
      <c r="J399" s="20">
        <v>0</v>
      </c>
      <c r="K399" s="20">
        <v>0</v>
      </c>
      <c r="L399" s="20">
        <v>0</v>
      </c>
      <c r="M399" s="19">
        <f>[1]怪物属性模拟配置!$T396*1000</f>
        <v>200</v>
      </c>
      <c r="N399" s="20">
        <v>0</v>
      </c>
      <c r="O399" s="19">
        <f>[1]怪物属性模拟配置!$U396-1</f>
        <v>1</v>
      </c>
      <c r="P399" s="20">
        <v>0</v>
      </c>
      <c r="Q399" s="20">
        <v>0</v>
      </c>
      <c r="R399" s="20">
        <v>0</v>
      </c>
      <c r="S399" s="29" t="s">
        <v>55</v>
      </c>
      <c r="T399" s="29" t="s">
        <v>55</v>
      </c>
      <c r="U399" s="20">
        <f t="shared" si="25"/>
        <v>8</v>
      </c>
      <c r="V399" s="20">
        <f t="shared" si="26"/>
        <v>8</v>
      </c>
    </row>
    <row r="400" ht="17.25" spans="1:22">
      <c r="A400" s="20">
        <f t="shared" si="23"/>
        <v>1080813</v>
      </c>
      <c r="B400" s="20" t="str">
        <f t="shared" si="24"/>
        <v>BOSS_近战</v>
      </c>
      <c r="C400" s="19">
        <f>[1]怪物属性模拟配置!$E397</f>
        <v>56</v>
      </c>
      <c r="D400" s="20">
        <v>0</v>
      </c>
      <c r="E400" s="19">
        <f>SUMPRODUCT((U400=[2]Mission!$Q$5:$Q$173)*(V400=[2]Mission!$R$5:$R$173)*([2]Mission!$F$5:$F$173))</f>
        <v>32230</v>
      </c>
      <c r="F400" s="19">
        <f>[1]怪物属性模拟配置!$P397</f>
        <v>1399</v>
      </c>
      <c r="G400" s="19">
        <f>[1]怪物属性模拟配置!$Q397</f>
        <v>0</v>
      </c>
      <c r="H400" s="19">
        <f>[1]怪物属性模拟配置!$S397</f>
        <v>85540</v>
      </c>
      <c r="I400" s="20">
        <v>0</v>
      </c>
      <c r="J400" s="20">
        <v>0</v>
      </c>
      <c r="K400" s="20">
        <v>0</v>
      </c>
      <c r="L400" s="20">
        <v>0</v>
      </c>
      <c r="M400" s="19">
        <f>[1]怪物属性模拟配置!$T397*1000</f>
        <v>200</v>
      </c>
      <c r="N400" s="20">
        <v>0</v>
      </c>
      <c r="O400" s="19">
        <f>[1]怪物属性模拟配置!$U397-1</f>
        <v>1</v>
      </c>
      <c r="P400" s="20">
        <v>0</v>
      </c>
      <c r="Q400" s="20">
        <v>0</v>
      </c>
      <c r="R400" s="20">
        <v>0</v>
      </c>
      <c r="S400" s="29" t="s">
        <v>55</v>
      </c>
      <c r="T400" s="29" t="s">
        <v>55</v>
      </c>
      <c r="U400" s="20">
        <f t="shared" si="25"/>
        <v>8</v>
      </c>
      <c r="V400" s="20">
        <f t="shared" si="26"/>
        <v>8</v>
      </c>
    </row>
    <row r="401" ht="17.25" spans="1:22">
      <c r="A401" s="20">
        <f t="shared" si="23"/>
        <v>1080821</v>
      </c>
      <c r="B401" s="20" t="str">
        <f t="shared" si="24"/>
        <v>小怪_远程</v>
      </c>
      <c r="C401" s="19">
        <f>[1]怪物属性模拟配置!$E398</f>
        <v>56</v>
      </c>
      <c r="D401" s="20">
        <v>0</v>
      </c>
      <c r="E401" s="19">
        <f>SUMPRODUCT((U401=[2]Mission!$Q$5:$Q$173)*(V401=[2]Mission!$R$5:$R$173)*([2]Mission!$F$5:$F$173))</f>
        <v>32230</v>
      </c>
      <c r="F401" s="19">
        <f>[1]怪物属性模拟配置!$P398</f>
        <v>999</v>
      </c>
      <c r="G401" s="19">
        <f>[1]怪物属性模拟配置!$Q398</f>
        <v>0</v>
      </c>
      <c r="H401" s="19">
        <f>[1]怪物属性模拟配置!$S398</f>
        <v>4277</v>
      </c>
      <c r="I401" s="20">
        <v>0</v>
      </c>
      <c r="J401" s="20">
        <v>0</v>
      </c>
      <c r="K401" s="20">
        <v>0</v>
      </c>
      <c r="L401" s="20">
        <v>0</v>
      </c>
      <c r="M401" s="19">
        <f>[1]怪物属性模拟配置!$T398*1000</f>
        <v>200</v>
      </c>
      <c r="N401" s="20">
        <v>0</v>
      </c>
      <c r="O401" s="19">
        <f>[1]怪物属性模拟配置!$U398-1</f>
        <v>1</v>
      </c>
      <c r="P401" s="20">
        <v>0</v>
      </c>
      <c r="Q401" s="20">
        <v>0</v>
      </c>
      <c r="R401" s="20">
        <v>0</v>
      </c>
      <c r="S401" s="29" t="s">
        <v>55</v>
      </c>
      <c r="T401" s="29" t="s">
        <v>55</v>
      </c>
      <c r="U401" s="20">
        <f t="shared" si="25"/>
        <v>8</v>
      </c>
      <c r="V401" s="20">
        <f t="shared" si="26"/>
        <v>8</v>
      </c>
    </row>
    <row r="402" ht="17.25" spans="1:22">
      <c r="A402" s="20">
        <f t="shared" si="23"/>
        <v>1080822</v>
      </c>
      <c r="B402" s="20" t="str">
        <f t="shared" si="24"/>
        <v>精英_远程</v>
      </c>
      <c r="C402" s="19">
        <f>[1]怪物属性模拟配置!$E399</f>
        <v>56</v>
      </c>
      <c r="D402" s="20">
        <v>0</v>
      </c>
      <c r="E402" s="19">
        <f>SUMPRODUCT((U402=[2]Mission!$Q$5:$Q$173)*(V402=[2]Mission!$R$5:$R$173)*([2]Mission!$F$5:$F$173))</f>
        <v>32230</v>
      </c>
      <c r="F402" s="19">
        <f>[1]怪物属性模拟配置!$P399</f>
        <v>1199</v>
      </c>
      <c r="G402" s="19">
        <f>[1]怪物属性模拟配置!$Q399</f>
        <v>0</v>
      </c>
      <c r="H402" s="19">
        <f>[1]怪物属性模拟配置!$S399</f>
        <v>42770</v>
      </c>
      <c r="I402" s="20">
        <v>0</v>
      </c>
      <c r="J402" s="20">
        <v>0</v>
      </c>
      <c r="K402" s="20">
        <v>0</v>
      </c>
      <c r="L402" s="20">
        <v>0</v>
      </c>
      <c r="M402" s="19">
        <f>[1]怪物属性模拟配置!$T399*1000</f>
        <v>200</v>
      </c>
      <c r="N402" s="20">
        <v>0</v>
      </c>
      <c r="O402" s="19">
        <f>[1]怪物属性模拟配置!$U399-1</f>
        <v>1</v>
      </c>
      <c r="P402" s="20">
        <v>0</v>
      </c>
      <c r="Q402" s="20">
        <v>0</v>
      </c>
      <c r="R402" s="20">
        <v>0</v>
      </c>
      <c r="S402" s="29" t="s">
        <v>55</v>
      </c>
      <c r="T402" s="29" t="s">
        <v>55</v>
      </c>
      <c r="U402" s="20">
        <f t="shared" si="25"/>
        <v>8</v>
      </c>
      <c r="V402" s="20">
        <f t="shared" si="26"/>
        <v>8</v>
      </c>
    </row>
    <row r="403" ht="17.25" spans="1:22">
      <c r="A403" s="20">
        <f t="shared" si="23"/>
        <v>1080823</v>
      </c>
      <c r="B403" s="20" t="str">
        <f t="shared" si="24"/>
        <v>BOSS_远程</v>
      </c>
      <c r="C403" s="19">
        <f>[1]怪物属性模拟配置!$E400</f>
        <v>56</v>
      </c>
      <c r="D403" s="20">
        <v>0</v>
      </c>
      <c r="E403" s="19">
        <f>SUMPRODUCT((U403=[2]Mission!$Q$5:$Q$173)*(V403=[2]Mission!$R$5:$R$173)*([2]Mission!$F$5:$F$173))</f>
        <v>32230</v>
      </c>
      <c r="F403" s="19">
        <f>[1]怪物属性模拟配置!$P400</f>
        <v>1399</v>
      </c>
      <c r="G403" s="19">
        <f>[1]怪物属性模拟配置!$Q400</f>
        <v>0</v>
      </c>
      <c r="H403" s="19">
        <f>[1]怪物属性模拟配置!$S400</f>
        <v>85540</v>
      </c>
      <c r="I403" s="20">
        <v>0</v>
      </c>
      <c r="J403" s="20">
        <v>0</v>
      </c>
      <c r="K403" s="20">
        <v>0</v>
      </c>
      <c r="L403" s="20">
        <v>0</v>
      </c>
      <c r="M403" s="19">
        <f>[1]怪物属性模拟配置!$T400*1000</f>
        <v>200</v>
      </c>
      <c r="N403" s="20">
        <v>0</v>
      </c>
      <c r="O403" s="19">
        <f>[1]怪物属性模拟配置!$U400-1</f>
        <v>1</v>
      </c>
      <c r="P403" s="20">
        <v>0</v>
      </c>
      <c r="Q403" s="20">
        <v>0</v>
      </c>
      <c r="R403" s="20">
        <v>0</v>
      </c>
      <c r="S403" s="29" t="s">
        <v>55</v>
      </c>
      <c r="T403" s="29" t="s">
        <v>55</v>
      </c>
      <c r="U403" s="20">
        <f t="shared" si="25"/>
        <v>8</v>
      </c>
      <c r="V403" s="20">
        <f t="shared" si="26"/>
        <v>8</v>
      </c>
    </row>
    <row r="404" ht="17.25" spans="1:22">
      <c r="A404" s="20">
        <f t="shared" si="23"/>
        <v>1080891</v>
      </c>
      <c r="B404" s="20" t="str">
        <f t="shared" si="24"/>
        <v>大BOSS_特殊</v>
      </c>
      <c r="C404" s="19">
        <f>[1]怪物属性模拟配置!$E401</f>
        <v>56</v>
      </c>
      <c r="D404" s="20">
        <v>0</v>
      </c>
      <c r="E404" s="19">
        <f>SUMPRODUCT((U404=[2]Mission!$Q$5:$Q$173)*(V404=[2]Mission!$R$5:$R$173)*([2]Mission!$F$5:$F$173))</f>
        <v>32230</v>
      </c>
      <c r="F404" s="19">
        <f>[1]怪物属性模拟配置!$P401</f>
        <v>1998</v>
      </c>
      <c r="G404" s="19">
        <f>[1]怪物属性模拟配置!$Q401</f>
        <v>0</v>
      </c>
      <c r="H404" s="19" t="str">
        <f>[1]怪物属性模拟配置!$S401</f>
        <v>141141|145418|141141</v>
      </c>
      <c r="I404" s="20">
        <v>0</v>
      </c>
      <c r="J404" s="20">
        <v>0</v>
      </c>
      <c r="K404" s="20">
        <v>0</v>
      </c>
      <c r="L404" s="20">
        <v>0</v>
      </c>
      <c r="M404" s="19">
        <f>[1]怪物属性模拟配置!$T401*1000</f>
        <v>200</v>
      </c>
      <c r="N404" s="20">
        <v>0</v>
      </c>
      <c r="O404" s="19">
        <f>[1]怪物属性模拟配置!$U401-1</f>
        <v>1</v>
      </c>
      <c r="P404" s="20">
        <v>0</v>
      </c>
      <c r="Q404" s="20">
        <v>0</v>
      </c>
      <c r="R404" s="20">
        <v>0</v>
      </c>
      <c r="S404" s="29" t="s">
        <v>55</v>
      </c>
      <c r="T404" s="29" t="s">
        <v>55</v>
      </c>
      <c r="U404" s="20">
        <f t="shared" si="25"/>
        <v>8</v>
      </c>
      <c r="V404" s="20">
        <f t="shared" si="26"/>
        <v>8</v>
      </c>
    </row>
    <row r="405" ht="17.25" spans="1:22">
      <c r="A405" s="20">
        <f t="shared" si="23"/>
        <v>1090111</v>
      </c>
      <c r="B405" s="20" t="str">
        <f t="shared" si="24"/>
        <v>小怪_近战</v>
      </c>
      <c r="C405" s="19">
        <f>[1]怪物属性模拟配置!$E402</f>
        <v>56</v>
      </c>
      <c r="D405" s="20">
        <v>0</v>
      </c>
      <c r="E405" s="19">
        <f>SUMPRODUCT((U405=[2]Mission!$Q$5:$Q$173)*(V405=[2]Mission!$R$5:$R$173)*([2]Mission!$F$5:$F$173))</f>
        <v>32230</v>
      </c>
      <c r="F405" s="19">
        <f>[1]怪物属性模拟配置!$P402</f>
        <v>999</v>
      </c>
      <c r="G405" s="19">
        <f>[1]怪物属性模拟配置!$Q402</f>
        <v>0</v>
      </c>
      <c r="H405" s="19">
        <f>[1]怪物属性模拟配置!$S402</f>
        <v>4277</v>
      </c>
      <c r="I405" s="20">
        <v>0</v>
      </c>
      <c r="J405" s="20">
        <v>0</v>
      </c>
      <c r="K405" s="20">
        <v>0</v>
      </c>
      <c r="L405" s="20">
        <v>0</v>
      </c>
      <c r="M405" s="19">
        <f>[1]怪物属性模拟配置!$T402*1000</f>
        <v>200</v>
      </c>
      <c r="N405" s="20">
        <v>0</v>
      </c>
      <c r="O405" s="19">
        <f>[1]怪物属性模拟配置!$U402-1</f>
        <v>1</v>
      </c>
      <c r="P405" s="20">
        <v>0</v>
      </c>
      <c r="Q405" s="20">
        <v>0</v>
      </c>
      <c r="R405" s="20">
        <v>0</v>
      </c>
      <c r="S405" s="29" t="s">
        <v>55</v>
      </c>
      <c r="T405" s="29" t="s">
        <v>55</v>
      </c>
      <c r="U405" s="20">
        <f t="shared" si="25"/>
        <v>9</v>
      </c>
      <c r="V405" s="20">
        <f t="shared" si="26"/>
        <v>1</v>
      </c>
    </row>
    <row r="406" ht="17.25" spans="1:22">
      <c r="A406" s="20">
        <f t="shared" si="23"/>
        <v>1090112</v>
      </c>
      <c r="B406" s="20" t="str">
        <f t="shared" si="24"/>
        <v>精英_近战</v>
      </c>
      <c r="C406" s="19">
        <f>[1]怪物属性模拟配置!$E403</f>
        <v>56</v>
      </c>
      <c r="D406" s="20">
        <v>0</v>
      </c>
      <c r="E406" s="19">
        <f>SUMPRODUCT((U406=[2]Mission!$Q$5:$Q$173)*(V406=[2]Mission!$R$5:$R$173)*([2]Mission!$F$5:$F$173))</f>
        <v>32230</v>
      </c>
      <c r="F406" s="19">
        <f>[1]怪物属性模拟配置!$P403</f>
        <v>1199</v>
      </c>
      <c r="G406" s="19">
        <f>[1]怪物属性模拟配置!$Q403</f>
        <v>0</v>
      </c>
      <c r="H406" s="19">
        <f>[1]怪物属性模拟配置!$S403</f>
        <v>42770</v>
      </c>
      <c r="I406" s="20">
        <v>0</v>
      </c>
      <c r="J406" s="20">
        <v>0</v>
      </c>
      <c r="K406" s="20">
        <v>0</v>
      </c>
      <c r="L406" s="20">
        <v>0</v>
      </c>
      <c r="M406" s="19">
        <f>[1]怪物属性模拟配置!$T403*1000</f>
        <v>200</v>
      </c>
      <c r="N406" s="20">
        <v>0</v>
      </c>
      <c r="O406" s="19">
        <f>[1]怪物属性模拟配置!$U403-1</f>
        <v>1</v>
      </c>
      <c r="P406" s="20">
        <v>0</v>
      </c>
      <c r="Q406" s="20">
        <v>0</v>
      </c>
      <c r="R406" s="20">
        <v>0</v>
      </c>
      <c r="S406" s="29" t="s">
        <v>55</v>
      </c>
      <c r="T406" s="29" t="s">
        <v>55</v>
      </c>
      <c r="U406" s="20">
        <f t="shared" si="25"/>
        <v>9</v>
      </c>
      <c r="V406" s="20">
        <f t="shared" si="26"/>
        <v>1</v>
      </c>
    </row>
    <row r="407" ht="17.25" spans="1:22">
      <c r="A407" s="20">
        <f t="shared" si="23"/>
        <v>1090113</v>
      </c>
      <c r="B407" s="20" t="str">
        <f t="shared" si="24"/>
        <v>BOSS_近战</v>
      </c>
      <c r="C407" s="19">
        <f>[1]怪物属性模拟配置!$E404</f>
        <v>56</v>
      </c>
      <c r="D407" s="20">
        <v>0</v>
      </c>
      <c r="E407" s="19">
        <f>SUMPRODUCT((U407=[2]Mission!$Q$5:$Q$173)*(V407=[2]Mission!$R$5:$R$173)*([2]Mission!$F$5:$F$173))</f>
        <v>32230</v>
      </c>
      <c r="F407" s="19">
        <f>[1]怪物属性模拟配置!$P404</f>
        <v>1399</v>
      </c>
      <c r="G407" s="19">
        <f>[1]怪物属性模拟配置!$Q404</f>
        <v>0</v>
      </c>
      <c r="H407" s="19">
        <f>[1]怪物属性模拟配置!$S404</f>
        <v>85540</v>
      </c>
      <c r="I407" s="20">
        <v>0</v>
      </c>
      <c r="J407" s="20">
        <v>0</v>
      </c>
      <c r="K407" s="20">
        <v>0</v>
      </c>
      <c r="L407" s="20">
        <v>0</v>
      </c>
      <c r="M407" s="19">
        <f>[1]怪物属性模拟配置!$T404*1000</f>
        <v>200</v>
      </c>
      <c r="N407" s="20">
        <v>0</v>
      </c>
      <c r="O407" s="19">
        <f>[1]怪物属性模拟配置!$U404-1</f>
        <v>1</v>
      </c>
      <c r="P407" s="20">
        <v>0</v>
      </c>
      <c r="Q407" s="20">
        <v>0</v>
      </c>
      <c r="R407" s="20">
        <v>0</v>
      </c>
      <c r="S407" s="29" t="s">
        <v>55</v>
      </c>
      <c r="T407" s="29" t="s">
        <v>55</v>
      </c>
      <c r="U407" s="20">
        <f t="shared" si="25"/>
        <v>9</v>
      </c>
      <c r="V407" s="20">
        <f t="shared" si="26"/>
        <v>1</v>
      </c>
    </row>
    <row r="408" ht="17.25" spans="1:22">
      <c r="A408" s="20">
        <f t="shared" si="23"/>
        <v>1090121</v>
      </c>
      <c r="B408" s="20" t="str">
        <f t="shared" si="24"/>
        <v>小怪_远程</v>
      </c>
      <c r="C408" s="19">
        <f>[1]怪物属性模拟配置!$E405</f>
        <v>56</v>
      </c>
      <c r="D408" s="20">
        <v>0</v>
      </c>
      <c r="E408" s="19">
        <f>SUMPRODUCT((U408=[2]Mission!$Q$5:$Q$173)*(V408=[2]Mission!$R$5:$R$173)*([2]Mission!$F$5:$F$173))</f>
        <v>32230</v>
      </c>
      <c r="F408" s="19">
        <f>[1]怪物属性模拟配置!$P405</f>
        <v>999</v>
      </c>
      <c r="G408" s="19">
        <f>[1]怪物属性模拟配置!$Q405</f>
        <v>0</v>
      </c>
      <c r="H408" s="19">
        <f>[1]怪物属性模拟配置!$S405</f>
        <v>4277</v>
      </c>
      <c r="I408" s="20">
        <v>0</v>
      </c>
      <c r="J408" s="20">
        <v>0</v>
      </c>
      <c r="K408" s="20">
        <v>0</v>
      </c>
      <c r="L408" s="20">
        <v>0</v>
      </c>
      <c r="M408" s="19">
        <f>[1]怪物属性模拟配置!$T405*1000</f>
        <v>200</v>
      </c>
      <c r="N408" s="20">
        <v>0</v>
      </c>
      <c r="O408" s="19">
        <f>[1]怪物属性模拟配置!$U405-1</f>
        <v>1</v>
      </c>
      <c r="P408" s="20">
        <v>0</v>
      </c>
      <c r="Q408" s="20">
        <v>0</v>
      </c>
      <c r="R408" s="20">
        <v>0</v>
      </c>
      <c r="S408" s="29" t="s">
        <v>55</v>
      </c>
      <c r="T408" s="29" t="s">
        <v>55</v>
      </c>
      <c r="U408" s="20">
        <f t="shared" si="25"/>
        <v>9</v>
      </c>
      <c r="V408" s="20">
        <f t="shared" si="26"/>
        <v>1</v>
      </c>
    </row>
    <row r="409" ht="17.25" spans="1:22">
      <c r="A409" s="20">
        <f t="shared" si="23"/>
        <v>1090122</v>
      </c>
      <c r="B409" s="20" t="str">
        <f t="shared" si="24"/>
        <v>精英_远程</v>
      </c>
      <c r="C409" s="19">
        <f>[1]怪物属性模拟配置!$E406</f>
        <v>56</v>
      </c>
      <c r="D409" s="20">
        <v>0</v>
      </c>
      <c r="E409" s="19">
        <f>SUMPRODUCT((U409=[2]Mission!$Q$5:$Q$173)*(V409=[2]Mission!$R$5:$R$173)*([2]Mission!$F$5:$F$173))</f>
        <v>32230</v>
      </c>
      <c r="F409" s="19">
        <f>[1]怪物属性模拟配置!$P406</f>
        <v>1199</v>
      </c>
      <c r="G409" s="19">
        <f>[1]怪物属性模拟配置!$Q406</f>
        <v>0</v>
      </c>
      <c r="H409" s="19">
        <f>[1]怪物属性模拟配置!$S406</f>
        <v>42770</v>
      </c>
      <c r="I409" s="20">
        <v>0</v>
      </c>
      <c r="J409" s="20">
        <v>0</v>
      </c>
      <c r="K409" s="20">
        <v>0</v>
      </c>
      <c r="L409" s="20">
        <v>0</v>
      </c>
      <c r="M409" s="19">
        <f>[1]怪物属性模拟配置!$T406*1000</f>
        <v>200</v>
      </c>
      <c r="N409" s="20">
        <v>0</v>
      </c>
      <c r="O409" s="19">
        <f>[1]怪物属性模拟配置!$U406-1</f>
        <v>1</v>
      </c>
      <c r="P409" s="20">
        <v>0</v>
      </c>
      <c r="Q409" s="20">
        <v>0</v>
      </c>
      <c r="R409" s="20">
        <v>0</v>
      </c>
      <c r="S409" s="29" t="s">
        <v>55</v>
      </c>
      <c r="T409" s="29" t="s">
        <v>55</v>
      </c>
      <c r="U409" s="20">
        <f t="shared" si="25"/>
        <v>9</v>
      </c>
      <c r="V409" s="20">
        <f t="shared" si="26"/>
        <v>1</v>
      </c>
    </row>
    <row r="410" ht="17.25" spans="1:22">
      <c r="A410" s="20">
        <f t="shared" si="23"/>
        <v>1090123</v>
      </c>
      <c r="B410" s="20" t="str">
        <f t="shared" si="24"/>
        <v>BOSS_远程</v>
      </c>
      <c r="C410" s="19">
        <f>[1]怪物属性模拟配置!$E407</f>
        <v>56</v>
      </c>
      <c r="D410" s="20">
        <v>0</v>
      </c>
      <c r="E410" s="19">
        <f>SUMPRODUCT((U410=[2]Mission!$Q$5:$Q$173)*(V410=[2]Mission!$R$5:$R$173)*([2]Mission!$F$5:$F$173))</f>
        <v>32230</v>
      </c>
      <c r="F410" s="19">
        <f>[1]怪物属性模拟配置!$P407</f>
        <v>1399</v>
      </c>
      <c r="G410" s="19">
        <f>[1]怪物属性模拟配置!$Q407</f>
        <v>0</v>
      </c>
      <c r="H410" s="19">
        <f>[1]怪物属性模拟配置!$S407</f>
        <v>85540</v>
      </c>
      <c r="I410" s="20">
        <v>0</v>
      </c>
      <c r="J410" s="20">
        <v>0</v>
      </c>
      <c r="K410" s="20">
        <v>0</v>
      </c>
      <c r="L410" s="20">
        <v>0</v>
      </c>
      <c r="M410" s="19">
        <f>[1]怪物属性模拟配置!$T407*1000</f>
        <v>200</v>
      </c>
      <c r="N410" s="20">
        <v>0</v>
      </c>
      <c r="O410" s="19">
        <f>[1]怪物属性模拟配置!$U407-1</f>
        <v>1</v>
      </c>
      <c r="P410" s="20">
        <v>0</v>
      </c>
      <c r="Q410" s="20">
        <v>0</v>
      </c>
      <c r="R410" s="20">
        <v>0</v>
      </c>
      <c r="S410" s="29" t="s">
        <v>55</v>
      </c>
      <c r="T410" s="29" t="s">
        <v>55</v>
      </c>
      <c r="U410" s="20">
        <f t="shared" si="25"/>
        <v>9</v>
      </c>
      <c r="V410" s="20">
        <f t="shared" si="26"/>
        <v>1</v>
      </c>
    </row>
    <row r="411" ht="17.25" spans="1:22">
      <c r="A411" s="20">
        <f t="shared" si="23"/>
        <v>1090211</v>
      </c>
      <c r="B411" s="20" t="str">
        <f t="shared" si="24"/>
        <v>小怪_近战</v>
      </c>
      <c r="C411" s="19">
        <f>[1]怪物属性模拟配置!$E408</f>
        <v>57</v>
      </c>
      <c r="D411" s="20">
        <v>0</v>
      </c>
      <c r="E411" s="19">
        <f>SUMPRODUCT((U411=[2]Mission!$Q$5:$Q$173)*(V411=[2]Mission!$R$5:$R$173)*([2]Mission!$F$5:$F$173))</f>
        <v>33340</v>
      </c>
      <c r="F411" s="19">
        <f>[1]怪物属性模拟配置!$P408</f>
        <v>1033</v>
      </c>
      <c r="G411" s="19">
        <f>[1]怪物属性模拟配置!$Q408</f>
        <v>0</v>
      </c>
      <c r="H411" s="19">
        <f>[1]怪物属性模拟配置!$S408</f>
        <v>4424</v>
      </c>
      <c r="I411" s="20">
        <v>0</v>
      </c>
      <c r="J411" s="20">
        <v>0</v>
      </c>
      <c r="K411" s="20">
        <v>0</v>
      </c>
      <c r="L411" s="20">
        <v>0</v>
      </c>
      <c r="M411" s="19">
        <f>[1]怪物属性模拟配置!$T408*1000</f>
        <v>200</v>
      </c>
      <c r="N411" s="20">
        <v>0</v>
      </c>
      <c r="O411" s="19">
        <f>[1]怪物属性模拟配置!$U408-1</f>
        <v>1</v>
      </c>
      <c r="P411" s="20">
        <v>0</v>
      </c>
      <c r="Q411" s="20">
        <v>0</v>
      </c>
      <c r="R411" s="20">
        <v>0</v>
      </c>
      <c r="S411" s="29" t="s">
        <v>55</v>
      </c>
      <c r="T411" s="29" t="s">
        <v>55</v>
      </c>
      <c r="U411" s="20">
        <f t="shared" si="25"/>
        <v>9</v>
      </c>
      <c r="V411" s="20">
        <f t="shared" si="26"/>
        <v>2</v>
      </c>
    </row>
    <row r="412" ht="17.25" spans="1:22">
      <c r="A412" s="20">
        <f t="shared" si="23"/>
        <v>1090212</v>
      </c>
      <c r="B412" s="20" t="str">
        <f t="shared" si="24"/>
        <v>精英_近战</v>
      </c>
      <c r="C412" s="19">
        <f>[1]怪物属性模拟配置!$E409</f>
        <v>57</v>
      </c>
      <c r="D412" s="20">
        <v>0</v>
      </c>
      <c r="E412" s="19">
        <f>SUMPRODUCT((U412=[2]Mission!$Q$5:$Q$173)*(V412=[2]Mission!$R$5:$R$173)*([2]Mission!$F$5:$F$173))</f>
        <v>33340</v>
      </c>
      <c r="F412" s="19">
        <f>[1]怪物属性模拟配置!$P409</f>
        <v>1240</v>
      </c>
      <c r="G412" s="19">
        <f>[1]怪物属性模拟配置!$Q409</f>
        <v>0</v>
      </c>
      <c r="H412" s="19">
        <f>[1]怪物属性模拟配置!$S409</f>
        <v>44240</v>
      </c>
      <c r="I412" s="20">
        <v>0</v>
      </c>
      <c r="J412" s="20">
        <v>0</v>
      </c>
      <c r="K412" s="20">
        <v>0</v>
      </c>
      <c r="L412" s="20">
        <v>0</v>
      </c>
      <c r="M412" s="19">
        <f>[1]怪物属性模拟配置!$T409*1000</f>
        <v>200</v>
      </c>
      <c r="N412" s="20">
        <v>0</v>
      </c>
      <c r="O412" s="19">
        <f>[1]怪物属性模拟配置!$U409-1</f>
        <v>1</v>
      </c>
      <c r="P412" s="20">
        <v>0</v>
      </c>
      <c r="Q412" s="20">
        <v>0</v>
      </c>
      <c r="R412" s="20">
        <v>0</v>
      </c>
      <c r="S412" s="29" t="s">
        <v>55</v>
      </c>
      <c r="T412" s="29" t="s">
        <v>55</v>
      </c>
      <c r="U412" s="20">
        <f t="shared" si="25"/>
        <v>9</v>
      </c>
      <c r="V412" s="20">
        <f t="shared" si="26"/>
        <v>2</v>
      </c>
    </row>
    <row r="413" ht="17.25" spans="1:22">
      <c r="A413" s="20">
        <f t="shared" si="23"/>
        <v>1090213</v>
      </c>
      <c r="B413" s="20" t="str">
        <f t="shared" si="24"/>
        <v>BOSS_近战</v>
      </c>
      <c r="C413" s="19">
        <f>[1]怪物属性模拟配置!$E410</f>
        <v>57</v>
      </c>
      <c r="D413" s="20">
        <v>0</v>
      </c>
      <c r="E413" s="19">
        <f>SUMPRODUCT((U413=[2]Mission!$Q$5:$Q$173)*(V413=[2]Mission!$R$5:$R$173)*([2]Mission!$F$5:$F$173))</f>
        <v>33340</v>
      </c>
      <c r="F413" s="19">
        <f>[1]怪物属性模拟配置!$P410</f>
        <v>1446</v>
      </c>
      <c r="G413" s="19">
        <f>[1]怪物属性模拟配置!$Q410</f>
        <v>0</v>
      </c>
      <c r="H413" s="19">
        <f>[1]怪物属性模拟配置!$S410</f>
        <v>88480</v>
      </c>
      <c r="I413" s="20">
        <v>0</v>
      </c>
      <c r="J413" s="20">
        <v>0</v>
      </c>
      <c r="K413" s="20">
        <v>0</v>
      </c>
      <c r="L413" s="20">
        <v>0</v>
      </c>
      <c r="M413" s="19">
        <f>[1]怪物属性模拟配置!$T410*1000</f>
        <v>200</v>
      </c>
      <c r="N413" s="20">
        <v>0</v>
      </c>
      <c r="O413" s="19">
        <f>[1]怪物属性模拟配置!$U410-1</f>
        <v>1</v>
      </c>
      <c r="P413" s="20">
        <v>0</v>
      </c>
      <c r="Q413" s="20">
        <v>0</v>
      </c>
      <c r="R413" s="20">
        <v>0</v>
      </c>
      <c r="S413" s="29" t="s">
        <v>55</v>
      </c>
      <c r="T413" s="29" t="s">
        <v>55</v>
      </c>
      <c r="U413" s="20">
        <f t="shared" si="25"/>
        <v>9</v>
      </c>
      <c r="V413" s="20">
        <f t="shared" si="26"/>
        <v>2</v>
      </c>
    </row>
    <row r="414" ht="17.25" spans="1:22">
      <c r="A414" s="20">
        <f t="shared" si="23"/>
        <v>1090221</v>
      </c>
      <c r="B414" s="20" t="str">
        <f t="shared" si="24"/>
        <v>小怪_远程</v>
      </c>
      <c r="C414" s="19">
        <f>[1]怪物属性模拟配置!$E411</f>
        <v>57</v>
      </c>
      <c r="D414" s="20">
        <v>0</v>
      </c>
      <c r="E414" s="19">
        <f>SUMPRODUCT((U414=[2]Mission!$Q$5:$Q$173)*(V414=[2]Mission!$R$5:$R$173)*([2]Mission!$F$5:$F$173))</f>
        <v>33340</v>
      </c>
      <c r="F414" s="19">
        <f>[1]怪物属性模拟配置!$P411</f>
        <v>1033</v>
      </c>
      <c r="G414" s="19">
        <f>[1]怪物属性模拟配置!$Q411</f>
        <v>0</v>
      </c>
      <c r="H414" s="19">
        <f>[1]怪物属性模拟配置!$S411</f>
        <v>4424</v>
      </c>
      <c r="I414" s="20">
        <v>0</v>
      </c>
      <c r="J414" s="20">
        <v>0</v>
      </c>
      <c r="K414" s="20">
        <v>0</v>
      </c>
      <c r="L414" s="20">
        <v>0</v>
      </c>
      <c r="M414" s="19">
        <f>[1]怪物属性模拟配置!$T411*1000</f>
        <v>200</v>
      </c>
      <c r="N414" s="20">
        <v>0</v>
      </c>
      <c r="O414" s="19">
        <f>[1]怪物属性模拟配置!$U411-1</f>
        <v>1</v>
      </c>
      <c r="P414" s="20">
        <v>0</v>
      </c>
      <c r="Q414" s="20">
        <v>0</v>
      </c>
      <c r="R414" s="20">
        <v>0</v>
      </c>
      <c r="S414" s="29" t="s">
        <v>55</v>
      </c>
      <c r="T414" s="29" t="s">
        <v>55</v>
      </c>
      <c r="U414" s="20">
        <f t="shared" si="25"/>
        <v>9</v>
      </c>
      <c r="V414" s="20">
        <f t="shared" si="26"/>
        <v>2</v>
      </c>
    </row>
    <row r="415" ht="17.25" spans="1:22">
      <c r="A415" s="20">
        <f t="shared" si="23"/>
        <v>1090222</v>
      </c>
      <c r="B415" s="20" t="str">
        <f t="shared" si="24"/>
        <v>精英_远程</v>
      </c>
      <c r="C415" s="19">
        <f>[1]怪物属性模拟配置!$E412</f>
        <v>57</v>
      </c>
      <c r="D415" s="20">
        <v>0</v>
      </c>
      <c r="E415" s="19">
        <f>SUMPRODUCT((U415=[2]Mission!$Q$5:$Q$173)*(V415=[2]Mission!$R$5:$R$173)*([2]Mission!$F$5:$F$173))</f>
        <v>33340</v>
      </c>
      <c r="F415" s="19">
        <f>[1]怪物属性模拟配置!$P412</f>
        <v>1240</v>
      </c>
      <c r="G415" s="19">
        <f>[1]怪物属性模拟配置!$Q412</f>
        <v>0</v>
      </c>
      <c r="H415" s="19">
        <f>[1]怪物属性模拟配置!$S412</f>
        <v>44240</v>
      </c>
      <c r="I415" s="20">
        <v>0</v>
      </c>
      <c r="J415" s="20">
        <v>0</v>
      </c>
      <c r="K415" s="20">
        <v>0</v>
      </c>
      <c r="L415" s="20">
        <v>0</v>
      </c>
      <c r="M415" s="19">
        <f>[1]怪物属性模拟配置!$T412*1000</f>
        <v>200</v>
      </c>
      <c r="N415" s="20">
        <v>0</v>
      </c>
      <c r="O415" s="19">
        <f>[1]怪物属性模拟配置!$U412-1</f>
        <v>1</v>
      </c>
      <c r="P415" s="20">
        <v>0</v>
      </c>
      <c r="Q415" s="20">
        <v>0</v>
      </c>
      <c r="R415" s="20">
        <v>0</v>
      </c>
      <c r="S415" s="29" t="s">
        <v>55</v>
      </c>
      <c r="T415" s="29" t="s">
        <v>55</v>
      </c>
      <c r="U415" s="20">
        <f t="shared" si="25"/>
        <v>9</v>
      </c>
      <c r="V415" s="20">
        <f t="shared" si="26"/>
        <v>2</v>
      </c>
    </row>
    <row r="416" ht="17.25" spans="1:22">
      <c r="A416" s="20">
        <f t="shared" si="23"/>
        <v>1090223</v>
      </c>
      <c r="B416" s="20" t="str">
        <f t="shared" si="24"/>
        <v>BOSS_远程</v>
      </c>
      <c r="C416" s="19">
        <f>[1]怪物属性模拟配置!$E413</f>
        <v>57</v>
      </c>
      <c r="D416" s="20">
        <v>0</v>
      </c>
      <c r="E416" s="19">
        <f>SUMPRODUCT((U416=[2]Mission!$Q$5:$Q$173)*(V416=[2]Mission!$R$5:$R$173)*([2]Mission!$F$5:$F$173))</f>
        <v>33340</v>
      </c>
      <c r="F416" s="19">
        <f>[1]怪物属性模拟配置!$P413</f>
        <v>1446</v>
      </c>
      <c r="G416" s="19">
        <f>[1]怪物属性模拟配置!$Q413</f>
        <v>0</v>
      </c>
      <c r="H416" s="19">
        <f>[1]怪物属性模拟配置!$S413</f>
        <v>88480</v>
      </c>
      <c r="I416" s="20">
        <v>0</v>
      </c>
      <c r="J416" s="20">
        <v>0</v>
      </c>
      <c r="K416" s="20">
        <v>0</v>
      </c>
      <c r="L416" s="20">
        <v>0</v>
      </c>
      <c r="M416" s="19">
        <f>[1]怪物属性模拟配置!$T413*1000</f>
        <v>200</v>
      </c>
      <c r="N416" s="20">
        <v>0</v>
      </c>
      <c r="O416" s="19">
        <f>[1]怪物属性模拟配置!$U413-1</f>
        <v>1</v>
      </c>
      <c r="P416" s="20">
        <v>0</v>
      </c>
      <c r="Q416" s="20">
        <v>0</v>
      </c>
      <c r="R416" s="20">
        <v>0</v>
      </c>
      <c r="S416" s="29" t="s">
        <v>55</v>
      </c>
      <c r="T416" s="29" t="s">
        <v>55</v>
      </c>
      <c r="U416" s="20">
        <f t="shared" si="25"/>
        <v>9</v>
      </c>
      <c r="V416" s="20">
        <f t="shared" si="26"/>
        <v>2</v>
      </c>
    </row>
    <row r="417" ht="17.25" spans="1:22">
      <c r="A417" s="20">
        <f t="shared" si="23"/>
        <v>1090311</v>
      </c>
      <c r="B417" s="20" t="str">
        <f t="shared" si="24"/>
        <v>小怪_近战</v>
      </c>
      <c r="C417" s="19">
        <f>[1]怪物属性模拟配置!$E414</f>
        <v>58</v>
      </c>
      <c r="D417" s="20">
        <v>0</v>
      </c>
      <c r="E417" s="19">
        <f>SUMPRODUCT((U417=[2]Mission!$Q$5:$Q$173)*(V417=[2]Mission!$R$5:$R$173)*([2]Mission!$F$5:$F$173))</f>
        <v>34080</v>
      </c>
      <c r="F417" s="19">
        <f>[1]怪物属性模拟配置!$P414</f>
        <v>1055</v>
      </c>
      <c r="G417" s="19">
        <f>[1]怪物属性模拟配置!$Q414</f>
        <v>0</v>
      </c>
      <c r="H417" s="19">
        <f>[1]怪物属性模拟配置!$S414</f>
        <v>4525</v>
      </c>
      <c r="I417" s="20">
        <v>0</v>
      </c>
      <c r="J417" s="20">
        <v>0</v>
      </c>
      <c r="K417" s="20">
        <v>0</v>
      </c>
      <c r="L417" s="20">
        <v>0</v>
      </c>
      <c r="M417" s="19">
        <f>[1]怪物属性模拟配置!$T414*1000</f>
        <v>200</v>
      </c>
      <c r="N417" s="20">
        <v>0</v>
      </c>
      <c r="O417" s="19">
        <f>[1]怪物属性模拟配置!$U414-1</f>
        <v>1</v>
      </c>
      <c r="P417" s="20">
        <v>0</v>
      </c>
      <c r="Q417" s="20">
        <v>0</v>
      </c>
      <c r="R417" s="20">
        <v>0</v>
      </c>
      <c r="S417" s="29" t="s">
        <v>55</v>
      </c>
      <c r="T417" s="29" t="s">
        <v>55</v>
      </c>
      <c r="U417" s="20">
        <f t="shared" si="25"/>
        <v>9</v>
      </c>
      <c r="V417" s="20">
        <f t="shared" si="26"/>
        <v>3</v>
      </c>
    </row>
    <row r="418" ht="17.25" spans="1:22">
      <c r="A418" s="20">
        <f t="shared" si="23"/>
        <v>1090312</v>
      </c>
      <c r="B418" s="20" t="str">
        <f t="shared" si="24"/>
        <v>精英_近战</v>
      </c>
      <c r="C418" s="19">
        <f>[1]怪物属性模拟配置!$E415</f>
        <v>58</v>
      </c>
      <c r="D418" s="20">
        <v>0</v>
      </c>
      <c r="E418" s="19">
        <f>SUMPRODUCT((U418=[2]Mission!$Q$5:$Q$173)*(V418=[2]Mission!$R$5:$R$173)*([2]Mission!$F$5:$F$173))</f>
        <v>34080</v>
      </c>
      <c r="F418" s="19">
        <f>[1]怪物属性模拟配置!$P415</f>
        <v>1266</v>
      </c>
      <c r="G418" s="19">
        <f>[1]怪物属性模拟配置!$Q415</f>
        <v>0</v>
      </c>
      <c r="H418" s="19">
        <f>[1]怪物属性模拟配置!$S415</f>
        <v>45250</v>
      </c>
      <c r="I418" s="20">
        <v>0</v>
      </c>
      <c r="J418" s="20">
        <v>0</v>
      </c>
      <c r="K418" s="20">
        <v>0</v>
      </c>
      <c r="L418" s="20">
        <v>0</v>
      </c>
      <c r="M418" s="19">
        <f>[1]怪物属性模拟配置!$T415*1000</f>
        <v>200</v>
      </c>
      <c r="N418" s="20">
        <v>0</v>
      </c>
      <c r="O418" s="19">
        <f>[1]怪物属性模拟配置!$U415-1</f>
        <v>1</v>
      </c>
      <c r="P418" s="20">
        <v>0</v>
      </c>
      <c r="Q418" s="20">
        <v>0</v>
      </c>
      <c r="R418" s="20">
        <v>0</v>
      </c>
      <c r="S418" s="29" t="s">
        <v>55</v>
      </c>
      <c r="T418" s="29" t="s">
        <v>55</v>
      </c>
      <c r="U418" s="20">
        <f t="shared" si="25"/>
        <v>9</v>
      </c>
      <c r="V418" s="20">
        <f t="shared" si="26"/>
        <v>3</v>
      </c>
    </row>
    <row r="419" ht="17.25" spans="1:22">
      <c r="A419" s="20">
        <f t="shared" si="23"/>
        <v>1090313</v>
      </c>
      <c r="B419" s="20" t="str">
        <f t="shared" si="24"/>
        <v>BOSS_近战</v>
      </c>
      <c r="C419" s="19">
        <f>[1]怪物属性模拟配置!$E416</f>
        <v>58</v>
      </c>
      <c r="D419" s="20">
        <v>0</v>
      </c>
      <c r="E419" s="19">
        <f>SUMPRODUCT((U419=[2]Mission!$Q$5:$Q$173)*(V419=[2]Mission!$R$5:$R$173)*([2]Mission!$F$5:$F$173))</f>
        <v>34080</v>
      </c>
      <c r="F419" s="19">
        <f>[1]怪物属性模拟配置!$P416</f>
        <v>1477</v>
      </c>
      <c r="G419" s="19">
        <f>[1]怪物属性模拟配置!$Q416</f>
        <v>0</v>
      </c>
      <c r="H419" s="19">
        <f>[1]怪物属性模拟配置!$S416</f>
        <v>90500</v>
      </c>
      <c r="I419" s="20">
        <v>0</v>
      </c>
      <c r="J419" s="20">
        <v>0</v>
      </c>
      <c r="K419" s="20">
        <v>0</v>
      </c>
      <c r="L419" s="20">
        <v>0</v>
      </c>
      <c r="M419" s="19">
        <f>[1]怪物属性模拟配置!$T416*1000</f>
        <v>200</v>
      </c>
      <c r="N419" s="20">
        <v>0</v>
      </c>
      <c r="O419" s="19">
        <f>[1]怪物属性模拟配置!$U416-1</f>
        <v>1</v>
      </c>
      <c r="P419" s="20">
        <v>0</v>
      </c>
      <c r="Q419" s="20">
        <v>0</v>
      </c>
      <c r="R419" s="20">
        <v>0</v>
      </c>
      <c r="S419" s="29" t="s">
        <v>55</v>
      </c>
      <c r="T419" s="29" t="s">
        <v>55</v>
      </c>
      <c r="U419" s="20">
        <f t="shared" si="25"/>
        <v>9</v>
      </c>
      <c r="V419" s="20">
        <f t="shared" si="26"/>
        <v>3</v>
      </c>
    </row>
    <row r="420" ht="17.25" spans="1:22">
      <c r="A420" s="20">
        <f t="shared" si="23"/>
        <v>1090321</v>
      </c>
      <c r="B420" s="20" t="str">
        <f t="shared" si="24"/>
        <v>小怪_远程</v>
      </c>
      <c r="C420" s="19">
        <f>[1]怪物属性模拟配置!$E417</f>
        <v>58</v>
      </c>
      <c r="D420" s="20">
        <v>0</v>
      </c>
      <c r="E420" s="19">
        <f>SUMPRODUCT((U420=[2]Mission!$Q$5:$Q$173)*(V420=[2]Mission!$R$5:$R$173)*([2]Mission!$F$5:$F$173))</f>
        <v>34080</v>
      </c>
      <c r="F420" s="19">
        <f>[1]怪物属性模拟配置!$P417</f>
        <v>1055</v>
      </c>
      <c r="G420" s="19">
        <f>[1]怪物属性模拟配置!$Q417</f>
        <v>0</v>
      </c>
      <c r="H420" s="19">
        <f>[1]怪物属性模拟配置!$S417</f>
        <v>4525</v>
      </c>
      <c r="I420" s="20">
        <v>0</v>
      </c>
      <c r="J420" s="20">
        <v>0</v>
      </c>
      <c r="K420" s="20">
        <v>0</v>
      </c>
      <c r="L420" s="20">
        <v>0</v>
      </c>
      <c r="M420" s="19">
        <f>[1]怪物属性模拟配置!$T417*1000</f>
        <v>200</v>
      </c>
      <c r="N420" s="20">
        <v>0</v>
      </c>
      <c r="O420" s="19">
        <f>[1]怪物属性模拟配置!$U417-1</f>
        <v>1</v>
      </c>
      <c r="P420" s="20">
        <v>0</v>
      </c>
      <c r="Q420" s="20">
        <v>0</v>
      </c>
      <c r="R420" s="20">
        <v>0</v>
      </c>
      <c r="S420" s="29" t="s">
        <v>55</v>
      </c>
      <c r="T420" s="29" t="s">
        <v>55</v>
      </c>
      <c r="U420" s="20">
        <f t="shared" si="25"/>
        <v>9</v>
      </c>
      <c r="V420" s="20">
        <f t="shared" si="26"/>
        <v>3</v>
      </c>
    </row>
    <row r="421" ht="17.25" spans="1:22">
      <c r="A421" s="20">
        <f t="shared" si="23"/>
        <v>1090322</v>
      </c>
      <c r="B421" s="20" t="str">
        <f t="shared" si="24"/>
        <v>精英_远程</v>
      </c>
      <c r="C421" s="19">
        <f>[1]怪物属性模拟配置!$E418</f>
        <v>58</v>
      </c>
      <c r="D421" s="20">
        <v>0</v>
      </c>
      <c r="E421" s="19">
        <f>SUMPRODUCT((U421=[2]Mission!$Q$5:$Q$173)*(V421=[2]Mission!$R$5:$R$173)*([2]Mission!$F$5:$F$173))</f>
        <v>34080</v>
      </c>
      <c r="F421" s="19">
        <f>[1]怪物属性模拟配置!$P418</f>
        <v>1266</v>
      </c>
      <c r="G421" s="19">
        <f>[1]怪物属性模拟配置!$Q418</f>
        <v>0</v>
      </c>
      <c r="H421" s="19">
        <f>[1]怪物属性模拟配置!$S418</f>
        <v>45250</v>
      </c>
      <c r="I421" s="20">
        <v>0</v>
      </c>
      <c r="J421" s="20">
        <v>0</v>
      </c>
      <c r="K421" s="20">
        <v>0</v>
      </c>
      <c r="L421" s="20">
        <v>0</v>
      </c>
      <c r="M421" s="19">
        <f>[1]怪物属性模拟配置!$T418*1000</f>
        <v>200</v>
      </c>
      <c r="N421" s="20">
        <v>0</v>
      </c>
      <c r="O421" s="19">
        <f>[1]怪物属性模拟配置!$U418-1</f>
        <v>1</v>
      </c>
      <c r="P421" s="20">
        <v>0</v>
      </c>
      <c r="Q421" s="20">
        <v>0</v>
      </c>
      <c r="R421" s="20">
        <v>0</v>
      </c>
      <c r="S421" s="29" t="s">
        <v>55</v>
      </c>
      <c r="T421" s="29" t="s">
        <v>55</v>
      </c>
      <c r="U421" s="20">
        <f t="shared" si="25"/>
        <v>9</v>
      </c>
      <c r="V421" s="20">
        <f t="shared" si="26"/>
        <v>3</v>
      </c>
    </row>
    <row r="422" ht="17.25" spans="1:22">
      <c r="A422" s="20">
        <f t="shared" si="23"/>
        <v>1090323</v>
      </c>
      <c r="B422" s="20" t="str">
        <f t="shared" si="24"/>
        <v>BOSS_远程</v>
      </c>
      <c r="C422" s="19">
        <f>[1]怪物属性模拟配置!$E419</f>
        <v>58</v>
      </c>
      <c r="D422" s="20">
        <v>0</v>
      </c>
      <c r="E422" s="19">
        <f>SUMPRODUCT((U422=[2]Mission!$Q$5:$Q$173)*(V422=[2]Mission!$R$5:$R$173)*([2]Mission!$F$5:$F$173))</f>
        <v>34080</v>
      </c>
      <c r="F422" s="19">
        <f>[1]怪物属性模拟配置!$P419</f>
        <v>1477</v>
      </c>
      <c r="G422" s="19">
        <f>[1]怪物属性模拟配置!$Q419</f>
        <v>0</v>
      </c>
      <c r="H422" s="19">
        <f>[1]怪物属性模拟配置!$S419</f>
        <v>90500</v>
      </c>
      <c r="I422" s="20">
        <v>0</v>
      </c>
      <c r="J422" s="20">
        <v>0</v>
      </c>
      <c r="K422" s="20">
        <v>0</v>
      </c>
      <c r="L422" s="20">
        <v>0</v>
      </c>
      <c r="M422" s="19">
        <f>[1]怪物属性模拟配置!$T419*1000</f>
        <v>200</v>
      </c>
      <c r="N422" s="20">
        <v>0</v>
      </c>
      <c r="O422" s="19">
        <f>[1]怪物属性模拟配置!$U419-1</f>
        <v>1</v>
      </c>
      <c r="P422" s="20">
        <v>0</v>
      </c>
      <c r="Q422" s="20">
        <v>0</v>
      </c>
      <c r="R422" s="20">
        <v>0</v>
      </c>
      <c r="S422" s="29" t="s">
        <v>55</v>
      </c>
      <c r="T422" s="29" t="s">
        <v>55</v>
      </c>
      <c r="U422" s="20">
        <f t="shared" si="25"/>
        <v>9</v>
      </c>
      <c r="V422" s="20">
        <f t="shared" si="26"/>
        <v>3</v>
      </c>
    </row>
    <row r="423" ht="17.25" spans="1:22">
      <c r="A423" s="20">
        <f t="shared" si="23"/>
        <v>1090411</v>
      </c>
      <c r="B423" s="20" t="str">
        <f t="shared" si="24"/>
        <v>小怪_近战</v>
      </c>
      <c r="C423" s="19">
        <f>[1]怪物属性模拟配置!$E420</f>
        <v>59</v>
      </c>
      <c r="D423" s="20">
        <v>0</v>
      </c>
      <c r="E423" s="19">
        <f>SUMPRODUCT((U423=[2]Mission!$Q$5:$Q$173)*(V423=[2]Mission!$R$5:$R$173)*([2]Mission!$F$5:$F$173))</f>
        <v>36300</v>
      </c>
      <c r="F423" s="19">
        <f>[1]怪物属性模拟配置!$P420</f>
        <v>1123</v>
      </c>
      <c r="G423" s="19">
        <f>[1]怪物属性模拟配置!$Q420</f>
        <v>0</v>
      </c>
      <c r="H423" s="19">
        <f>[1]怪物属性模拟配置!$S420</f>
        <v>2411</v>
      </c>
      <c r="I423" s="20">
        <v>0</v>
      </c>
      <c r="J423" s="20">
        <v>0</v>
      </c>
      <c r="K423" s="20">
        <v>0</v>
      </c>
      <c r="L423" s="20">
        <v>0</v>
      </c>
      <c r="M423" s="19">
        <f>[1]怪物属性模拟配置!$T420*1000</f>
        <v>200</v>
      </c>
      <c r="N423" s="20">
        <v>0</v>
      </c>
      <c r="O423" s="19">
        <f>[1]怪物属性模拟配置!$U420-1</f>
        <v>1</v>
      </c>
      <c r="P423" s="20">
        <v>0</v>
      </c>
      <c r="Q423" s="20">
        <v>0</v>
      </c>
      <c r="R423" s="20">
        <v>0</v>
      </c>
      <c r="S423" s="29" t="s">
        <v>55</v>
      </c>
      <c r="T423" s="29" t="s">
        <v>55</v>
      </c>
      <c r="U423" s="20">
        <f t="shared" si="25"/>
        <v>9</v>
      </c>
      <c r="V423" s="20">
        <f t="shared" si="26"/>
        <v>4</v>
      </c>
    </row>
    <row r="424" ht="17.25" spans="1:22">
      <c r="A424" s="20">
        <f t="shared" si="23"/>
        <v>1090412</v>
      </c>
      <c r="B424" s="20" t="str">
        <f t="shared" si="24"/>
        <v>精英_近战</v>
      </c>
      <c r="C424" s="19">
        <f>[1]怪物属性模拟配置!$E421</f>
        <v>59</v>
      </c>
      <c r="D424" s="20">
        <v>0</v>
      </c>
      <c r="E424" s="19">
        <f>SUMPRODUCT((U424=[2]Mission!$Q$5:$Q$173)*(V424=[2]Mission!$R$5:$R$173)*([2]Mission!$F$5:$F$173))</f>
        <v>36300</v>
      </c>
      <c r="F424" s="19">
        <f>[1]怪物属性模拟配置!$P421</f>
        <v>1348</v>
      </c>
      <c r="G424" s="19">
        <f>[1]怪物属性模拟配置!$Q421</f>
        <v>0</v>
      </c>
      <c r="H424" s="19">
        <f>[1]怪物属性模拟配置!$S421</f>
        <v>24110</v>
      </c>
      <c r="I424" s="20">
        <v>0</v>
      </c>
      <c r="J424" s="20">
        <v>0</v>
      </c>
      <c r="K424" s="20">
        <v>0</v>
      </c>
      <c r="L424" s="20">
        <v>0</v>
      </c>
      <c r="M424" s="19">
        <f>[1]怪物属性模拟配置!$T421*1000</f>
        <v>200</v>
      </c>
      <c r="N424" s="20">
        <v>0</v>
      </c>
      <c r="O424" s="19">
        <f>[1]怪物属性模拟配置!$U421-1</f>
        <v>1</v>
      </c>
      <c r="P424" s="20">
        <v>0</v>
      </c>
      <c r="Q424" s="20">
        <v>0</v>
      </c>
      <c r="R424" s="20">
        <v>0</v>
      </c>
      <c r="S424" s="29" t="s">
        <v>55</v>
      </c>
      <c r="T424" s="29" t="s">
        <v>55</v>
      </c>
      <c r="U424" s="20">
        <f t="shared" si="25"/>
        <v>9</v>
      </c>
      <c r="V424" s="20">
        <f t="shared" si="26"/>
        <v>4</v>
      </c>
    </row>
    <row r="425" ht="17.25" spans="1:22">
      <c r="A425" s="20">
        <f t="shared" si="23"/>
        <v>1090413</v>
      </c>
      <c r="B425" s="20" t="str">
        <f t="shared" si="24"/>
        <v>BOSS_近战</v>
      </c>
      <c r="C425" s="19">
        <f>[1]怪物属性模拟配置!$E422</f>
        <v>59</v>
      </c>
      <c r="D425" s="20">
        <v>0</v>
      </c>
      <c r="E425" s="19">
        <f>SUMPRODUCT((U425=[2]Mission!$Q$5:$Q$173)*(V425=[2]Mission!$R$5:$R$173)*([2]Mission!$F$5:$F$173))</f>
        <v>36300</v>
      </c>
      <c r="F425" s="19">
        <f>[1]怪物属性模拟配置!$P422</f>
        <v>1572</v>
      </c>
      <c r="G425" s="19">
        <f>[1]怪物属性模拟配置!$Q422</f>
        <v>0</v>
      </c>
      <c r="H425" s="19">
        <f>[1]怪物属性模拟配置!$S422</f>
        <v>48220</v>
      </c>
      <c r="I425" s="20">
        <v>0</v>
      </c>
      <c r="J425" s="20">
        <v>0</v>
      </c>
      <c r="K425" s="20">
        <v>0</v>
      </c>
      <c r="L425" s="20">
        <v>0</v>
      </c>
      <c r="M425" s="19">
        <f>[1]怪物属性模拟配置!$T422*1000</f>
        <v>200</v>
      </c>
      <c r="N425" s="20">
        <v>0</v>
      </c>
      <c r="O425" s="19">
        <f>[1]怪物属性模拟配置!$U422-1</f>
        <v>1</v>
      </c>
      <c r="P425" s="20">
        <v>0</v>
      </c>
      <c r="Q425" s="20">
        <v>0</v>
      </c>
      <c r="R425" s="20">
        <v>0</v>
      </c>
      <c r="S425" s="29" t="s">
        <v>55</v>
      </c>
      <c r="T425" s="29" t="s">
        <v>55</v>
      </c>
      <c r="U425" s="20">
        <f t="shared" si="25"/>
        <v>9</v>
      </c>
      <c r="V425" s="20">
        <f t="shared" si="26"/>
        <v>4</v>
      </c>
    </row>
    <row r="426" ht="17.25" spans="1:22">
      <c r="A426" s="20">
        <f t="shared" si="23"/>
        <v>1090421</v>
      </c>
      <c r="B426" s="20" t="str">
        <f t="shared" si="24"/>
        <v>小怪_远程</v>
      </c>
      <c r="C426" s="19">
        <f>[1]怪物属性模拟配置!$E423</f>
        <v>59</v>
      </c>
      <c r="D426" s="20">
        <v>0</v>
      </c>
      <c r="E426" s="19">
        <f>SUMPRODUCT((U426=[2]Mission!$Q$5:$Q$173)*(V426=[2]Mission!$R$5:$R$173)*([2]Mission!$F$5:$F$173))</f>
        <v>36300</v>
      </c>
      <c r="F426" s="19">
        <f>[1]怪物属性模拟配置!$P423</f>
        <v>1123</v>
      </c>
      <c r="G426" s="19">
        <f>[1]怪物属性模拟配置!$Q423</f>
        <v>0</v>
      </c>
      <c r="H426" s="19">
        <f>[1]怪物属性模拟配置!$S423</f>
        <v>2411</v>
      </c>
      <c r="I426" s="20">
        <v>0</v>
      </c>
      <c r="J426" s="20">
        <v>0</v>
      </c>
      <c r="K426" s="20">
        <v>0</v>
      </c>
      <c r="L426" s="20">
        <v>0</v>
      </c>
      <c r="M426" s="19">
        <f>[1]怪物属性模拟配置!$T423*1000</f>
        <v>200</v>
      </c>
      <c r="N426" s="20">
        <v>0</v>
      </c>
      <c r="O426" s="19">
        <f>[1]怪物属性模拟配置!$U423-1</f>
        <v>1</v>
      </c>
      <c r="P426" s="20">
        <v>0</v>
      </c>
      <c r="Q426" s="20">
        <v>0</v>
      </c>
      <c r="R426" s="20">
        <v>0</v>
      </c>
      <c r="S426" s="29" t="s">
        <v>55</v>
      </c>
      <c r="T426" s="29" t="s">
        <v>55</v>
      </c>
      <c r="U426" s="20">
        <f t="shared" si="25"/>
        <v>9</v>
      </c>
      <c r="V426" s="20">
        <f t="shared" si="26"/>
        <v>4</v>
      </c>
    </row>
    <row r="427" ht="17.25" spans="1:22">
      <c r="A427" s="20">
        <f t="shared" ref="A427:A454" si="27">A377+10000</f>
        <v>1090422</v>
      </c>
      <c r="B427" s="20" t="str">
        <f t="shared" si="24"/>
        <v>精英_远程</v>
      </c>
      <c r="C427" s="19">
        <f>[1]怪物属性模拟配置!$E424</f>
        <v>59</v>
      </c>
      <c r="D427" s="20">
        <v>0</v>
      </c>
      <c r="E427" s="19">
        <f>SUMPRODUCT((U427=[2]Mission!$Q$5:$Q$173)*(V427=[2]Mission!$R$5:$R$173)*([2]Mission!$F$5:$F$173))</f>
        <v>36300</v>
      </c>
      <c r="F427" s="19">
        <f>[1]怪物属性模拟配置!$P424</f>
        <v>1348</v>
      </c>
      <c r="G427" s="19">
        <f>[1]怪物属性模拟配置!$Q424</f>
        <v>0</v>
      </c>
      <c r="H427" s="19">
        <f>[1]怪物属性模拟配置!$S424</f>
        <v>24110</v>
      </c>
      <c r="I427" s="20">
        <v>0</v>
      </c>
      <c r="J427" s="20">
        <v>0</v>
      </c>
      <c r="K427" s="20">
        <v>0</v>
      </c>
      <c r="L427" s="20">
        <v>0</v>
      </c>
      <c r="M427" s="19">
        <f>[1]怪物属性模拟配置!$T424*1000</f>
        <v>200</v>
      </c>
      <c r="N427" s="20">
        <v>0</v>
      </c>
      <c r="O427" s="19">
        <f>[1]怪物属性模拟配置!$U424-1</f>
        <v>1</v>
      </c>
      <c r="P427" s="20">
        <v>0</v>
      </c>
      <c r="Q427" s="20">
        <v>0</v>
      </c>
      <c r="R427" s="20">
        <v>0</v>
      </c>
      <c r="S427" s="29" t="s">
        <v>55</v>
      </c>
      <c r="T427" s="29" t="s">
        <v>55</v>
      </c>
      <c r="U427" s="20">
        <f t="shared" si="25"/>
        <v>9</v>
      </c>
      <c r="V427" s="20">
        <f t="shared" si="26"/>
        <v>4</v>
      </c>
    </row>
    <row r="428" ht="17.25" spans="1:22">
      <c r="A428" s="20">
        <f t="shared" si="27"/>
        <v>1090423</v>
      </c>
      <c r="B428" s="20" t="str">
        <f t="shared" si="24"/>
        <v>BOSS_远程</v>
      </c>
      <c r="C428" s="19">
        <f>[1]怪物属性模拟配置!$E425</f>
        <v>59</v>
      </c>
      <c r="D428" s="20">
        <v>0</v>
      </c>
      <c r="E428" s="19">
        <f>SUMPRODUCT((U428=[2]Mission!$Q$5:$Q$173)*(V428=[2]Mission!$R$5:$R$173)*([2]Mission!$F$5:$F$173))</f>
        <v>36300</v>
      </c>
      <c r="F428" s="19">
        <f>[1]怪物属性模拟配置!$P425</f>
        <v>1572</v>
      </c>
      <c r="G428" s="19">
        <f>[1]怪物属性模拟配置!$Q425</f>
        <v>0</v>
      </c>
      <c r="H428" s="19">
        <f>[1]怪物属性模拟配置!$S425</f>
        <v>48220</v>
      </c>
      <c r="I428" s="20">
        <v>0</v>
      </c>
      <c r="J428" s="20">
        <v>0</v>
      </c>
      <c r="K428" s="20">
        <v>0</v>
      </c>
      <c r="L428" s="20">
        <v>0</v>
      </c>
      <c r="M428" s="19">
        <f>[1]怪物属性模拟配置!$T425*1000</f>
        <v>200</v>
      </c>
      <c r="N428" s="20">
        <v>0</v>
      </c>
      <c r="O428" s="19">
        <f>[1]怪物属性模拟配置!$U425-1</f>
        <v>1</v>
      </c>
      <c r="P428" s="20">
        <v>0</v>
      </c>
      <c r="Q428" s="20">
        <v>0</v>
      </c>
      <c r="R428" s="20">
        <v>0</v>
      </c>
      <c r="S428" s="29" t="s">
        <v>55</v>
      </c>
      <c r="T428" s="29" t="s">
        <v>55</v>
      </c>
      <c r="U428" s="20">
        <f t="shared" si="25"/>
        <v>9</v>
      </c>
      <c r="V428" s="20">
        <f t="shared" si="26"/>
        <v>4</v>
      </c>
    </row>
    <row r="429" ht="17.25" spans="1:22">
      <c r="A429" s="20">
        <f t="shared" si="27"/>
        <v>1090491</v>
      </c>
      <c r="B429" s="20" t="str">
        <f t="shared" si="24"/>
        <v>小BOSS_特殊</v>
      </c>
      <c r="C429" s="19">
        <f>[1]怪物属性模拟配置!$E426</f>
        <v>59</v>
      </c>
      <c r="D429" s="20">
        <v>0</v>
      </c>
      <c r="E429" s="19">
        <f>SUMPRODUCT((U429=[2]Mission!$Q$5:$Q$173)*(V429=[2]Mission!$R$5:$R$173)*([2]Mission!$F$5:$F$173))</f>
        <v>36300</v>
      </c>
      <c r="F429" s="19">
        <f>[1]怪物属性模拟配置!$P426</f>
        <v>1909</v>
      </c>
      <c r="G429" s="19">
        <f>[1]怪物属性模拟配置!$Q426</f>
        <v>0</v>
      </c>
      <c r="H429" s="19">
        <f>[1]怪物属性模拟配置!$S426</f>
        <v>241100</v>
      </c>
      <c r="I429" s="20">
        <v>0</v>
      </c>
      <c r="J429" s="20">
        <v>0</v>
      </c>
      <c r="K429" s="20">
        <v>0</v>
      </c>
      <c r="L429" s="20">
        <v>0</v>
      </c>
      <c r="M429" s="19">
        <f>[1]怪物属性模拟配置!$T426*1000</f>
        <v>200</v>
      </c>
      <c r="N429" s="20">
        <v>0</v>
      </c>
      <c r="O429" s="19">
        <f>[1]怪物属性模拟配置!$U426-1</f>
        <v>1</v>
      </c>
      <c r="P429" s="20">
        <v>0</v>
      </c>
      <c r="Q429" s="20">
        <v>0</v>
      </c>
      <c r="R429" s="20">
        <v>0</v>
      </c>
      <c r="S429" s="29" t="s">
        <v>55</v>
      </c>
      <c r="T429" s="29" t="s">
        <v>55</v>
      </c>
      <c r="U429" s="20">
        <f t="shared" si="25"/>
        <v>9</v>
      </c>
      <c r="V429" s="20">
        <f t="shared" si="26"/>
        <v>4</v>
      </c>
    </row>
    <row r="430" ht="17.25" spans="1:22">
      <c r="A430" s="20">
        <f t="shared" si="27"/>
        <v>1090511</v>
      </c>
      <c r="B430" s="20" t="str">
        <f t="shared" si="24"/>
        <v>小怪_近战</v>
      </c>
      <c r="C430" s="19">
        <f>[1]怪物属性模拟配置!$E427</f>
        <v>60</v>
      </c>
      <c r="D430" s="20">
        <v>0</v>
      </c>
      <c r="E430" s="19">
        <f>SUMPRODUCT((U430=[2]Mission!$Q$5:$Q$173)*(V430=[2]Mission!$R$5:$R$173)*([2]Mission!$F$5:$F$173))</f>
        <v>39680</v>
      </c>
      <c r="F430" s="19">
        <f>[1]怪物属性模拟配置!$P427</f>
        <v>1320</v>
      </c>
      <c r="G430" s="19">
        <f>[1]怪物属性模拟配置!$Q427</f>
        <v>0</v>
      </c>
      <c r="H430" s="19">
        <f>[1]怪物属性模拟配置!$S427</f>
        <v>5667</v>
      </c>
      <c r="I430" s="20">
        <v>0</v>
      </c>
      <c r="J430" s="20">
        <v>0</v>
      </c>
      <c r="K430" s="20">
        <v>0</v>
      </c>
      <c r="L430" s="20">
        <v>0</v>
      </c>
      <c r="M430" s="19">
        <f>[1]怪物属性模拟配置!$T427*1000</f>
        <v>200</v>
      </c>
      <c r="N430" s="20">
        <v>0</v>
      </c>
      <c r="O430" s="19">
        <f>[1]怪物属性模拟配置!$U427-1</f>
        <v>1</v>
      </c>
      <c r="P430" s="20">
        <v>0</v>
      </c>
      <c r="Q430" s="20">
        <v>0</v>
      </c>
      <c r="R430" s="20">
        <v>0</v>
      </c>
      <c r="S430" s="29" t="s">
        <v>55</v>
      </c>
      <c r="T430" s="29" t="s">
        <v>55</v>
      </c>
      <c r="U430" s="20">
        <f t="shared" si="25"/>
        <v>9</v>
      </c>
      <c r="V430" s="20">
        <f t="shared" si="26"/>
        <v>5</v>
      </c>
    </row>
    <row r="431" ht="17.25" spans="1:22">
      <c r="A431" s="20">
        <f t="shared" si="27"/>
        <v>1090512</v>
      </c>
      <c r="B431" s="20" t="str">
        <f t="shared" si="24"/>
        <v>精英_近战</v>
      </c>
      <c r="C431" s="19">
        <f>[1]怪物属性模拟配置!$E428</f>
        <v>60</v>
      </c>
      <c r="D431" s="20">
        <v>0</v>
      </c>
      <c r="E431" s="19">
        <f>SUMPRODUCT((U431=[2]Mission!$Q$5:$Q$173)*(V431=[2]Mission!$R$5:$R$173)*([2]Mission!$F$5:$F$173))</f>
        <v>39680</v>
      </c>
      <c r="F431" s="19">
        <f>[1]怪物属性模拟配置!$P428</f>
        <v>1584</v>
      </c>
      <c r="G431" s="19">
        <f>[1]怪物属性模拟配置!$Q428</f>
        <v>0</v>
      </c>
      <c r="H431" s="19">
        <f>[1]怪物属性模拟配置!$S428</f>
        <v>56670</v>
      </c>
      <c r="I431" s="20">
        <v>0</v>
      </c>
      <c r="J431" s="20">
        <v>0</v>
      </c>
      <c r="K431" s="20">
        <v>0</v>
      </c>
      <c r="L431" s="20">
        <v>0</v>
      </c>
      <c r="M431" s="19">
        <f>[1]怪物属性模拟配置!$T428*1000</f>
        <v>200</v>
      </c>
      <c r="N431" s="20">
        <v>0</v>
      </c>
      <c r="O431" s="19">
        <f>[1]怪物属性模拟配置!$U428-1</f>
        <v>1</v>
      </c>
      <c r="P431" s="20">
        <v>0</v>
      </c>
      <c r="Q431" s="20">
        <v>0</v>
      </c>
      <c r="R431" s="20">
        <v>0</v>
      </c>
      <c r="S431" s="29" t="s">
        <v>55</v>
      </c>
      <c r="T431" s="29" t="s">
        <v>55</v>
      </c>
      <c r="U431" s="20">
        <f t="shared" si="25"/>
        <v>9</v>
      </c>
      <c r="V431" s="20">
        <f t="shared" si="26"/>
        <v>5</v>
      </c>
    </row>
    <row r="432" ht="17.25" spans="1:22">
      <c r="A432" s="20">
        <f t="shared" si="27"/>
        <v>1090513</v>
      </c>
      <c r="B432" s="20" t="str">
        <f t="shared" si="24"/>
        <v>BOSS_近战</v>
      </c>
      <c r="C432" s="19">
        <f>[1]怪物属性模拟配置!$E429</f>
        <v>60</v>
      </c>
      <c r="D432" s="20">
        <v>0</v>
      </c>
      <c r="E432" s="19">
        <f>SUMPRODUCT((U432=[2]Mission!$Q$5:$Q$173)*(V432=[2]Mission!$R$5:$R$173)*([2]Mission!$F$5:$F$173))</f>
        <v>39680</v>
      </c>
      <c r="F432" s="19">
        <f>[1]怪物属性模拟配置!$P429</f>
        <v>1848</v>
      </c>
      <c r="G432" s="19">
        <f>[1]怪物属性模拟配置!$Q429</f>
        <v>0</v>
      </c>
      <c r="H432" s="19">
        <f>[1]怪物属性模拟配置!$S429</f>
        <v>113340</v>
      </c>
      <c r="I432" s="20">
        <v>0</v>
      </c>
      <c r="J432" s="20">
        <v>0</v>
      </c>
      <c r="K432" s="20">
        <v>0</v>
      </c>
      <c r="L432" s="20">
        <v>0</v>
      </c>
      <c r="M432" s="19">
        <f>[1]怪物属性模拟配置!$T429*1000</f>
        <v>200</v>
      </c>
      <c r="N432" s="20">
        <v>0</v>
      </c>
      <c r="O432" s="19">
        <f>[1]怪物属性模拟配置!$U429-1</f>
        <v>1</v>
      </c>
      <c r="P432" s="20">
        <v>0</v>
      </c>
      <c r="Q432" s="20">
        <v>0</v>
      </c>
      <c r="R432" s="20">
        <v>0</v>
      </c>
      <c r="S432" s="29" t="s">
        <v>55</v>
      </c>
      <c r="T432" s="29" t="s">
        <v>55</v>
      </c>
      <c r="U432" s="20">
        <f t="shared" si="25"/>
        <v>9</v>
      </c>
      <c r="V432" s="20">
        <f t="shared" si="26"/>
        <v>5</v>
      </c>
    </row>
    <row r="433" ht="17.25" spans="1:22">
      <c r="A433" s="20">
        <f t="shared" si="27"/>
        <v>1090521</v>
      </c>
      <c r="B433" s="20" t="str">
        <f t="shared" si="24"/>
        <v>小怪_远程</v>
      </c>
      <c r="C433" s="19">
        <f>[1]怪物属性模拟配置!$E430</f>
        <v>60</v>
      </c>
      <c r="D433" s="20">
        <v>0</v>
      </c>
      <c r="E433" s="19">
        <f>SUMPRODUCT((U433=[2]Mission!$Q$5:$Q$173)*(V433=[2]Mission!$R$5:$R$173)*([2]Mission!$F$5:$F$173))</f>
        <v>39680</v>
      </c>
      <c r="F433" s="19">
        <f>[1]怪物属性模拟配置!$P430</f>
        <v>1320</v>
      </c>
      <c r="G433" s="19">
        <f>[1]怪物属性模拟配置!$Q430</f>
        <v>0</v>
      </c>
      <c r="H433" s="19">
        <f>[1]怪物属性模拟配置!$S430</f>
        <v>5667</v>
      </c>
      <c r="I433" s="20">
        <v>0</v>
      </c>
      <c r="J433" s="20">
        <v>0</v>
      </c>
      <c r="K433" s="20">
        <v>0</v>
      </c>
      <c r="L433" s="20">
        <v>0</v>
      </c>
      <c r="M433" s="19">
        <f>[1]怪物属性模拟配置!$T430*1000</f>
        <v>200</v>
      </c>
      <c r="N433" s="20">
        <v>0</v>
      </c>
      <c r="O433" s="19">
        <f>[1]怪物属性模拟配置!$U430-1</f>
        <v>1</v>
      </c>
      <c r="P433" s="20">
        <v>0</v>
      </c>
      <c r="Q433" s="20">
        <v>0</v>
      </c>
      <c r="R433" s="20">
        <v>0</v>
      </c>
      <c r="S433" s="29" t="s">
        <v>55</v>
      </c>
      <c r="T433" s="29" t="s">
        <v>55</v>
      </c>
      <c r="U433" s="20">
        <f t="shared" si="25"/>
        <v>9</v>
      </c>
      <c r="V433" s="20">
        <f t="shared" si="26"/>
        <v>5</v>
      </c>
    </row>
    <row r="434" ht="17.25" spans="1:22">
      <c r="A434" s="20">
        <f t="shared" si="27"/>
        <v>1090522</v>
      </c>
      <c r="B434" s="20" t="str">
        <f t="shared" si="24"/>
        <v>精英_远程</v>
      </c>
      <c r="C434" s="19">
        <f>[1]怪物属性模拟配置!$E431</f>
        <v>60</v>
      </c>
      <c r="D434" s="20">
        <v>0</v>
      </c>
      <c r="E434" s="19">
        <f>SUMPRODUCT((U434=[2]Mission!$Q$5:$Q$173)*(V434=[2]Mission!$R$5:$R$173)*([2]Mission!$F$5:$F$173))</f>
        <v>39680</v>
      </c>
      <c r="F434" s="19">
        <f>[1]怪物属性模拟配置!$P431</f>
        <v>1584</v>
      </c>
      <c r="G434" s="19">
        <f>[1]怪物属性模拟配置!$Q431</f>
        <v>0</v>
      </c>
      <c r="H434" s="19">
        <f>[1]怪物属性模拟配置!$S431</f>
        <v>56670</v>
      </c>
      <c r="I434" s="20">
        <v>0</v>
      </c>
      <c r="J434" s="20">
        <v>0</v>
      </c>
      <c r="K434" s="20">
        <v>0</v>
      </c>
      <c r="L434" s="20">
        <v>0</v>
      </c>
      <c r="M434" s="19">
        <f>[1]怪物属性模拟配置!$T431*1000</f>
        <v>200</v>
      </c>
      <c r="N434" s="20">
        <v>0</v>
      </c>
      <c r="O434" s="19">
        <f>[1]怪物属性模拟配置!$U431-1</f>
        <v>1</v>
      </c>
      <c r="P434" s="20">
        <v>0</v>
      </c>
      <c r="Q434" s="20">
        <v>0</v>
      </c>
      <c r="R434" s="20">
        <v>0</v>
      </c>
      <c r="S434" s="29" t="s">
        <v>55</v>
      </c>
      <c r="T434" s="29" t="s">
        <v>55</v>
      </c>
      <c r="U434" s="20">
        <f t="shared" si="25"/>
        <v>9</v>
      </c>
      <c r="V434" s="20">
        <f t="shared" si="26"/>
        <v>5</v>
      </c>
    </row>
    <row r="435" ht="17.25" spans="1:22">
      <c r="A435" s="20">
        <f t="shared" si="27"/>
        <v>1090523</v>
      </c>
      <c r="B435" s="20" t="str">
        <f t="shared" si="24"/>
        <v>BOSS_远程</v>
      </c>
      <c r="C435" s="19">
        <f>[1]怪物属性模拟配置!$E432</f>
        <v>60</v>
      </c>
      <c r="D435" s="20">
        <v>0</v>
      </c>
      <c r="E435" s="19">
        <f>SUMPRODUCT((U435=[2]Mission!$Q$5:$Q$173)*(V435=[2]Mission!$R$5:$R$173)*([2]Mission!$F$5:$F$173))</f>
        <v>39680</v>
      </c>
      <c r="F435" s="19">
        <f>[1]怪物属性模拟配置!$P432</f>
        <v>1848</v>
      </c>
      <c r="G435" s="19">
        <f>[1]怪物属性模拟配置!$Q432</f>
        <v>0</v>
      </c>
      <c r="H435" s="19">
        <f>[1]怪物属性模拟配置!$S432</f>
        <v>113340</v>
      </c>
      <c r="I435" s="20">
        <v>0</v>
      </c>
      <c r="J435" s="20">
        <v>0</v>
      </c>
      <c r="K435" s="20">
        <v>0</v>
      </c>
      <c r="L435" s="20">
        <v>0</v>
      </c>
      <c r="M435" s="19">
        <f>[1]怪物属性模拟配置!$T432*1000</f>
        <v>200</v>
      </c>
      <c r="N435" s="20">
        <v>0</v>
      </c>
      <c r="O435" s="19">
        <f>[1]怪物属性模拟配置!$U432-1</f>
        <v>1</v>
      </c>
      <c r="P435" s="20">
        <v>0</v>
      </c>
      <c r="Q435" s="20">
        <v>0</v>
      </c>
      <c r="R435" s="20">
        <v>0</v>
      </c>
      <c r="S435" s="29" t="s">
        <v>55</v>
      </c>
      <c r="T435" s="29" t="s">
        <v>55</v>
      </c>
      <c r="U435" s="20">
        <f t="shared" si="25"/>
        <v>9</v>
      </c>
      <c r="V435" s="20">
        <f t="shared" si="26"/>
        <v>5</v>
      </c>
    </row>
    <row r="436" ht="17.25" spans="1:22">
      <c r="A436" s="20">
        <f t="shared" si="27"/>
        <v>1090611</v>
      </c>
      <c r="B436" s="20" t="str">
        <f t="shared" si="24"/>
        <v>小怪_近战</v>
      </c>
      <c r="C436" s="19">
        <f>[1]怪物属性模拟配置!$E433</f>
        <v>61</v>
      </c>
      <c r="D436" s="20">
        <v>0</v>
      </c>
      <c r="E436" s="19">
        <f>SUMPRODUCT((U436=[2]Mission!$Q$5:$Q$173)*(V436=[2]Mission!$R$5:$R$173)*([2]Mission!$F$5:$F$173))</f>
        <v>43350</v>
      </c>
      <c r="F436" s="19">
        <f>[1]怪物属性模拟配置!$P433</f>
        <v>1501</v>
      </c>
      <c r="G436" s="19">
        <f>[1]怪物属性模拟配置!$Q433</f>
        <v>0</v>
      </c>
      <c r="H436" s="19">
        <f>[1]怪物属性模拟配置!$S433</f>
        <v>6409</v>
      </c>
      <c r="I436" s="20">
        <v>0</v>
      </c>
      <c r="J436" s="20">
        <v>0</v>
      </c>
      <c r="K436" s="20">
        <v>0</v>
      </c>
      <c r="L436" s="20">
        <v>0</v>
      </c>
      <c r="M436" s="19">
        <f>[1]怪物属性模拟配置!$T433*1000</f>
        <v>200</v>
      </c>
      <c r="N436" s="20">
        <v>0</v>
      </c>
      <c r="O436" s="19">
        <f>[1]怪物属性模拟配置!$U433-1</f>
        <v>1</v>
      </c>
      <c r="P436" s="20">
        <v>0</v>
      </c>
      <c r="Q436" s="20">
        <v>0</v>
      </c>
      <c r="R436" s="20">
        <v>0</v>
      </c>
      <c r="S436" s="29" t="s">
        <v>55</v>
      </c>
      <c r="T436" s="29" t="s">
        <v>55</v>
      </c>
      <c r="U436" s="20">
        <f t="shared" si="25"/>
        <v>9</v>
      </c>
      <c r="V436" s="20">
        <f t="shared" si="26"/>
        <v>6</v>
      </c>
    </row>
    <row r="437" ht="17.25" spans="1:22">
      <c r="A437" s="20">
        <f t="shared" si="27"/>
        <v>1090612</v>
      </c>
      <c r="B437" s="20" t="str">
        <f t="shared" si="24"/>
        <v>精英_近战</v>
      </c>
      <c r="C437" s="19">
        <f>[1]怪物属性模拟配置!$E434</f>
        <v>61</v>
      </c>
      <c r="D437" s="20">
        <v>0</v>
      </c>
      <c r="E437" s="19">
        <f>SUMPRODUCT((U437=[2]Mission!$Q$5:$Q$173)*(V437=[2]Mission!$R$5:$R$173)*([2]Mission!$F$5:$F$173))</f>
        <v>43350</v>
      </c>
      <c r="F437" s="19">
        <f>[1]怪物属性模拟配置!$P434</f>
        <v>1801</v>
      </c>
      <c r="G437" s="19">
        <f>[1]怪物属性模拟配置!$Q434</f>
        <v>0</v>
      </c>
      <c r="H437" s="19">
        <f>[1]怪物属性模拟配置!$S434</f>
        <v>64090</v>
      </c>
      <c r="I437" s="20">
        <v>0</v>
      </c>
      <c r="J437" s="20">
        <v>0</v>
      </c>
      <c r="K437" s="20">
        <v>0</v>
      </c>
      <c r="L437" s="20">
        <v>0</v>
      </c>
      <c r="M437" s="19">
        <f>[1]怪物属性模拟配置!$T434*1000</f>
        <v>200</v>
      </c>
      <c r="N437" s="20">
        <v>0</v>
      </c>
      <c r="O437" s="19">
        <f>[1]怪物属性模拟配置!$U434-1</f>
        <v>1</v>
      </c>
      <c r="P437" s="20">
        <v>0</v>
      </c>
      <c r="Q437" s="20">
        <v>0</v>
      </c>
      <c r="R437" s="20">
        <v>0</v>
      </c>
      <c r="S437" s="29" t="s">
        <v>55</v>
      </c>
      <c r="T437" s="29" t="s">
        <v>55</v>
      </c>
      <c r="U437" s="20">
        <f t="shared" si="25"/>
        <v>9</v>
      </c>
      <c r="V437" s="20">
        <f t="shared" si="26"/>
        <v>6</v>
      </c>
    </row>
    <row r="438" ht="17.25" spans="1:22">
      <c r="A438" s="20">
        <f t="shared" si="27"/>
        <v>1090613</v>
      </c>
      <c r="B438" s="20" t="str">
        <f t="shared" si="24"/>
        <v>BOSS_近战</v>
      </c>
      <c r="C438" s="19">
        <f>[1]怪物属性模拟配置!$E435</f>
        <v>61</v>
      </c>
      <c r="D438" s="20">
        <v>0</v>
      </c>
      <c r="E438" s="19">
        <f>SUMPRODUCT((U438=[2]Mission!$Q$5:$Q$173)*(V438=[2]Mission!$R$5:$R$173)*([2]Mission!$F$5:$F$173))</f>
        <v>43350</v>
      </c>
      <c r="F438" s="19">
        <f>[1]怪物属性模拟配置!$P435</f>
        <v>2101</v>
      </c>
      <c r="G438" s="19">
        <f>[1]怪物属性模拟配置!$Q435</f>
        <v>0</v>
      </c>
      <c r="H438" s="19">
        <f>[1]怪物属性模拟配置!$S435</f>
        <v>128180</v>
      </c>
      <c r="I438" s="20">
        <v>0</v>
      </c>
      <c r="J438" s="20">
        <v>0</v>
      </c>
      <c r="K438" s="20">
        <v>0</v>
      </c>
      <c r="L438" s="20">
        <v>0</v>
      </c>
      <c r="M438" s="19">
        <f>[1]怪物属性模拟配置!$T435*1000</f>
        <v>200</v>
      </c>
      <c r="N438" s="20">
        <v>0</v>
      </c>
      <c r="O438" s="19">
        <f>[1]怪物属性模拟配置!$U435-1</f>
        <v>1</v>
      </c>
      <c r="P438" s="20">
        <v>0</v>
      </c>
      <c r="Q438" s="20">
        <v>0</v>
      </c>
      <c r="R438" s="20">
        <v>0</v>
      </c>
      <c r="S438" s="29" t="s">
        <v>55</v>
      </c>
      <c r="T438" s="29" t="s">
        <v>55</v>
      </c>
      <c r="U438" s="20">
        <f t="shared" si="25"/>
        <v>9</v>
      </c>
      <c r="V438" s="20">
        <f t="shared" si="26"/>
        <v>6</v>
      </c>
    </row>
    <row r="439" ht="17.25" spans="1:22">
      <c r="A439" s="20">
        <f t="shared" si="27"/>
        <v>1090621</v>
      </c>
      <c r="B439" s="20" t="str">
        <f t="shared" si="24"/>
        <v>小怪_远程</v>
      </c>
      <c r="C439" s="19">
        <f>[1]怪物属性模拟配置!$E436</f>
        <v>61</v>
      </c>
      <c r="D439" s="20">
        <v>0</v>
      </c>
      <c r="E439" s="19">
        <f>SUMPRODUCT((U439=[2]Mission!$Q$5:$Q$173)*(V439=[2]Mission!$R$5:$R$173)*([2]Mission!$F$5:$F$173))</f>
        <v>43350</v>
      </c>
      <c r="F439" s="19">
        <f>[1]怪物属性模拟配置!$P436</f>
        <v>1501</v>
      </c>
      <c r="G439" s="19">
        <f>[1]怪物属性模拟配置!$Q436</f>
        <v>0</v>
      </c>
      <c r="H439" s="19">
        <f>[1]怪物属性模拟配置!$S436</f>
        <v>6409</v>
      </c>
      <c r="I439" s="20">
        <v>0</v>
      </c>
      <c r="J439" s="20">
        <v>0</v>
      </c>
      <c r="K439" s="20">
        <v>0</v>
      </c>
      <c r="L439" s="20">
        <v>0</v>
      </c>
      <c r="M439" s="19">
        <f>[1]怪物属性模拟配置!$T436*1000</f>
        <v>200</v>
      </c>
      <c r="N439" s="20">
        <v>0</v>
      </c>
      <c r="O439" s="19">
        <f>[1]怪物属性模拟配置!$U436-1</f>
        <v>1</v>
      </c>
      <c r="P439" s="20">
        <v>0</v>
      </c>
      <c r="Q439" s="20">
        <v>0</v>
      </c>
      <c r="R439" s="20">
        <v>0</v>
      </c>
      <c r="S439" s="29" t="s">
        <v>55</v>
      </c>
      <c r="T439" s="29" t="s">
        <v>55</v>
      </c>
      <c r="U439" s="20">
        <f t="shared" si="25"/>
        <v>9</v>
      </c>
      <c r="V439" s="20">
        <f t="shared" si="26"/>
        <v>6</v>
      </c>
    </row>
    <row r="440" ht="17.25" spans="1:22">
      <c r="A440" s="20">
        <f t="shared" si="27"/>
        <v>1090622</v>
      </c>
      <c r="B440" s="20" t="str">
        <f t="shared" ref="B440:B454" si="28">B390</f>
        <v>精英_远程</v>
      </c>
      <c r="C440" s="19">
        <f>[1]怪物属性模拟配置!$E437</f>
        <v>61</v>
      </c>
      <c r="D440" s="20">
        <v>0</v>
      </c>
      <c r="E440" s="19">
        <f>SUMPRODUCT((U440=[2]Mission!$Q$5:$Q$173)*(V440=[2]Mission!$R$5:$R$173)*([2]Mission!$F$5:$F$173))</f>
        <v>43350</v>
      </c>
      <c r="F440" s="19">
        <f>[1]怪物属性模拟配置!$P437</f>
        <v>1801</v>
      </c>
      <c r="G440" s="19">
        <f>[1]怪物属性模拟配置!$Q437</f>
        <v>0</v>
      </c>
      <c r="H440" s="19">
        <f>[1]怪物属性模拟配置!$S437</f>
        <v>64090</v>
      </c>
      <c r="I440" s="20">
        <v>0</v>
      </c>
      <c r="J440" s="20">
        <v>0</v>
      </c>
      <c r="K440" s="20">
        <v>0</v>
      </c>
      <c r="L440" s="20">
        <v>0</v>
      </c>
      <c r="M440" s="19">
        <f>[1]怪物属性模拟配置!$T437*1000</f>
        <v>200</v>
      </c>
      <c r="N440" s="20">
        <v>0</v>
      </c>
      <c r="O440" s="19">
        <f>[1]怪物属性模拟配置!$U437-1</f>
        <v>1</v>
      </c>
      <c r="P440" s="20">
        <v>0</v>
      </c>
      <c r="Q440" s="20">
        <v>0</v>
      </c>
      <c r="R440" s="20">
        <v>0</v>
      </c>
      <c r="S440" s="29" t="s">
        <v>55</v>
      </c>
      <c r="T440" s="29" t="s">
        <v>55</v>
      </c>
      <c r="U440" s="20">
        <f t="shared" si="25"/>
        <v>9</v>
      </c>
      <c r="V440" s="20">
        <f t="shared" si="26"/>
        <v>6</v>
      </c>
    </row>
    <row r="441" ht="17.25" spans="1:22">
      <c r="A441" s="20">
        <f t="shared" si="27"/>
        <v>1090623</v>
      </c>
      <c r="B441" s="20" t="str">
        <f t="shared" si="28"/>
        <v>BOSS_远程</v>
      </c>
      <c r="C441" s="19">
        <f>[1]怪物属性模拟配置!$E438</f>
        <v>61</v>
      </c>
      <c r="D441" s="20">
        <v>0</v>
      </c>
      <c r="E441" s="19">
        <f>SUMPRODUCT((U441=[2]Mission!$Q$5:$Q$173)*(V441=[2]Mission!$R$5:$R$173)*([2]Mission!$F$5:$F$173))</f>
        <v>43350</v>
      </c>
      <c r="F441" s="19">
        <f>[1]怪物属性模拟配置!$P438</f>
        <v>2101</v>
      </c>
      <c r="G441" s="19">
        <f>[1]怪物属性模拟配置!$Q438</f>
        <v>0</v>
      </c>
      <c r="H441" s="19">
        <f>[1]怪物属性模拟配置!$S438</f>
        <v>128180</v>
      </c>
      <c r="I441" s="20">
        <v>0</v>
      </c>
      <c r="J441" s="20">
        <v>0</v>
      </c>
      <c r="K441" s="20">
        <v>0</v>
      </c>
      <c r="L441" s="20">
        <v>0</v>
      </c>
      <c r="M441" s="19">
        <f>[1]怪物属性模拟配置!$T438*1000</f>
        <v>200</v>
      </c>
      <c r="N441" s="20">
        <v>0</v>
      </c>
      <c r="O441" s="19">
        <f>[1]怪物属性模拟配置!$U438-1</f>
        <v>1</v>
      </c>
      <c r="P441" s="20">
        <v>0</v>
      </c>
      <c r="Q441" s="20">
        <v>0</v>
      </c>
      <c r="R441" s="20">
        <v>0</v>
      </c>
      <c r="S441" s="29" t="s">
        <v>55</v>
      </c>
      <c r="T441" s="29" t="s">
        <v>55</v>
      </c>
      <c r="U441" s="20">
        <f t="shared" si="25"/>
        <v>9</v>
      </c>
      <c r="V441" s="20">
        <f t="shared" si="26"/>
        <v>6</v>
      </c>
    </row>
    <row r="442" ht="17.25" spans="1:22">
      <c r="A442" s="20">
        <f t="shared" si="27"/>
        <v>1090711</v>
      </c>
      <c r="B442" s="20" t="str">
        <f t="shared" si="28"/>
        <v>小怪_近战</v>
      </c>
      <c r="C442" s="19">
        <f>[1]怪物属性模拟配置!$E439</f>
        <v>62</v>
      </c>
      <c r="D442" s="20">
        <v>0</v>
      </c>
      <c r="E442" s="19">
        <f>SUMPRODUCT((U442=[2]Mission!$Q$5:$Q$173)*(V442=[2]Mission!$R$5:$R$173)*([2]Mission!$F$5:$F$173))</f>
        <v>47450</v>
      </c>
      <c r="F442" s="19">
        <f>[1]怪物属性模拟配置!$P439</f>
        <v>1534</v>
      </c>
      <c r="G442" s="19">
        <f>[1]怪物属性模拟配置!$Q439</f>
        <v>0</v>
      </c>
      <c r="H442" s="19">
        <f>[1]怪物属性模拟配置!$S439</f>
        <v>6558</v>
      </c>
      <c r="I442" s="20">
        <v>0</v>
      </c>
      <c r="J442" s="20">
        <v>0</v>
      </c>
      <c r="K442" s="20">
        <v>0</v>
      </c>
      <c r="L442" s="20">
        <v>0</v>
      </c>
      <c r="M442" s="19">
        <f>[1]怪物属性模拟配置!$T439*1000</f>
        <v>200</v>
      </c>
      <c r="N442" s="20">
        <v>0</v>
      </c>
      <c r="O442" s="19">
        <f>[1]怪物属性模拟配置!$U439-1</f>
        <v>1</v>
      </c>
      <c r="P442" s="20">
        <v>0</v>
      </c>
      <c r="Q442" s="20">
        <v>0</v>
      </c>
      <c r="R442" s="20">
        <v>0</v>
      </c>
      <c r="S442" s="29" t="s">
        <v>55</v>
      </c>
      <c r="T442" s="29" t="s">
        <v>55</v>
      </c>
      <c r="U442" s="20">
        <f t="shared" si="25"/>
        <v>9</v>
      </c>
      <c r="V442" s="20">
        <f t="shared" si="26"/>
        <v>7</v>
      </c>
    </row>
    <row r="443" ht="17.25" spans="1:22">
      <c r="A443" s="20">
        <f t="shared" si="27"/>
        <v>1090712</v>
      </c>
      <c r="B443" s="20" t="str">
        <f t="shared" si="28"/>
        <v>精英_近战</v>
      </c>
      <c r="C443" s="19">
        <f>[1]怪物属性模拟配置!$E440</f>
        <v>62</v>
      </c>
      <c r="D443" s="20">
        <v>0</v>
      </c>
      <c r="E443" s="19">
        <f>SUMPRODUCT((U443=[2]Mission!$Q$5:$Q$173)*(V443=[2]Mission!$R$5:$R$173)*([2]Mission!$F$5:$F$173))</f>
        <v>47450</v>
      </c>
      <c r="F443" s="19">
        <f>[1]怪物属性模拟配置!$P440</f>
        <v>1841</v>
      </c>
      <c r="G443" s="19">
        <f>[1]怪物属性模拟配置!$Q440</f>
        <v>0</v>
      </c>
      <c r="H443" s="19">
        <f>[1]怪物属性模拟配置!$S440</f>
        <v>65580</v>
      </c>
      <c r="I443" s="20">
        <v>0</v>
      </c>
      <c r="J443" s="20">
        <v>0</v>
      </c>
      <c r="K443" s="20">
        <v>0</v>
      </c>
      <c r="L443" s="20">
        <v>0</v>
      </c>
      <c r="M443" s="19">
        <f>[1]怪物属性模拟配置!$T440*1000</f>
        <v>200</v>
      </c>
      <c r="N443" s="20">
        <v>0</v>
      </c>
      <c r="O443" s="19">
        <f>[1]怪物属性模拟配置!$U440-1</f>
        <v>1</v>
      </c>
      <c r="P443" s="20">
        <v>0</v>
      </c>
      <c r="Q443" s="20">
        <v>0</v>
      </c>
      <c r="R443" s="20">
        <v>0</v>
      </c>
      <c r="S443" s="29" t="s">
        <v>55</v>
      </c>
      <c r="T443" s="29" t="s">
        <v>55</v>
      </c>
      <c r="U443" s="20">
        <f t="shared" si="25"/>
        <v>9</v>
      </c>
      <c r="V443" s="20">
        <f t="shared" si="26"/>
        <v>7</v>
      </c>
    </row>
    <row r="444" ht="17.25" spans="1:22">
      <c r="A444" s="20">
        <f t="shared" si="27"/>
        <v>1090713</v>
      </c>
      <c r="B444" s="20" t="str">
        <f t="shared" si="28"/>
        <v>BOSS_近战</v>
      </c>
      <c r="C444" s="19">
        <f>[1]怪物属性模拟配置!$E441</f>
        <v>62</v>
      </c>
      <c r="D444" s="20">
        <v>0</v>
      </c>
      <c r="E444" s="19">
        <f>SUMPRODUCT((U444=[2]Mission!$Q$5:$Q$173)*(V444=[2]Mission!$R$5:$R$173)*([2]Mission!$F$5:$F$173))</f>
        <v>47450</v>
      </c>
      <c r="F444" s="19">
        <f>[1]怪物属性模拟配置!$P441</f>
        <v>2148</v>
      </c>
      <c r="G444" s="19">
        <f>[1]怪物属性模拟配置!$Q441</f>
        <v>0</v>
      </c>
      <c r="H444" s="19">
        <f>[1]怪物属性模拟配置!$S441</f>
        <v>131160</v>
      </c>
      <c r="I444" s="20">
        <v>0</v>
      </c>
      <c r="J444" s="20">
        <v>0</v>
      </c>
      <c r="K444" s="20">
        <v>0</v>
      </c>
      <c r="L444" s="20">
        <v>0</v>
      </c>
      <c r="M444" s="19">
        <f>[1]怪物属性模拟配置!$T441*1000</f>
        <v>200</v>
      </c>
      <c r="N444" s="20">
        <v>0</v>
      </c>
      <c r="O444" s="19">
        <f>[1]怪物属性模拟配置!$U441-1</f>
        <v>1</v>
      </c>
      <c r="P444" s="20">
        <v>0</v>
      </c>
      <c r="Q444" s="20">
        <v>0</v>
      </c>
      <c r="R444" s="20">
        <v>0</v>
      </c>
      <c r="S444" s="29" t="s">
        <v>55</v>
      </c>
      <c r="T444" s="29" t="s">
        <v>55</v>
      </c>
      <c r="U444" s="20">
        <f t="shared" si="25"/>
        <v>9</v>
      </c>
      <c r="V444" s="20">
        <f t="shared" si="26"/>
        <v>7</v>
      </c>
    </row>
    <row r="445" ht="17.25" spans="1:22">
      <c r="A445" s="20">
        <f t="shared" si="27"/>
        <v>1090721</v>
      </c>
      <c r="B445" s="20" t="str">
        <f t="shared" si="28"/>
        <v>小怪_远程</v>
      </c>
      <c r="C445" s="19">
        <f>[1]怪物属性模拟配置!$E442</f>
        <v>62</v>
      </c>
      <c r="D445" s="20">
        <v>0</v>
      </c>
      <c r="E445" s="19">
        <f>SUMPRODUCT((U445=[2]Mission!$Q$5:$Q$173)*(V445=[2]Mission!$R$5:$R$173)*([2]Mission!$F$5:$F$173))</f>
        <v>47450</v>
      </c>
      <c r="F445" s="19">
        <f>[1]怪物属性模拟配置!$P442</f>
        <v>1534</v>
      </c>
      <c r="G445" s="19">
        <f>[1]怪物属性模拟配置!$Q442</f>
        <v>0</v>
      </c>
      <c r="H445" s="19">
        <f>[1]怪物属性模拟配置!$S442</f>
        <v>6558</v>
      </c>
      <c r="I445" s="20">
        <v>0</v>
      </c>
      <c r="J445" s="20">
        <v>0</v>
      </c>
      <c r="K445" s="20">
        <v>0</v>
      </c>
      <c r="L445" s="20">
        <v>0</v>
      </c>
      <c r="M445" s="19">
        <f>[1]怪物属性模拟配置!$T442*1000</f>
        <v>200</v>
      </c>
      <c r="N445" s="20">
        <v>0</v>
      </c>
      <c r="O445" s="19">
        <f>[1]怪物属性模拟配置!$U442-1</f>
        <v>1</v>
      </c>
      <c r="P445" s="20">
        <v>0</v>
      </c>
      <c r="Q445" s="20">
        <v>0</v>
      </c>
      <c r="R445" s="20">
        <v>0</v>
      </c>
      <c r="S445" s="29" t="s">
        <v>55</v>
      </c>
      <c r="T445" s="29" t="s">
        <v>55</v>
      </c>
      <c r="U445" s="20">
        <f t="shared" si="25"/>
        <v>9</v>
      </c>
      <c r="V445" s="20">
        <f t="shared" si="26"/>
        <v>7</v>
      </c>
    </row>
    <row r="446" ht="17.25" spans="1:22">
      <c r="A446" s="20">
        <f t="shared" si="27"/>
        <v>1090722</v>
      </c>
      <c r="B446" s="20" t="str">
        <f t="shared" si="28"/>
        <v>精英_远程</v>
      </c>
      <c r="C446" s="19">
        <f>[1]怪物属性模拟配置!$E443</f>
        <v>62</v>
      </c>
      <c r="D446" s="20">
        <v>0</v>
      </c>
      <c r="E446" s="19">
        <f>SUMPRODUCT((U446=[2]Mission!$Q$5:$Q$173)*(V446=[2]Mission!$R$5:$R$173)*([2]Mission!$F$5:$F$173))</f>
        <v>47450</v>
      </c>
      <c r="F446" s="19">
        <f>[1]怪物属性模拟配置!$P443</f>
        <v>1841</v>
      </c>
      <c r="G446" s="19">
        <f>[1]怪物属性模拟配置!$Q443</f>
        <v>0</v>
      </c>
      <c r="H446" s="19">
        <f>[1]怪物属性模拟配置!$S443</f>
        <v>65580</v>
      </c>
      <c r="I446" s="20">
        <v>0</v>
      </c>
      <c r="J446" s="20">
        <v>0</v>
      </c>
      <c r="K446" s="20">
        <v>0</v>
      </c>
      <c r="L446" s="20">
        <v>0</v>
      </c>
      <c r="M446" s="19">
        <f>[1]怪物属性模拟配置!$T443*1000</f>
        <v>200</v>
      </c>
      <c r="N446" s="20">
        <v>0</v>
      </c>
      <c r="O446" s="19">
        <f>[1]怪物属性模拟配置!$U443-1</f>
        <v>1</v>
      </c>
      <c r="P446" s="20">
        <v>0</v>
      </c>
      <c r="Q446" s="20">
        <v>0</v>
      </c>
      <c r="R446" s="20">
        <v>0</v>
      </c>
      <c r="S446" s="29" t="s">
        <v>55</v>
      </c>
      <c r="T446" s="29" t="s">
        <v>55</v>
      </c>
      <c r="U446" s="20">
        <f t="shared" si="25"/>
        <v>9</v>
      </c>
      <c r="V446" s="20">
        <f t="shared" si="26"/>
        <v>7</v>
      </c>
    </row>
    <row r="447" ht="17.25" spans="1:22">
      <c r="A447" s="20">
        <f t="shared" si="27"/>
        <v>1090723</v>
      </c>
      <c r="B447" s="20" t="str">
        <f t="shared" si="28"/>
        <v>BOSS_远程</v>
      </c>
      <c r="C447" s="19">
        <f>[1]怪物属性模拟配置!$E444</f>
        <v>62</v>
      </c>
      <c r="D447" s="20">
        <v>0</v>
      </c>
      <c r="E447" s="19">
        <f>SUMPRODUCT((U447=[2]Mission!$Q$5:$Q$173)*(V447=[2]Mission!$R$5:$R$173)*([2]Mission!$F$5:$F$173))</f>
        <v>47450</v>
      </c>
      <c r="F447" s="19">
        <f>[1]怪物属性模拟配置!$P444</f>
        <v>2148</v>
      </c>
      <c r="G447" s="19">
        <f>[1]怪物属性模拟配置!$Q444</f>
        <v>0</v>
      </c>
      <c r="H447" s="19">
        <f>[1]怪物属性模拟配置!$S444</f>
        <v>131160</v>
      </c>
      <c r="I447" s="20">
        <v>0</v>
      </c>
      <c r="J447" s="20">
        <v>0</v>
      </c>
      <c r="K447" s="20">
        <v>0</v>
      </c>
      <c r="L447" s="20">
        <v>0</v>
      </c>
      <c r="M447" s="19">
        <f>[1]怪物属性模拟配置!$T444*1000</f>
        <v>200</v>
      </c>
      <c r="N447" s="20">
        <v>0</v>
      </c>
      <c r="O447" s="19">
        <f>[1]怪物属性模拟配置!$U444-1</f>
        <v>1</v>
      </c>
      <c r="P447" s="20">
        <v>0</v>
      </c>
      <c r="Q447" s="20">
        <v>0</v>
      </c>
      <c r="R447" s="20">
        <v>0</v>
      </c>
      <c r="S447" s="29" t="s">
        <v>55</v>
      </c>
      <c r="T447" s="29" t="s">
        <v>55</v>
      </c>
      <c r="U447" s="20">
        <f t="shared" si="25"/>
        <v>9</v>
      </c>
      <c r="V447" s="20">
        <f t="shared" si="26"/>
        <v>7</v>
      </c>
    </row>
    <row r="448" ht="17.25" spans="1:22">
      <c r="A448" s="20">
        <f t="shared" si="27"/>
        <v>1090811</v>
      </c>
      <c r="B448" s="20" t="str">
        <f t="shared" si="28"/>
        <v>小怪_近战</v>
      </c>
      <c r="C448" s="19">
        <f>[1]怪物属性模拟配置!$E445</f>
        <v>63</v>
      </c>
      <c r="D448" s="20">
        <v>0</v>
      </c>
      <c r="E448" s="19">
        <f>SUMPRODUCT((U448=[2]Mission!$Q$5:$Q$173)*(V448=[2]Mission!$R$5:$R$173)*([2]Mission!$F$5:$F$173))</f>
        <v>50860</v>
      </c>
      <c r="F448" s="19">
        <f>[1]怪物属性模拟配置!$P445</f>
        <v>1579</v>
      </c>
      <c r="G448" s="19">
        <f>[1]怪物属性模拟配置!$Q445</f>
        <v>0</v>
      </c>
      <c r="H448" s="19">
        <f>[1]怪物属性模拟配置!$S445</f>
        <v>6742</v>
      </c>
      <c r="I448" s="20">
        <v>0</v>
      </c>
      <c r="J448" s="20">
        <v>0</v>
      </c>
      <c r="K448" s="20">
        <v>0</v>
      </c>
      <c r="L448" s="20">
        <v>0</v>
      </c>
      <c r="M448" s="19">
        <f>[1]怪物属性模拟配置!$T445*1000</f>
        <v>200</v>
      </c>
      <c r="N448" s="20">
        <v>0</v>
      </c>
      <c r="O448" s="19">
        <f>[1]怪物属性模拟配置!$U445-1</f>
        <v>1</v>
      </c>
      <c r="P448" s="20">
        <v>0</v>
      </c>
      <c r="Q448" s="20">
        <v>0</v>
      </c>
      <c r="R448" s="20">
        <v>0</v>
      </c>
      <c r="S448" s="29" t="s">
        <v>55</v>
      </c>
      <c r="T448" s="29" t="s">
        <v>55</v>
      </c>
      <c r="U448" s="20">
        <f t="shared" si="25"/>
        <v>9</v>
      </c>
      <c r="V448" s="20">
        <f t="shared" si="26"/>
        <v>8</v>
      </c>
    </row>
    <row r="449" ht="17.25" spans="1:22">
      <c r="A449" s="20">
        <f t="shared" si="27"/>
        <v>1090812</v>
      </c>
      <c r="B449" s="20" t="str">
        <f t="shared" si="28"/>
        <v>精英_近战</v>
      </c>
      <c r="C449" s="19">
        <f>[1]怪物属性模拟配置!$E446</f>
        <v>63</v>
      </c>
      <c r="D449" s="20">
        <v>0</v>
      </c>
      <c r="E449" s="19">
        <f>SUMPRODUCT((U449=[2]Mission!$Q$5:$Q$173)*(V449=[2]Mission!$R$5:$R$173)*([2]Mission!$F$5:$F$173))</f>
        <v>50860</v>
      </c>
      <c r="F449" s="19">
        <f>[1]怪物属性模拟配置!$P446</f>
        <v>1895</v>
      </c>
      <c r="G449" s="19">
        <f>[1]怪物属性模拟配置!$Q446</f>
        <v>0</v>
      </c>
      <c r="H449" s="19">
        <f>[1]怪物属性模拟配置!$S446</f>
        <v>67420</v>
      </c>
      <c r="I449" s="20">
        <v>0</v>
      </c>
      <c r="J449" s="20">
        <v>0</v>
      </c>
      <c r="K449" s="20">
        <v>0</v>
      </c>
      <c r="L449" s="20">
        <v>0</v>
      </c>
      <c r="M449" s="19">
        <f>[1]怪物属性模拟配置!$T446*1000</f>
        <v>200</v>
      </c>
      <c r="N449" s="20">
        <v>0</v>
      </c>
      <c r="O449" s="19">
        <f>[1]怪物属性模拟配置!$U446-1</f>
        <v>1</v>
      </c>
      <c r="P449" s="20">
        <v>0</v>
      </c>
      <c r="Q449" s="20">
        <v>0</v>
      </c>
      <c r="R449" s="20">
        <v>0</v>
      </c>
      <c r="S449" s="29" t="s">
        <v>55</v>
      </c>
      <c r="T449" s="29" t="s">
        <v>55</v>
      </c>
      <c r="U449" s="20">
        <f t="shared" si="25"/>
        <v>9</v>
      </c>
      <c r="V449" s="20">
        <f t="shared" si="26"/>
        <v>8</v>
      </c>
    </row>
    <row r="450" ht="17.25" spans="1:22">
      <c r="A450" s="20">
        <f t="shared" si="27"/>
        <v>1090813</v>
      </c>
      <c r="B450" s="20" t="str">
        <f t="shared" si="28"/>
        <v>BOSS_近战</v>
      </c>
      <c r="C450" s="19">
        <f>[1]怪物属性模拟配置!$E447</f>
        <v>63</v>
      </c>
      <c r="D450" s="20">
        <v>0</v>
      </c>
      <c r="E450" s="19">
        <f>SUMPRODUCT((U450=[2]Mission!$Q$5:$Q$173)*(V450=[2]Mission!$R$5:$R$173)*([2]Mission!$F$5:$F$173))</f>
        <v>50860</v>
      </c>
      <c r="F450" s="19">
        <f>[1]怪物属性模拟配置!$P447</f>
        <v>2211</v>
      </c>
      <c r="G450" s="19">
        <f>[1]怪物属性模拟配置!$Q447</f>
        <v>0</v>
      </c>
      <c r="H450" s="19">
        <f>[1]怪物属性模拟配置!$S447</f>
        <v>134840</v>
      </c>
      <c r="I450" s="20">
        <v>0</v>
      </c>
      <c r="J450" s="20">
        <v>0</v>
      </c>
      <c r="K450" s="20">
        <v>0</v>
      </c>
      <c r="L450" s="20">
        <v>0</v>
      </c>
      <c r="M450" s="19">
        <f>[1]怪物属性模拟配置!$T447*1000</f>
        <v>200</v>
      </c>
      <c r="N450" s="20">
        <v>0</v>
      </c>
      <c r="O450" s="19">
        <f>[1]怪物属性模拟配置!$U447-1</f>
        <v>1</v>
      </c>
      <c r="P450" s="20">
        <v>0</v>
      </c>
      <c r="Q450" s="20">
        <v>0</v>
      </c>
      <c r="R450" s="20">
        <v>0</v>
      </c>
      <c r="S450" s="29" t="s">
        <v>55</v>
      </c>
      <c r="T450" s="29" t="s">
        <v>55</v>
      </c>
      <c r="U450" s="20">
        <f t="shared" si="25"/>
        <v>9</v>
      </c>
      <c r="V450" s="20">
        <f t="shared" si="26"/>
        <v>8</v>
      </c>
    </row>
    <row r="451" ht="17.25" spans="1:22">
      <c r="A451" s="20">
        <f t="shared" si="27"/>
        <v>1090821</v>
      </c>
      <c r="B451" s="20" t="str">
        <f t="shared" si="28"/>
        <v>小怪_远程</v>
      </c>
      <c r="C451" s="19">
        <f>[1]怪物属性模拟配置!$E448</f>
        <v>63</v>
      </c>
      <c r="D451" s="20">
        <v>0</v>
      </c>
      <c r="E451" s="19">
        <f>SUMPRODUCT((U451=[2]Mission!$Q$5:$Q$173)*(V451=[2]Mission!$R$5:$R$173)*([2]Mission!$F$5:$F$173))</f>
        <v>50860</v>
      </c>
      <c r="F451" s="19">
        <f>[1]怪物属性模拟配置!$P448</f>
        <v>1579</v>
      </c>
      <c r="G451" s="19">
        <f>[1]怪物属性模拟配置!$Q448</f>
        <v>0</v>
      </c>
      <c r="H451" s="19">
        <f>[1]怪物属性模拟配置!$S448</f>
        <v>6742</v>
      </c>
      <c r="I451" s="20">
        <v>0</v>
      </c>
      <c r="J451" s="20">
        <v>0</v>
      </c>
      <c r="K451" s="20">
        <v>0</v>
      </c>
      <c r="L451" s="20">
        <v>0</v>
      </c>
      <c r="M451" s="19">
        <f>[1]怪物属性模拟配置!$T448*1000</f>
        <v>200</v>
      </c>
      <c r="N451" s="20">
        <v>0</v>
      </c>
      <c r="O451" s="19">
        <f>[1]怪物属性模拟配置!$U448-1</f>
        <v>1</v>
      </c>
      <c r="P451" s="20">
        <v>0</v>
      </c>
      <c r="Q451" s="20">
        <v>0</v>
      </c>
      <c r="R451" s="20">
        <v>0</v>
      </c>
      <c r="S451" s="29" t="s">
        <v>55</v>
      </c>
      <c r="T451" s="29" t="s">
        <v>55</v>
      </c>
      <c r="U451" s="20">
        <f t="shared" si="25"/>
        <v>9</v>
      </c>
      <c r="V451" s="20">
        <f t="shared" si="26"/>
        <v>8</v>
      </c>
    </row>
    <row r="452" ht="17.25" spans="1:22">
      <c r="A452" s="20">
        <f t="shared" si="27"/>
        <v>1090822</v>
      </c>
      <c r="B452" s="20" t="str">
        <f t="shared" si="28"/>
        <v>精英_远程</v>
      </c>
      <c r="C452" s="19">
        <f>[1]怪物属性模拟配置!$E449</f>
        <v>63</v>
      </c>
      <c r="D452" s="20">
        <v>0</v>
      </c>
      <c r="E452" s="19">
        <f>SUMPRODUCT((U452=[2]Mission!$Q$5:$Q$173)*(V452=[2]Mission!$R$5:$R$173)*([2]Mission!$F$5:$F$173))</f>
        <v>50860</v>
      </c>
      <c r="F452" s="19">
        <f>[1]怪物属性模拟配置!$P449</f>
        <v>1895</v>
      </c>
      <c r="G452" s="19">
        <f>[1]怪物属性模拟配置!$Q449</f>
        <v>0</v>
      </c>
      <c r="H452" s="19">
        <f>[1]怪物属性模拟配置!$S449</f>
        <v>67420</v>
      </c>
      <c r="I452" s="20">
        <v>0</v>
      </c>
      <c r="J452" s="20">
        <v>0</v>
      </c>
      <c r="K452" s="20">
        <v>0</v>
      </c>
      <c r="L452" s="20">
        <v>0</v>
      </c>
      <c r="M452" s="19">
        <f>[1]怪物属性模拟配置!$T449*1000</f>
        <v>200</v>
      </c>
      <c r="N452" s="20">
        <v>0</v>
      </c>
      <c r="O452" s="19">
        <f>[1]怪物属性模拟配置!$U449-1</f>
        <v>1</v>
      </c>
      <c r="P452" s="20">
        <v>0</v>
      </c>
      <c r="Q452" s="20">
        <v>0</v>
      </c>
      <c r="R452" s="20">
        <v>0</v>
      </c>
      <c r="S452" s="29" t="s">
        <v>55</v>
      </c>
      <c r="T452" s="29" t="s">
        <v>55</v>
      </c>
      <c r="U452" s="20">
        <f t="shared" si="25"/>
        <v>9</v>
      </c>
      <c r="V452" s="20">
        <f t="shared" si="26"/>
        <v>8</v>
      </c>
    </row>
    <row r="453" ht="17.25" spans="1:22">
      <c r="A453" s="20">
        <f t="shared" si="27"/>
        <v>1090823</v>
      </c>
      <c r="B453" s="20" t="str">
        <f t="shared" si="28"/>
        <v>BOSS_远程</v>
      </c>
      <c r="C453" s="19">
        <f>[1]怪物属性模拟配置!$E450</f>
        <v>63</v>
      </c>
      <c r="D453" s="20">
        <v>0</v>
      </c>
      <c r="E453" s="19">
        <f>SUMPRODUCT((U453=[2]Mission!$Q$5:$Q$173)*(V453=[2]Mission!$R$5:$R$173)*([2]Mission!$F$5:$F$173))</f>
        <v>50860</v>
      </c>
      <c r="F453" s="19">
        <f>[1]怪物属性模拟配置!$P450</f>
        <v>2211</v>
      </c>
      <c r="G453" s="19">
        <f>[1]怪物属性模拟配置!$Q450</f>
        <v>0</v>
      </c>
      <c r="H453" s="19">
        <f>[1]怪物属性模拟配置!$S450</f>
        <v>134840</v>
      </c>
      <c r="I453" s="20">
        <v>0</v>
      </c>
      <c r="J453" s="20">
        <v>0</v>
      </c>
      <c r="K453" s="20">
        <v>0</v>
      </c>
      <c r="L453" s="20">
        <v>0</v>
      </c>
      <c r="M453" s="19">
        <f>[1]怪物属性模拟配置!$T450*1000</f>
        <v>200</v>
      </c>
      <c r="N453" s="20">
        <v>0</v>
      </c>
      <c r="O453" s="19">
        <f>[1]怪物属性模拟配置!$U450-1</f>
        <v>1</v>
      </c>
      <c r="P453" s="20">
        <v>0</v>
      </c>
      <c r="Q453" s="20">
        <v>0</v>
      </c>
      <c r="R453" s="20">
        <v>0</v>
      </c>
      <c r="S453" s="29" t="s">
        <v>55</v>
      </c>
      <c r="T453" s="29" t="s">
        <v>55</v>
      </c>
      <c r="U453" s="20">
        <f t="shared" si="25"/>
        <v>9</v>
      </c>
      <c r="V453" s="20">
        <f t="shared" si="26"/>
        <v>8</v>
      </c>
    </row>
    <row r="454" ht="17.25" spans="1:22">
      <c r="A454" s="20">
        <f t="shared" si="27"/>
        <v>1090891</v>
      </c>
      <c r="B454" s="20" t="str">
        <f t="shared" si="28"/>
        <v>大BOSS_特殊</v>
      </c>
      <c r="C454" s="19">
        <f>[1]怪物属性模拟配置!$E451</f>
        <v>63</v>
      </c>
      <c r="D454" s="20">
        <v>0</v>
      </c>
      <c r="E454" s="19">
        <f>SUMPRODUCT((U454=[2]Mission!$Q$5:$Q$173)*(V454=[2]Mission!$R$5:$R$173)*([2]Mission!$F$5:$F$173))</f>
        <v>50860</v>
      </c>
      <c r="F454" s="19">
        <f>[1]怪物属性模拟配置!$P451</f>
        <v>3158</v>
      </c>
      <c r="G454" s="19">
        <f>[1]怪物属性模拟配置!$Q451</f>
        <v>0</v>
      </c>
      <c r="H454" s="19" t="str">
        <f>[1]怪物属性模拟配置!$S451</f>
        <v>222486|229228|222486</v>
      </c>
      <c r="I454" s="20">
        <v>0</v>
      </c>
      <c r="J454" s="20">
        <v>0</v>
      </c>
      <c r="K454" s="20">
        <v>0</v>
      </c>
      <c r="L454" s="20">
        <v>0</v>
      </c>
      <c r="M454" s="19">
        <f>[1]怪物属性模拟配置!$T451*1000</f>
        <v>200</v>
      </c>
      <c r="N454" s="20">
        <v>0</v>
      </c>
      <c r="O454" s="19">
        <f>[1]怪物属性模拟配置!$U451-1</f>
        <v>1</v>
      </c>
      <c r="P454" s="20">
        <v>0</v>
      </c>
      <c r="Q454" s="20">
        <v>0</v>
      </c>
      <c r="R454" s="20">
        <v>0</v>
      </c>
      <c r="S454" s="29" t="s">
        <v>55</v>
      </c>
      <c r="T454" s="29" t="s">
        <v>55</v>
      </c>
      <c r="U454" s="20">
        <f t="shared" ref="U454:U517" si="29">INT(MID(A454,2,2))</f>
        <v>9</v>
      </c>
      <c r="V454" s="20">
        <f t="shared" ref="V454:V517" si="30">INT(MID(A454,4,2))</f>
        <v>8</v>
      </c>
    </row>
    <row r="455" ht="17.25" spans="1:22">
      <c r="A455" s="20">
        <f t="shared" ref="A455:A469" si="31">A405+10000</f>
        <v>1100111</v>
      </c>
      <c r="B455" s="20" t="str">
        <f t="shared" ref="B455:B486" si="32">B405</f>
        <v>小怪_近战</v>
      </c>
      <c r="C455" s="19">
        <f>[1]怪物属性模拟配置!$E452</f>
        <v>64</v>
      </c>
      <c r="D455" s="20">
        <v>0</v>
      </c>
      <c r="E455" s="19">
        <f>SUMPRODUCT((U455=[2]Mission!$Q$5:$Q$173)*(V455=[2]Mission!$R$5:$R$173)*([2]Mission!$F$5:$F$173))</f>
        <v>53280</v>
      </c>
      <c r="F455" s="19">
        <f>[1]怪物属性模拟配置!$P452</f>
        <v>1651</v>
      </c>
      <c r="G455" s="19">
        <f>[1]怪物属性模拟配置!$Q452</f>
        <v>0</v>
      </c>
      <c r="H455" s="19">
        <f>[1]怪物属性模拟配置!$S452</f>
        <v>7069</v>
      </c>
      <c r="I455" s="20">
        <v>0</v>
      </c>
      <c r="J455" s="20">
        <v>0</v>
      </c>
      <c r="K455" s="20">
        <v>0</v>
      </c>
      <c r="L455" s="20">
        <v>0</v>
      </c>
      <c r="M455" s="19">
        <f>[1]怪物属性模拟配置!$T452*1000</f>
        <v>200</v>
      </c>
      <c r="N455" s="20">
        <v>0</v>
      </c>
      <c r="O455" s="19">
        <f>[1]怪物属性模拟配置!$U452-1</f>
        <v>1</v>
      </c>
      <c r="P455" s="20">
        <v>0</v>
      </c>
      <c r="Q455" s="20">
        <v>0</v>
      </c>
      <c r="R455" s="20">
        <v>0</v>
      </c>
      <c r="S455" s="29" t="s">
        <v>55</v>
      </c>
      <c r="T455" s="29" t="s">
        <v>55</v>
      </c>
      <c r="U455" s="20">
        <f t="shared" si="29"/>
        <v>10</v>
      </c>
      <c r="V455" s="20">
        <f t="shared" si="30"/>
        <v>1</v>
      </c>
    </row>
    <row r="456" ht="17.25" spans="1:22">
      <c r="A456" s="20">
        <f t="shared" si="31"/>
        <v>1100112</v>
      </c>
      <c r="B456" s="20" t="str">
        <f t="shared" si="32"/>
        <v>精英_近战</v>
      </c>
      <c r="C456" s="19">
        <f>[1]怪物属性模拟配置!$E453</f>
        <v>64</v>
      </c>
      <c r="D456" s="20">
        <v>0</v>
      </c>
      <c r="E456" s="19">
        <f>SUMPRODUCT((U456=[2]Mission!$Q$5:$Q$173)*(V456=[2]Mission!$R$5:$R$173)*([2]Mission!$F$5:$F$173))</f>
        <v>53280</v>
      </c>
      <c r="F456" s="19">
        <f>[1]怪物属性模拟配置!$P453</f>
        <v>1981</v>
      </c>
      <c r="G456" s="19">
        <f>[1]怪物属性模拟配置!$Q453</f>
        <v>0</v>
      </c>
      <c r="H456" s="19">
        <f>[1]怪物属性模拟配置!$S453</f>
        <v>70690</v>
      </c>
      <c r="I456" s="20">
        <v>0</v>
      </c>
      <c r="J456" s="20">
        <v>0</v>
      </c>
      <c r="K456" s="20">
        <v>0</v>
      </c>
      <c r="L456" s="20">
        <v>0</v>
      </c>
      <c r="M456" s="19">
        <f>[1]怪物属性模拟配置!$T453*1000</f>
        <v>200</v>
      </c>
      <c r="N456" s="20">
        <v>0</v>
      </c>
      <c r="O456" s="19">
        <f>[1]怪物属性模拟配置!$U453-1</f>
        <v>1</v>
      </c>
      <c r="P456" s="20">
        <v>0</v>
      </c>
      <c r="Q456" s="20">
        <v>0</v>
      </c>
      <c r="R456" s="20">
        <v>0</v>
      </c>
      <c r="S456" s="29" t="s">
        <v>55</v>
      </c>
      <c r="T456" s="29" t="s">
        <v>55</v>
      </c>
      <c r="U456" s="20">
        <f t="shared" si="29"/>
        <v>10</v>
      </c>
      <c r="V456" s="20">
        <f t="shared" si="30"/>
        <v>1</v>
      </c>
    </row>
    <row r="457" ht="17.25" spans="1:22">
      <c r="A457" s="20">
        <f t="shared" si="31"/>
        <v>1100113</v>
      </c>
      <c r="B457" s="20" t="str">
        <f t="shared" si="32"/>
        <v>BOSS_近战</v>
      </c>
      <c r="C457" s="19">
        <f>[1]怪物属性模拟配置!$E454</f>
        <v>64</v>
      </c>
      <c r="D457" s="20">
        <v>0</v>
      </c>
      <c r="E457" s="19">
        <f>SUMPRODUCT((U457=[2]Mission!$Q$5:$Q$173)*(V457=[2]Mission!$R$5:$R$173)*([2]Mission!$F$5:$F$173))</f>
        <v>53280</v>
      </c>
      <c r="F457" s="19">
        <f>[1]怪物属性模拟配置!$P454</f>
        <v>2311</v>
      </c>
      <c r="G457" s="19">
        <f>[1]怪物属性模拟配置!$Q454</f>
        <v>0</v>
      </c>
      <c r="H457" s="19">
        <f>[1]怪物属性模拟配置!$S454</f>
        <v>141380</v>
      </c>
      <c r="I457" s="20">
        <v>0</v>
      </c>
      <c r="J457" s="20">
        <v>0</v>
      </c>
      <c r="K457" s="20">
        <v>0</v>
      </c>
      <c r="L457" s="20">
        <v>0</v>
      </c>
      <c r="M457" s="19">
        <f>[1]怪物属性模拟配置!$T454*1000</f>
        <v>200</v>
      </c>
      <c r="N457" s="20">
        <v>0</v>
      </c>
      <c r="O457" s="19">
        <f>[1]怪物属性模拟配置!$U454-1</f>
        <v>1</v>
      </c>
      <c r="P457" s="20">
        <v>0</v>
      </c>
      <c r="Q457" s="20">
        <v>0</v>
      </c>
      <c r="R457" s="20">
        <v>0</v>
      </c>
      <c r="S457" s="29" t="s">
        <v>55</v>
      </c>
      <c r="T457" s="29" t="s">
        <v>55</v>
      </c>
      <c r="U457" s="20">
        <f t="shared" si="29"/>
        <v>10</v>
      </c>
      <c r="V457" s="20">
        <f t="shared" si="30"/>
        <v>1</v>
      </c>
    </row>
    <row r="458" ht="17.25" spans="1:22">
      <c r="A458" s="20">
        <f t="shared" si="31"/>
        <v>1100121</v>
      </c>
      <c r="B458" s="20" t="str">
        <f t="shared" si="32"/>
        <v>小怪_远程</v>
      </c>
      <c r="C458" s="19">
        <f>[1]怪物属性模拟配置!$E455</f>
        <v>64</v>
      </c>
      <c r="D458" s="20">
        <v>0</v>
      </c>
      <c r="E458" s="19">
        <f>SUMPRODUCT((U458=[2]Mission!$Q$5:$Q$173)*(V458=[2]Mission!$R$5:$R$173)*([2]Mission!$F$5:$F$173))</f>
        <v>53280</v>
      </c>
      <c r="F458" s="19">
        <f>[1]怪物属性模拟配置!$P455</f>
        <v>1651</v>
      </c>
      <c r="G458" s="19">
        <f>[1]怪物属性模拟配置!$Q455</f>
        <v>0</v>
      </c>
      <c r="H458" s="19">
        <f>[1]怪物属性模拟配置!$S455</f>
        <v>7069</v>
      </c>
      <c r="I458" s="20">
        <v>0</v>
      </c>
      <c r="J458" s="20">
        <v>0</v>
      </c>
      <c r="K458" s="20">
        <v>0</v>
      </c>
      <c r="L458" s="20">
        <v>0</v>
      </c>
      <c r="M458" s="19">
        <f>[1]怪物属性模拟配置!$T455*1000</f>
        <v>200</v>
      </c>
      <c r="N458" s="20">
        <v>0</v>
      </c>
      <c r="O458" s="19">
        <f>[1]怪物属性模拟配置!$U455-1</f>
        <v>1</v>
      </c>
      <c r="P458" s="20">
        <v>0</v>
      </c>
      <c r="Q458" s="20">
        <v>0</v>
      </c>
      <c r="R458" s="20">
        <v>0</v>
      </c>
      <c r="S458" s="29" t="s">
        <v>55</v>
      </c>
      <c r="T458" s="29" t="s">
        <v>55</v>
      </c>
      <c r="U458" s="20">
        <f t="shared" si="29"/>
        <v>10</v>
      </c>
      <c r="V458" s="20">
        <f t="shared" si="30"/>
        <v>1</v>
      </c>
    </row>
    <row r="459" ht="17.25" spans="1:22">
      <c r="A459" s="20">
        <f t="shared" si="31"/>
        <v>1100122</v>
      </c>
      <c r="B459" s="20" t="str">
        <f t="shared" si="32"/>
        <v>精英_远程</v>
      </c>
      <c r="C459" s="19">
        <f>[1]怪物属性模拟配置!$E456</f>
        <v>64</v>
      </c>
      <c r="D459" s="20">
        <v>0</v>
      </c>
      <c r="E459" s="19">
        <f>SUMPRODUCT((U459=[2]Mission!$Q$5:$Q$173)*(V459=[2]Mission!$R$5:$R$173)*([2]Mission!$F$5:$F$173))</f>
        <v>53280</v>
      </c>
      <c r="F459" s="19">
        <f>[1]怪物属性模拟配置!$P456</f>
        <v>1981</v>
      </c>
      <c r="G459" s="19">
        <f>[1]怪物属性模拟配置!$Q456</f>
        <v>0</v>
      </c>
      <c r="H459" s="19">
        <f>[1]怪物属性模拟配置!$S456</f>
        <v>70690</v>
      </c>
      <c r="I459" s="20">
        <v>0</v>
      </c>
      <c r="J459" s="20">
        <v>0</v>
      </c>
      <c r="K459" s="20">
        <v>0</v>
      </c>
      <c r="L459" s="20">
        <v>0</v>
      </c>
      <c r="M459" s="19">
        <f>[1]怪物属性模拟配置!$T456*1000</f>
        <v>200</v>
      </c>
      <c r="N459" s="20">
        <v>0</v>
      </c>
      <c r="O459" s="19">
        <f>[1]怪物属性模拟配置!$U456-1</f>
        <v>1</v>
      </c>
      <c r="P459" s="20">
        <v>0</v>
      </c>
      <c r="Q459" s="20">
        <v>0</v>
      </c>
      <c r="R459" s="20">
        <v>0</v>
      </c>
      <c r="S459" s="29" t="s">
        <v>55</v>
      </c>
      <c r="T459" s="29" t="s">
        <v>55</v>
      </c>
      <c r="U459" s="20">
        <f t="shared" si="29"/>
        <v>10</v>
      </c>
      <c r="V459" s="20">
        <f t="shared" si="30"/>
        <v>1</v>
      </c>
    </row>
    <row r="460" ht="17.25" spans="1:22">
      <c r="A460" s="20">
        <f t="shared" si="31"/>
        <v>1100123</v>
      </c>
      <c r="B460" s="20" t="str">
        <f t="shared" si="32"/>
        <v>BOSS_远程</v>
      </c>
      <c r="C460" s="19">
        <f>[1]怪物属性模拟配置!$E457</f>
        <v>64</v>
      </c>
      <c r="D460" s="20">
        <v>0</v>
      </c>
      <c r="E460" s="19">
        <f>SUMPRODUCT((U460=[2]Mission!$Q$5:$Q$173)*(V460=[2]Mission!$R$5:$R$173)*([2]Mission!$F$5:$F$173))</f>
        <v>53280</v>
      </c>
      <c r="F460" s="19">
        <f>[1]怪物属性模拟配置!$P457</f>
        <v>2311</v>
      </c>
      <c r="G460" s="19">
        <f>[1]怪物属性模拟配置!$Q457</f>
        <v>0</v>
      </c>
      <c r="H460" s="19">
        <f>[1]怪物属性模拟配置!$S457</f>
        <v>141380</v>
      </c>
      <c r="I460" s="20">
        <v>0</v>
      </c>
      <c r="J460" s="20">
        <v>0</v>
      </c>
      <c r="K460" s="20">
        <v>0</v>
      </c>
      <c r="L460" s="20">
        <v>0</v>
      </c>
      <c r="M460" s="19">
        <f>[1]怪物属性模拟配置!$T457*1000</f>
        <v>200</v>
      </c>
      <c r="N460" s="20">
        <v>0</v>
      </c>
      <c r="O460" s="19">
        <f>[1]怪物属性模拟配置!$U457-1</f>
        <v>1</v>
      </c>
      <c r="P460" s="20">
        <v>0</v>
      </c>
      <c r="Q460" s="20">
        <v>0</v>
      </c>
      <c r="R460" s="20">
        <v>0</v>
      </c>
      <c r="S460" s="29" t="s">
        <v>55</v>
      </c>
      <c r="T460" s="29" t="s">
        <v>55</v>
      </c>
      <c r="U460" s="20">
        <f t="shared" si="29"/>
        <v>10</v>
      </c>
      <c r="V460" s="20">
        <f t="shared" si="30"/>
        <v>1</v>
      </c>
    </row>
    <row r="461" ht="17.25" spans="1:22">
      <c r="A461" s="20">
        <f t="shared" si="31"/>
        <v>1100211</v>
      </c>
      <c r="B461" s="20" t="str">
        <f t="shared" si="32"/>
        <v>小怪_近战</v>
      </c>
      <c r="C461" s="19">
        <f>[1]怪物属性模拟配置!$E458</f>
        <v>64</v>
      </c>
      <c r="D461" s="20">
        <v>0</v>
      </c>
      <c r="E461" s="19">
        <f>SUMPRODUCT((U461=[2]Mission!$Q$5:$Q$173)*(V461=[2]Mission!$R$5:$R$173)*([2]Mission!$F$5:$F$173))</f>
        <v>53280</v>
      </c>
      <c r="F461" s="19">
        <f>[1]怪物属性模拟配置!$P458</f>
        <v>1651</v>
      </c>
      <c r="G461" s="19">
        <f>[1]怪物属性模拟配置!$Q458</f>
        <v>0</v>
      </c>
      <c r="H461" s="19">
        <f>[1]怪物属性模拟配置!$S458</f>
        <v>7069</v>
      </c>
      <c r="I461" s="20">
        <v>0</v>
      </c>
      <c r="J461" s="20">
        <v>0</v>
      </c>
      <c r="K461" s="20">
        <v>0</v>
      </c>
      <c r="L461" s="20">
        <v>0</v>
      </c>
      <c r="M461" s="19">
        <f>[1]怪物属性模拟配置!$T458*1000</f>
        <v>200</v>
      </c>
      <c r="N461" s="20">
        <v>0</v>
      </c>
      <c r="O461" s="19">
        <f>[1]怪物属性模拟配置!$U458-1</f>
        <v>1</v>
      </c>
      <c r="P461" s="20">
        <v>0</v>
      </c>
      <c r="Q461" s="20">
        <v>0</v>
      </c>
      <c r="R461" s="20">
        <v>0</v>
      </c>
      <c r="S461" s="29" t="s">
        <v>55</v>
      </c>
      <c r="T461" s="29" t="s">
        <v>55</v>
      </c>
      <c r="U461" s="20">
        <f t="shared" si="29"/>
        <v>10</v>
      </c>
      <c r="V461" s="20">
        <f t="shared" si="30"/>
        <v>2</v>
      </c>
    </row>
    <row r="462" ht="17.25" spans="1:22">
      <c r="A462" s="20">
        <f t="shared" si="31"/>
        <v>1100212</v>
      </c>
      <c r="B462" s="20" t="str">
        <f t="shared" si="32"/>
        <v>精英_近战</v>
      </c>
      <c r="C462" s="19">
        <f>[1]怪物属性模拟配置!$E459</f>
        <v>64</v>
      </c>
      <c r="D462" s="20">
        <v>0</v>
      </c>
      <c r="E462" s="19">
        <f>SUMPRODUCT((U462=[2]Mission!$Q$5:$Q$173)*(V462=[2]Mission!$R$5:$R$173)*([2]Mission!$F$5:$F$173))</f>
        <v>53280</v>
      </c>
      <c r="F462" s="19">
        <f>[1]怪物属性模拟配置!$P459</f>
        <v>1981</v>
      </c>
      <c r="G462" s="19">
        <f>[1]怪物属性模拟配置!$Q459</f>
        <v>0</v>
      </c>
      <c r="H462" s="19">
        <f>[1]怪物属性模拟配置!$S459</f>
        <v>70690</v>
      </c>
      <c r="I462" s="20">
        <v>0</v>
      </c>
      <c r="J462" s="20">
        <v>0</v>
      </c>
      <c r="K462" s="20">
        <v>0</v>
      </c>
      <c r="L462" s="20">
        <v>0</v>
      </c>
      <c r="M462" s="19">
        <f>[1]怪物属性模拟配置!$T459*1000</f>
        <v>200</v>
      </c>
      <c r="N462" s="20">
        <v>0</v>
      </c>
      <c r="O462" s="19">
        <f>[1]怪物属性模拟配置!$U459-1</f>
        <v>1</v>
      </c>
      <c r="P462" s="20">
        <v>0</v>
      </c>
      <c r="Q462" s="20">
        <v>0</v>
      </c>
      <c r="R462" s="20">
        <v>0</v>
      </c>
      <c r="S462" s="29" t="s">
        <v>55</v>
      </c>
      <c r="T462" s="29" t="s">
        <v>55</v>
      </c>
      <c r="U462" s="20">
        <f t="shared" si="29"/>
        <v>10</v>
      </c>
      <c r="V462" s="20">
        <f t="shared" si="30"/>
        <v>2</v>
      </c>
    </row>
    <row r="463" ht="17.25" spans="1:22">
      <c r="A463" s="20">
        <f t="shared" si="31"/>
        <v>1100213</v>
      </c>
      <c r="B463" s="20" t="str">
        <f t="shared" si="32"/>
        <v>BOSS_近战</v>
      </c>
      <c r="C463" s="19">
        <f>[1]怪物属性模拟配置!$E460</f>
        <v>64</v>
      </c>
      <c r="D463" s="20">
        <v>0</v>
      </c>
      <c r="E463" s="19">
        <f>SUMPRODUCT((U463=[2]Mission!$Q$5:$Q$173)*(V463=[2]Mission!$R$5:$R$173)*([2]Mission!$F$5:$F$173))</f>
        <v>53280</v>
      </c>
      <c r="F463" s="19">
        <f>[1]怪物属性模拟配置!$P460</f>
        <v>2311</v>
      </c>
      <c r="G463" s="19">
        <f>[1]怪物属性模拟配置!$Q460</f>
        <v>0</v>
      </c>
      <c r="H463" s="19">
        <f>[1]怪物属性模拟配置!$S460</f>
        <v>141380</v>
      </c>
      <c r="I463" s="20">
        <v>0</v>
      </c>
      <c r="J463" s="20">
        <v>0</v>
      </c>
      <c r="K463" s="20">
        <v>0</v>
      </c>
      <c r="L463" s="20">
        <v>0</v>
      </c>
      <c r="M463" s="19">
        <f>[1]怪物属性模拟配置!$T460*1000</f>
        <v>200</v>
      </c>
      <c r="N463" s="20">
        <v>0</v>
      </c>
      <c r="O463" s="19">
        <f>[1]怪物属性模拟配置!$U460-1</f>
        <v>1</v>
      </c>
      <c r="P463" s="20">
        <v>0</v>
      </c>
      <c r="Q463" s="20">
        <v>0</v>
      </c>
      <c r="R463" s="20">
        <v>0</v>
      </c>
      <c r="S463" s="29" t="s">
        <v>55</v>
      </c>
      <c r="T463" s="29" t="s">
        <v>55</v>
      </c>
      <c r="U463" s="20">
        <f t="shared" si="29"/>
        <v>10</v>
      </c>
      <c r="V463" s="20">
        <f t="shared" si="30"/>
        <v>2</v>
      </c>
    </row>
    <row r="464" ht="17.25" spans="1:22">
      <c r="A464" s="20">
        <f t="shared" si="31"/>
        <v>1100221</v>
      </c>
      <c r="B464" s="20" t="str">
        <f t="shared" si="32"/>
        <v>小怪_远程</v>
      </c>
      <c r="C464" s="19">
        <f>[1]怪物属性模拟配置!$E461</f>
        <v>64</v>
      </c>
      <c r="D464" s="20">
        <v>0</v>
      </c>
      <c r="E464" s="19">
        <f>SUMPRODUCT((U464=[2]Mission!$Q$5:$Q$173)*(V464=[2]Mission!$R$5:$R$173)*([2]Mission!$F$5:$F$173))</f>
        <v>53280</v>
      </c>
      <c r="F464" s="19">
        <f>[1]怪物属性模拟配置!$P461</f>
        <v>1651</v>
      </c>
      <c r="G464" s="19">
        <f>[1]怪物属性模拟配置!$Q461</f>
        <v>0</v>
      </c>
      <c r="H464" s="19">
        <f>[1]怪物属性模拟配置!$S461</f>
        <v>7069</v>
      </c>
      <c r="I464" s="20">
        <v>0</v>
      </c>
      <c r="J464" s="20">
        <v>0</v>
      </c>
      <c r="K464" s="20">
        <v>0</v>
      </c>
      <c r="L464" s="20">
        <v>0</v>
      </c>
      <c r="M464" s="19">
        <f>[1]怪物属性模拟配置!$T461*1000</f>
        <v>200</v>
      </c>
      <c r="N464" s="20">
        <v>0</v>
      </c>
      <c r="O464" s="19">
        <f>[1]怪物属性模拟配置!$U461-1</f>
        <v>1</v>
      </c>
      <c r="P464" s="20">
        <v>0</v>
      </c>
      <c r="Q464" s="20">
        <v>0</v>
      </c>
      <c r="R464" s="20">
        <v>0</v>
      </c>
      <c r="S464" s="29" t="s">
        <v>55</v>
      </c>
      <c r="T464" s="29" t="s">
        <v>55</v>
      </c>
      <c r="U464" s="20">
        <f t="shared" si="29"/>
        <v>10</v>
      </c>
      <c r="V464" s="20">
        <f t="shared" si="30"/>
        <v>2</v>
      </c>
    </row>
    <row r="465" ht="17.25" spans="1:22">
      <c r="A465" s="20">
        <f t="shared" si="31"/>
        <v>1100222</v>
      </c>
      <c r="B465" s="20" t="str">
        <f t="shared" si="32"/>
        <v>精英_远程</v>
      </c>
      <c r="C465" s="19">
        <f>[1]怪物属性模拟配置!$E462</f>
        <v>64</v>
      </c>
      <c r="D465" s="20">
        <v>0</v>
      </c>
      <c r="E465" s="19">
        <f>SUMPRODUCT((U465=[2]Mission!$Q$5:$Q$173)*(V465=[2]Mission!$R$5:$R$173)*([2]Mission!$F$5:$F$173))</f>
        <v>53280</v>
      </c>
      <c r="F465" s="19">
        <f>[1]怪物属性模拟配置!$P462</f>
        <v>1981</v>
      </c>
      <c r="G465" s="19">
        <f>[1]怪物属性模拟配置!$Q462</f>
        <v>0</v>
      </c>
      <c r="H465" s="19">
        <f>[1]怪物属性模拟配置!$S462</f>
        <v>70690</v>
      </c>
      <c r="I465" s="20">
        <v>0</v>
      </c>
      <c r="J465" s="20">
        <v>0</v>
      </c>
      <c r="K465" s="20">
        <v>0</v>
      </c>
      <c r="L465" s="20">
        <v>0</v>
      </c>
      <c r="M465" s="19">
        <f>[1]怪物属性模拟配置!$T462*1000</f>
        <v>200</v>
      </c>
      <c r="N465" s="20">
        <v>0</v>
      </c>
      <c r="O465" s="19">
        <f>[1]怪物属性模拟配置!$U462-1</f>
        <v>1</v>
      </c>
      <c r="P465" s="20">
        <v>0</v>
      </c>
      <c r="Q465" s="20">
        <v>0</v>
      </c>
      <c r="R465" s="20">
        <v>0</v>
      </c>
      <c r="S465" s="29" t="s">
        <v>55</v>
      </c>
      <c r="T465" s="29" t="s">
        <v>55</v>
      </c>
      <c r="U465" s="20">
        <f t="shared" si="29"/>
        <v>10</v>
      </c>
      <c r="V465" s="20">
        <f t="shared" si="30"/>
        <v>2</v>
      </c>
    </row>
    <row r="466" ht="17.25" spans="1:22">
      <c r="A466" s="20">
        <f t="shared" si="31"/>
        <v>1100223</v>
      </c>
      <c r="B466" s="20" t="str">
        <f t="shared" si="32"/>
        <v>BOSS_远程</v>
      </c>
      <c r="C466" s="19">
        <f>[1]怪物属性模拟配置!$E463</f>
        <v>64</v>
      </c>
      <c r="D466" s="20">
        <v>0</v>
      </c>
      <c r="E466" s="19">
        <f>SUMPRODUCT((U466=[2]Mission!$Q$5:$Q$173)*(V466=[2]Mission!$R$5:$R$173)*([2]Mission!$F$5:$F$173))</f>
        <v>53280</v>
      </c>
      <c r="F466" s="19">
        <f>[1]怪物属性模拟配置!$P463</f>
        <v>2311</v>
      </c>
      <c r="G466" s="19">
        <f>[1]怪物属性模拟配置!$Q463</f>
        <v>0</v>
      </c>
      <c r="H466" s="19">
        <f>[1]怪物属性模拟配置!$S463</f>
        <v>141380</v>
      </c>
      <c r="I466" s="20">
        <v>0</v>
      </c>
      <c r="J466" s="20">
        <v>0</v>
      </c>
      <c r="K466" s="20">
        <v>0</v>
      </c>
      <c r="L466" s="20">
        <v>0</v>
      </c>
      <c r="M466" s="19">
        <f>[1]怪物属性模拟配置!$T463*1000</f>
        <v>200</v>
      </c>
      <c r="N466" s="20">
        <v>0</v>
      </c>
      <c r="O466" s="19">
        <f>[1]怪物属性模拟配置!$U463-1</f>
        <v>1</v>
      </c>
      <c r="P466" s="20">
        <v>0</v>
      </c>
      <c r="Q466" s="20">
        <v>0</v>
      </c>
      <c r="R466" s="20">
        <v>0</v>
      </c>
      <c r="S466" s="29" t="s">
        <v>55</v>
      </c>
      <c r="T466" s="29" t="s">
        <v>55</v>
      </c>
      <c r="U466" s="20">
        <f t="shared" si="29"/>
        <v>10</v>
      </c>
      <c r="V466" s="20">
        <f t="shared" si="30"/>
        <v>2</v>
      </c>
    </row>
    <row r="467" ht="17.25" spans="1:22">
      <c r="A467" s="20">
        <f t="shared" si="31"/>
        <v>1100311</v>
      </c>
      <c r="B467" s="20" t="str">
        <f t="shared" si="32"/>
        <v>小怪_近战</v>
      </c>
      <c r="C467" s="19">
        <f>[1]怪物属性模拟配置!$E464</f>
        <v>65</v>
      </c>
      <c r="D467" s="20">
        <v>0</v>
      </c>
      <c r="E467" s="19">
        <f>SUMPRODUCT((U467=[2]Mission!$Q$5:$Q$173)*(V467=[2]Mission!$R$5:$R$173)*([2]Mission!$F$5:$F$173))</f>
        <v>54690</v>
      </c>
      <c r="F467" s="19">
        <f>[1]怪物属性模拟配置!$P464</f>
        <v>1695</v>
      </c>
      <c r="G467" s="19">
        <f>[1]怪物属性模拟配置!$Q464</f>
        <v>0</v>
      </c>
      <c r="H467" s="19">
        <f>[1]怪物属性模拟配置!$S464</f>
        <v>7254</v>
      </c>
      <c r="I467" s="20">
        <v>0</v>
      </c>
      <c r="J467" s="20">
        <v>0</v>
      </c>
      <c r="K467" s="20">
        <v>0</v>
      </c>
      <c r="L467" s="20">
        <v>0</v>
      </c>
      <c r="M467" s="19">
        <f>[1]怪物属性模拟配置!$T464*1000</f>
        <v>200</v>
      </c>
      <c r="N467" s="20">
        <v>0</v>
      </c>
      <c r="O467" s="19">
        <f>[1]怪物属性模拟配置!$U464-1</f>
        <v>1</v>
      </c>
      <c r="P467" s="20">
        <v>0</v>
      </c>
      <c r="Q467" s="20">
        <v>0</v>
      </c>
      <c r="R467" s="20">
        <v>0</v>
      </c>
      <c r="S467" s="29" t="s">
        <v>55</v>
      </c>
      <c r="T467" s="29" t="s">
        <v>55</v>
      </c>
      <c r="U467" s="20">
        <f t="shared" si="29"/>
        <v>10</v>
      </c>
      <c r="V467" s="20">
        <f t="shared" si="30"/>
        <v>3</v>
      </c>
    </row>
    <row r="468" ht="17.25" spans="1:22">
      <c r="A468" s="20">
        <f t="shared" si="31"/>
        <v>1100312</v>
      </c>
      <c r="B468" s="20" t="str">
        <f t="shared" si="32"/>
        <v>精英_近战</v>
      </c>
      <c r="C468" s="19">
        <f>[1]怪物属性模拟配置!$E465</f>
        <v>65</v>
      </c>
      <c r="D468" s="20">
        <v>0</v>
      </c>
      <c r="E468" s="19">
        <f>SUMPRODUCT((U468=[2]Mission!$Q$5:$Q$173)*(V468=[2]Mission!$R$5:$R$173)*([2]Mission!$F$5:$F$173))</f>
        <v>54690</v>
      </c>
      <c r="F468" s="19">
        <f>[1]怪物属性模拟配置!$P465</f>
        <v>2034</v>
      </c>
      <c r="G468" s="19">
        <f>[1]怪物属性模拟配置!$Q465</f>
        <v>0</v>
      </c>
      <c r="H468" s="19">
        <f>[1]怪物属性模拟配置!$S465</f>
        <v>72540</v>
      </c>
      <c r="I468" s="20">
        <v>0</v>
      </c>
      <c r="J468" s="20">
        <v>0</v>
      </c>
      <c r="K468" s="20">
        <v>0</v>
      </c>
      <c r="L468" s="20">
        <v>0</v>
      </c>
      <c r="M468" s="19">
        <f>[1]怪物属性模拟配置!$T465*1000</f>
        <v>200</v>
      </c>
      <c r="N468" s="20">
        <v>0</v>
      </c>
      <c r="O468" s="19">
        <f>[1]怪物属性模拟配置!$U465-1</f>
        <v>1</v>
      </c>
      <c r="P468" s="20">
        <v>0</v>
      </c>
      <c r="Q468" s="20">
        <v>0</v>
      </c>
      <c r="R468" s="20">
        <v>0</v>
      </c>
      <c r="S468" s="29" t="s">
        <v>55</v>
      </c>
      <c r="T468" s="29" t="s">
        <v>55</v>
      </c>
      <c r="U468" s="20">
        <f t="shared" si="29"/>
        <v>10</v>
      </c>
      <c r="V468" s="20">
        <f t="shared" si="30"/>
        <v>3</v>
      </c>
    </row>
    <row r="469" ht="17.25" spans="1:22">
      <c r="A469" s="20">
        <f t="shared" si="31"/>
        <v>1100313</v>
      </c>
      <c r="B469" s="20" t="str">
        <f t="shared" si="32"/>
        <v>BOSS_近战</v>
      </c>
      <c r="C469" s="19">
        <f>[1]怪物属性模拟配置!$E466</f>
        <v>65</v>
      </c>
      <c r="D469" s="20">
        <v>0</v>
      </c>
      <c r="E469" s="19">
        <f>SUMPRODUCT((U469=[2]Mission!$Q$5:$Q$173)*(V469=[2]Mission!$R$5:$R$173)*([2]Mission!$F$5:$F$173))</f>
        <v>54690</v>
      </c>
      <c r="F469" s="19">
        <f>[1]怪物属性模拟配置!$P466</f>
        <v>2373</v>
      </c>
      <c r="G469" s="19">
        <f>[1]怪物属性模拟配置!$Q466</f>
        <v>0</v>
      </c>
      <c r="H469" s="19">
        <f>[1]怪物属性模拟配置!$S466</f>
        <v>145080</v>
      </c>
      <c r="I469" s="20">
        <v>0</v>
      </c>
      <c r="J469" s="20">
        <v>0</v>
      </c>
      <c r="K469" s="20">
        <v>0</v>
      </c>
      <c r="L469" s="20">
        <v>0</v>
      </c>
      <c r="M469" s="19">
        <f>[1]怪物属性模拟配置!$T466*1000</f>
        <v>200</v>
      </c>
      <c r="N469" s="20">
        <v>0</v>
      </c>
      <c r="O469" s="19">
        <f>[1]怪物属性模拟配置!$U466-1</f>
        <v>1</v>
      </c>
      <c r="P469" s="20">
        <v>0</v>
      </c>
      <c r="Q469" s="20">
        <v>0</v>
      </c>
      <c r="R469" s="20">
        <v>0</v>
      </c>
      <c r="S469" s="29" t="s">
        <v>55</v>
      </c>
      <c r="T469" s="29" t="s">
        <v>55</v>
      </c>
      <c r="U469" s="20">
        <f t="shared" si="29"/>
        <v>10</v>
      </c>
      <c r="V469" s="20">
        <f t="shared" si="30"/>
        <v>3</v>
      </c>
    </row>
    <row r="470" ht="17.25" spans="1:22">
      <c r="A470" s="20">
        <f t="shared" ref="A470:A501" si="33">A420+10000</f>
        <v>1100321</v>
      </c>
      <c r="B470" s="20" t="str">
        <f t="shared" si="32"/>
        <v>小怪_远程</v>
      </c>
      <c r="C470" s="19">
        <f>[1]怪物属性模拟配置!$E467</f>
        <v>65</v>
      </c>
      <c r="D470" s="20">
        <v>0</v>
      </c>
      <c r="E470" s="19">
        <f>SUMPRODUCT((U470=[2]Mission!$Q$5:$Q$173)*(V470=[2]Mission!$R$5:$R$173)*([2]Mission!$F$5:$F$173))</f>
        <v>54690</v>
      </c>
      <c r="F470" s="19">
        <f>[1]怪物属性模拟配置!$P467</f>
        <v>1695</v>
      </c>
      <c r="G470" s="19">
        <f>[1]怪物属性模拟配置!$Q467</f>
        <v>0</v>
      </c>
      <c r="H470" s="19">
        <f>[1]怪物属性模拟配置!$S467</f>
        <v>7254</v>
      </c>
      <c r="I470" s="20">
        <v>0</v>
      </c>
      <c r="J470" s="20">
        <v>0</v>
      </c>
      <c r="K470" s="20">
        <v>0</v>
      </c>
      <c r="L470" s="20">
        <v>0</v>
      </c>
      <c r="M470" s="19">
        <f>[1]怪物属性模拟配置!$T467*1000</f>
        <v>200</v>
      </c>
      <c r="N470" s="20">
        <v>0</v>
      </c>
      <c r="O470" s="19">
        <f>[1]怪物属性模拟配置!$U467-1</f>
        <v>1</v>
      </c>
      <c r="P470" s="20">
        <v>0</v>
      </c>
      <c r="Q470" s="20">
        <v>0</v>
      </c>
      <c r="R470" s="20">
        <v>0</v>
      </c>
      <c r="S470" s="29" t="s">
        <v>55</v>
      </c>
      <c r="T470" s="29" t="s">
        <v>55</v>
      </c>
      <c r="U470" s="20">
        <f t="shared" si="29"/>
        <v>10</v>
      </c>
      <c r="V470" s="20">
        <f t="shared" si="30"/>
        <v>3</v>
      </c>
    </row>
    <row r="471" ht="17.25" spans="1:22">
      <c r="A471" s="20">
        <f t="shared" si="33"/>
        <v>1100322</v>
      </c>
      <c r="B471" s="20" t="str">
        <f t="shared" si="32"/>
        <v>精英_远程</v>
      </c>
      <c r="C471" s="19">
        <f>[1]怪物属性模拟配置!$E468</f>
        <v>65</v>
      </c>
      <c r="D471" s="20">
        <v>0</v>
      </c>
      <c r="E471" s="19">
        <f>SUMPRODUCT((U471=[2]Mission!$Q$5:$Q$173)*(V471=[2]Mission!$R$5:$R$173)*([2]Mission!$F$5:$F$173))</f>
        <v>54690</v>
      </c>
      <c r="F471" s="19">
        <f>[1]怪物属性模拟配置!$P468</f>
        <v>2034</v>
      </c>
      <c r="G471" s="19">
        <f>[1]怪物属性模拟配置!$Q468</f>
        <v>0</v>
      </c>
      <c r="H471" s="19">
        <f>[1]怪物属性模拟配置!$S468</f>
        <v>72540</v>
      </c>
      <c r="I471" s="20">
        <v>0</v>
      </c>
      <c r="J471" s="20">
        <v>0</v>
      </c>
      <c r="K471" s="20">
        <v>0</v>
      </c>
      <c r="L471" s="20">
        <v>0</v>
      </c>
      <c r="M471" s="19">
        <f>[1]怪物属性模拟配置!$T468*1000</f>
        <v>200</v>
      </c>
      <c r="N471" s="20">
        <v>0</v>
      </c>
      <c r="O471" s="19">
        <f>[1]怪物属性模拟配置!$U468-1</f>
        <v>1</v>
      </c>
      <c r="P471" s="20">
        <v>0</v>
      </c>
      <c r="Q471" s="20">
        <v>0</v>
      </c>
      <c r="R471" s="20">
        <v>0</v>
      </c>
      <c r="S471" s="29" t="s">
        <v>55</v>
      </c>
      <c r="T471" s="29" t="s">
        <v>55</v>
      </c>
      <c r="U471" s="20">
        <f t="shared" si="29"/>
        <v>10</v>
      </c>
      <c r="V471" s="20">
        <f t="shared" si="30"/>
        <v>3</v>
      </c>
    </row>
    <row r="472" ht="17.25" spans="1:22">
      <c r="A472" s="20">
        <f t="shared" si="33"/>
        <v>1100323</v>
      </c>
      <c r="B472" s="20" t="str">
        <f t="shared" si="32"/>
        <v>BOSS_远程</v>
      </c>
      <c r="C472" s="19">
        <f>[1]怪物属性模拟配置!$E469</f>
        <v>65</v>
      </c>
      <c r="D472" s="20">
        <v>0</v>
      </c>
      <c r="E472" s="19">
        <f>SUMPRODUCT((U472=[2]Mission!$Q$5:$Q$173)*(V472=[2]Mission!$R$5:$R$173)*([2]Mission!$F$5:$F$173))</f>
        <v>54690</v>
      </c>
      <c r="F472" s="19">
        <f>[1]怪物属性模拟配置!$P469</f>
        <v>2373</v>
      </c>
      <c r="G472" s="19">
        <f>[1]怪物属性模拟配置!$Q469</f>
        <v>0</v>
      </c>
      <c r="H472" s="19">
        <f>[1]怪物属性模拟配置!$S469</f>
        <v>145080</v>
      </c>
      <c r="I472" s="20">
        <v>0</v>
      </c>
      <c r="J472" s="20">
        <v>0</v>
      </c>
      <c r="K472" s="20">
        <v>0</v>
      </c>
      <c r="L472" s="20">
        <v>0</v>
      </c>
      <c r="M472" s="19">
        <f>[1]怪物属性模拟配置!$T469*1000</f>
        <v>200</v>
      </c>
      <c r="N472" s="20">
        <v>0</v>
      </c>
      <c r="O472" s="19">
        <f>[1]怪物属性模拟配置!$U469-1</f>
        <v>1</v>
      </c>
      <c r="P472" s="20">
        <v>0</v>
      </c>
      <c r="Q472" s="20">
        <v>0</v>
      </c>
      <c r="R472" s="20">
        <v>0</v>
      </c>
      <c r="S472" s="29" t="s">
        <v>55</v>
      </c>
      <c r="T472" s="29" t="s">
        <v>55</v>
      </c>
      <c r="U472" s="20">
        <f t="shared" si="29"/>
        <v>10</v>
      </c>
      <c r="V472" s="20">
        <f t="shared" si="30"/>
        <v>3</v>
      </c>
    </row>
    <row r="473" ht="17.25" spans="1:22">
      <c r="A473" s="20">
        <f t="shared" si="33"/>
        <v>1100411</v>
      </c>
      <c r="B473" s="20" t="str">
        <f t="shared" si="32"/>
        <v>小怪_近战</v>
      </c>
      <c r="C473" s="19">
        <f>[1]怪物属性模拟配置!$E470</f>
        <v>65</v>
      </c>
      <c r="D473" s="20">
        <v>0</v>
      </c>
      <c r="E473" s="19">
        <f>SUMPRODUCT((U473=[2]Mission!$Q$5:$Q$173)*(V473=[2]Mission!$R$5:$R$173)*([2]Mission!$F$5:$F$173))</f>
        <v>54690</v>
      </c>
      <c r="F473" s="19">
        <f>[1]怪物属性模拟配置!$P470</f>
        <v>1695</v>
      </c>
      <c r="G473" s="19">
        <f>[1]怪物属性模拟配置!$Q470</f>
        <v>0</v>
      </c>
      <c r="H473" s="19">
        <f>[1]怪物属性模拟配置!$S470</f>
        <v>3627</v>
      </c>
      <c r="I473" s="20">
        <v>0</v>
      </c>
      <c r="J473" s="20">
        <v>0</v>
      </c>
      <c r="K473" s="20">
        <v>0</v>
      </c>
      <c r="L473" s="20">
        <v>0</v>
      </c>
      <c r="M473" s="19">
        <f>[1]怪物属性模拟配置!$T470*1000</f>
        <v>200</v>
      </c>
      <c r="N473" s="20">
        <v>0</v>
      </c>
      <c r="O473" s="19">
        <f>[1]怪物属性模拟配置!$U470-1</f>
        <v>1</v>
      </c>
      <c r="P473" s="20">
        <v>0</v>
      </c>
      <c r="Q473" s="20">
        <v>0</v>
      </c>
      <c r="R473" s="20">
        <v>0</v>
      </c>
      <c r="S473" s="29" t="s">
        <v>55</v>
      </c>
      <c r="T473" s="29" t="s">
        <v>55</v>
      </c>
      <c r="U473" s="20">
        <f t="shared" si="29"/>
        <v>10</v>
      </c>
      <c r="V473" s="20">
        <f t="shared" si="30"/>
        <v>4</v>
      </c>
    </row>
    <row r="474" ht="17.25" spans="1:22">
      <c r="A474" s="20">
        <f t="shared" si="33"/>
        <v>1100412</v>
      </c>
      <c r="B474" s="20" t="str">
        <f t="shared" si="32"/>
        <v>精英_近战</v>
      </c>
      <c r="C474" s="19">
        <f>[1]怪物属性模拟配置!$E471</f>
        <v>65</v>
      </c>
      <c r="D474" s="20">
        <v>0</v>
      </c>
      <c r="E474" s="19">
        <f>SUMPRODUCT((U474=[2]Mission!$Q$5:$Q$173)*(V474=[2]Mission!$R$5:$R$173)*([2]Mission!$F$5:$F$173))</f>
        <v>54690</v>
      </c>
      <c r="F474" s="19">
        <f>[1]怪物属性模拟配置!$P471</f>
        <v>2034</v>
      </c>
      <c r="G474" s="19">
        <f>[1]怪物属性模拟配置!$Q471</f>
        <v>0</v>
      </c>
      <c r="H474" s="19">
        <f>[1]怪物属性模拟配置!$S471</f>
        <v>36270</v>
      </c>
      <c r="I474" s="20">
        <v>0</v>
      </c>
      <c r="J474" s="20">
        <v>0</v>
      </c>
      <c r="K474" s="20">
        <v>0</v>
      </c>
      <c r="L474" s="20">
        <v>0</v>
      </c>
      <c r="M474" s="19">
        <f>[1]怪物属性模拟配置!$T471*1000</f>
        <v>200</v>
      </c>
      <c r="N474" s="20">
        <v>0</v>
      </c>
      <c r="O474" s="19">
        <f>[1]怪物属性模拟配置!$U471-1</f>
        <v>1</v>
      </c>
      <c r="P474" s="20">
        <v>0</v>
      </c>
      <c r="Q474" s="20">
        <v>0</v>
      </c>
      <c r="R474" s="20">
        <v>0</v>
      </c>
      <c r="S474" s="29" t="s">
        <v>55</v>
      </c>
      <c r="T474" s="29" t="s">
        <v>55</v>
      </c>
      <c r="U474" s="20">
        <f t="shared" si="29"/>
        <v>10</v>
      </c>
      <c r="V474" s="20">
        <f t="shared" si="30"/>
        <v>4</v>
      </c>
    </row>
    <row r="475" ht="17.25" spans="1:22">
      <c r="A475" s="20">
        <f t="shared" si="33"/>
        <v>1100413</v>
      </c>
      <c r="B475" s="20" t="str">
        <f t="shared" si="32"/>
        <v>BOSS_近战</v>
      </c>
      <c r="C475" s="19">
        <f>[1]怪物属性模拟配置!$E472</f>
        <v>65</v>
      </c>
      <c r="D475" s="20">
        <v>0</v>
      </c>
      <c r="E475" s="19">
        <f>SUMPRODUCT((U475=[2]Mission!$Q$5:$Q$173)*(V475=[2]Mission!$R$5:$R$173)*([2]Mission!$F$5:$F$173))</f>
        <v>54690</v>
      </c>
      <c r="F475" s="19">
        <f>[1]怪物属性模拟配置!$P472</f>
        <v>2373</v>
      </c>
      <c r="G475" s="19">
        <f>[1]怪物属性模拟配置!$Q472</f>
        <v>0</v>
      </c>
      <c r="H475" s="19">
        <f>[1]怪物属性模拟配置!$S472</f>
        <v>72540</v>
      </c>
      <c r="I475" s="20">
        <v>0</v>
      </c>
      <c r="J475" s="20">
        <v>0</v>
      </c>
      <c r="K475" s="20">
        <v>0</v>
      </c>
      <c r="L475" s="20">
        <v>0</v>
      </c>
      <c r="M475" s="19">
        <f>[1]怪物属性模拟配置!$T472*1000</f>
        <v>200</v>
      </c>
      <c r="N475" s="20">
        <v>0</v>
      </c>
      <c r="O475" s="19">
        <f>[1]怪物属性模拟配置!$U472-1</f>
        <v>1</v>
      </c>
      <c r="P475" s="20">
        <v>0</v>
      </c>
      <c r="Q475" s="20">
        <v>0</v>
      </c>
      <c r="R475" s="20">
        <v>0</v>
      </c>
      <c r="S475" s="29" t="s">
        <v>55</v>
      </c>
      <c r="T475" s="29" t="s">
        <v>55</v>
      </c>
      <c r="U475" s="20">
        <f t="shared" si="29"/>
        <v>10</v>
      </c>
      <c r="V475" s="20">
        <f t="shared" si="30"/>
        <v>4</v>
      </c>
    </row>
    <row r="476" ht="17.25" spans="1:22">
      <c r="A476" s="20">
        <f t="shared" si="33"/>
        <v>1100421</v>
      </c>
      <c r="B476" s="20" t="str">
        <f t="shared" si="32"/>
        <v>小怪_远程</v>
      </c>
      <c r="C476" s="19">
        <f>[1]怪物属性模拟配置!$E473</f>
        <v>65</v>
      </c>
      <c r="D476" s="20">
        <v>0</v>
      </c>
      <c r="E476" s="19">
        <f>SUMPRODUCT((U476=[2]Mission!$Q$5:$Q$173)*(V476=[2]Mission!$R$5:$R$173)*([2]Mission!$F$5:$F$173))</f>
        <v>54690</v>
      </c>
      <c r="F476" s="19">
        <f>[1]怪物属性模拟配置!$P473</f>
        <v>1695</v>
      </c>
      <c r="G476" s="19">
        <f>[1]怪物属性模拟配置!$Q473</f>
        <v>0</v>
      </c>
      <c r="H476" s="19">
        <f>[1]怪物属性模拟配置!$S473</f>
        <v>3627</v>
      </c>
      <c r="I476" s="20">
        <v>0</v>
      </c>
      <c r="J476" s="20">
        <v>0</v>
      </c>
      <c r="K476" s="20">
        <v>0</v>
      </c>
      <c r="L476" s="20">
        <v>0</v>
      </c>
      <c r="M476" s="19">
        <f>[1]怪物属性模拟配置!$T473*1000</f>
        <v>200</v>
      </c>
      <c r="N476" s="20">
        <v>0</v>
      </c>
      <c r="O476" s="19">
        <f>[1]怪物属性模拟配置!$U473-1</f>
        <v>1</v>
      </c>
      <c r="P476" s="20">
        <v>0</v>
      </c>
      <c r="Q476" s="20">
        <v>0</v>
      </c>
      <c r="R476" s="20">
        <v>0</v>
      </c>
      <c r="S476" s="29" t="s">
        <v>55</v>
      </c>
      <c r="T476" s="29" t="s">
        <v>55</v>
      </c>
      <c r="U476" s="20">
        <f t="shared" si="29"/>
        <v>10</v>
      </c>
      <c r="V476" s="20">
        <f t="shared" si="30"/>
        <v>4</v>
      </c>
    </row>
    <row r="477" ht="17.25" spans="1:22">
      <c r="A477" s="20">
        <f t="shared" si="33"/>
        <v>1100422</v>
      </c>
      <c r="B477" s="20" t="str">
        <f t="shared" si="32"/>
        <v>精英_远程</v>
      </c>
      <c r="C477" s="19">
        <f>[1]怪物属性模拟配置!$E474</f>
        <v>65</v>
      </c>
      <c r="D477" s="20">
        <v>0</v>
      </c>
      <c r="E477" s="19">
        <f>SUMPRODUCT((U477=[2]Mission!$Q$5:$Q$173)*(V477=[2]Mission!$R$5:$R$173)*([2]Mission!$F$5:$F$173))</f>
        <v>54690</v>
      </c>
      <c r="F477" s="19">
        <f>[1]怪物属性模拟配置!$P474</f>
        <v>2034</v>
      </c>
      <c r="G477" s="19">
        <f>[1]怪物属性模拟配置!$Q474</f>
        <v>0</v>
      </c>
      <c r="H477" s="19">
        <f>[1]怪物属性模拟配置!$S474</f>
        <v>36270</v>
      </c>
      <c r="I477" s="20">
        <v>0</v>
      </c>
      <c r="J477" s="20">
        <v>0</v>
      </c>
      <c r="K477" s="20">
        <v>0</v>
      </c>
      <c r="L477" s="20">
        <v>0</v>
      </c>
      <c r="M477" s="19">
        <f>[1]怪物属性模拟配置!$T474*1000</f>
        <v>200</v>
      </c>
      <c r="N477" s="20">
        <v>0</v>
      </c>
      <c r="O477" s="19">
        <f>[1]怪物属性模拟配置!$U474-1</f>
        <v>1</v>
      </c>
      <c r="P477" s="20">
        <v>0</v>
      </c>
      <c r="Q477" s="20">
        <v>0</v>
      </c>
      <c r="R477" s="20">
        <v>0</v>
      </c>
      <c r="S477" s="29" t="s">
        <v>55</v>
      </c>
      <c r="T477" s="29" t="s">
        <v>55</v>
      </c>
      <c r="U477" s="20">
        <f t="shared" si="29"/>
        <v>10</v>
      </c>
      <c r="V477" s="20">
        <f t="shared" si="30"/>
        <v>4</v>
      </c>
    </row>
    <row r="478" ht="17.25" spans="1:22">
      <c r="A478" s="20">
        <f t="shared" si="33"/>
        <v>1100423</v>
      </c>
      <c r="B478" s="20" t="str">
        <f t="shared" si="32"/>
        <v>BOSS_远程</v>
      </c>
      <c r="C478" s="19">
        <f>[1]怪物属性模拟配置!$E475</f>
        <v>65</v>
      </c>
      <c r="D478" s="20">
        <v>0</v>
      </c>
      <c r="E478" s="19">
        <f>SUMPRODUCT((U478=[2]Mission!$Q$5:$Q$173)*(V478=[2]Mission!$R$5:$R$173)*([2]Mission!$F$5:$F$173))</f>
        <v>54690</v>
      </c>
      <c r="F478" s="19">
        <f>[1]怪物属性模拟配置!$P475</f>
        <v>2373</v>
      </c>
      <c r="G478" s="19">
        <f>[1]怪物属性模拟配置!$Q475</f>
        <v>0</v>
      </c>
      <c r="H478" s="19">
        <f>[1]怪物属性模拟配置!$S475</f>
        <v>72540</v>
      </c>
      <c r="I478" s="20">
        <v>0</v>
      </c>
      <c r="J478" s="20">
        <v>0</v>
      </c>
      <c r="K478" s="20">
        <v>0</v>
      </c>
      <c r="L478" s="20">
        <v>0</v>
      </c>
      <c r="M478" s="19">
        <f>[1]怪物属性模拟配置!$T475*1000</f>
        <v>200</v>
      </c>
      <c r="N478" s="20">
        <v>0</v>
      </c>
      <c r="O478" s="19">
        <f>[1]怪物属性模拟配置!$U475-1</f>
        <v>1</v>
      </c>
      <c r="P478" s="20">
        <v>0</v>
      </c>
      <c r="Q478" s="20">
        <v>0</v>
      </c>
      <c r="R478" s="20">
        <v>0</v>
      </c>
      <c r="S478" s="29" t="s">
        <v>55</v>
      </c>
      <c r="T478" s="29" t="s">
        <v>55</v>
      </c>
      <c r="U478" s="20">
        <f t="shared" si="29"/>
        <v>10</v>
      </c>
      <c r="V478" s="20">
        <f t="shared" si="30"/>
        <v>4</v>
      </c>
    </row>
    <row r="479" ht="17.25" spans="1:22">
      <c r="A479" s="20">
        <f t="shared" si="33"/>
        <v>1100491</v>
      </c>
      <c r="B479" s="20" t="str">
        <f t="shared" si="32"/>
        <v>小BOSS_特殊</v>
      </c>
      <c r="C479" s="19">
        <f>[1]怪物属性模拟配置!$E476</f>
        <v>65</v>
      </c>
      <c r="D479" s="20">
        <v>0</v>
      </c>
      <c r="E479" s="19">
        <f>SUMPRODUCT((U479=[2]Mission!$Q$5:$Q$173)*(V479=[2]Mission!$R$5:$R$173)*([2]Mission!$F$5:$F$173))</f>
        <v>54690</v>
      </c>
      <c r="F479" s="19">
        <f>[1]怪物属性模拟配置!$P476</f>
        <v>2882</v>
      </c>
      <c r="G479" s="19">
        <f>[1]怪物属性模拟配置!$Q476</f>
        <v>0</v>
      </c>
      <c r="H479" s="19">
        <f>[1]怪物属性模拟配置!$S476</f>
        <v>362700</v>
      </c>
      <c r="I479" s="20">
        <v>0</v>
      </c>
      <c r="J479" s="20">
        <v>0</v>
      </c>
      <c r="K479" s="20">
        <v>0</v>
      </c>
      <c r="L479" s="20">
        <v>0</v>
      </c>
      <c r="M479" s="19">
        <f>[1]怪物属性模拟配置!$T476*1000</f>
        <v>200</v>
      </c>
      <c r="N479" s="20">
        <v>0</v>
      </c>
      <c r="O479" s="19">
        <f>[1]怪物属性模拟配置!$U476-1</f>
        <v>1</v>
      </c>
      <c r="P479" s="20">
        <v>0</v>
      </c>
      <c r="Q479" s="20">
        <v>0</v>
      </c>
      <c r="R479" s="20">
        <v>0</v>
      </c>
      <c r="S479" s="29" t="s">
        <v>55</v>
      </c>
      <c r="T479" s="29" t="s">
        <v>55</v>
      </c>
      <c r="U479" s="20">
        <f t="shared" si="29"/>
        <v>10</v>
      </c>
      <c r="V479" s="20">
        <f t="shared" si="30"/>
        <v>4</v>
      </c>
    </row>
    <row r="480" ht="17.25" spans="1:22">
      <c r="A480" s="20">
        <f t="shared" si="33"/>
        <v>1100511</v>
      </c>
      <c r="B480" s="20" t="str">
        <f t="shared" si="32"/>
        <v>小怪_近战</v>
      </c>
      <c r="C480" s="19">
        <f>[1]怪物属性模拟配置!$E477</f>
        <v>66</v>
      </c>
      <c r="D480" s="20">
        <v>0</v>
      </c>
      <c r="E480" s="19">
        <f>SUMPRODUCT((U480=[2]Mission!$Q$5:$Q$173)*(V480=[2]Mission!$R$5:$R$173)*([2]Mission!$F$5:$F$173))</f>
        <v>56690</v>
      </c>
      <c r="F480" s="19">
        <f>[1]怪物属性模拟配置!$P477</f>
        <v>1759</v>
      </c>
      <c r="G480" s="19">
        <f>[1]怪物属性模拟配置!$Q477</f>
        <v>0</v>
      </c>
      <c r="H480" s="19">
        <f>[1]怪物属性模拟配置!$S477</f>
        <v>7518</v>
      </c>
      <c r="I480" s="20">
        <v>0</v>
      </c>
      <c r="J480" s="20">
        <v>0</v>
      </c>
      <c r="K480" s="20">
        <v>0</v>
      </c>
      <c r="L480" s="20">
        <v>0</v>
      </c>
      <c r="M480" s="19">
        <f>[1]怪物属性模拟配置!$T477*1000</f>
        <v>200</v>
      </c>
      <c r="N480" s="20">
        <v>0</v>
      </c>
      <c r="O480" s="19">
        <f>[1]怪物属性模拟配置!$U477-1</f>
        <v>1</v>
      </c>
      <c r="P480" s="20">
        <v>0</v>
      </c>
      <c r="Q480" s="20">
        <v>0</v>
      </c>
      <c r="R480" s="20">
        <v>0</v>
      </c>
      <c r="S480" s="29" t="s">
        <v>55</v>
      </c>
      <c r="T480" s="29" t="s">
        <v>55</v>
      </c>
      <c r="U480" s="20">
        <f t="shared" si="29"/>
        <v>10</v>
      </c>
      <c r="V480" s="20">
        <f t="shared" si="30"/>
        <v>5</v>
      </c>
    </row>
    <row r="481" ht="17.25" spans="1:22">
      <c r="A481" s="20">
        <f t="shared" si="33"/>
        <v>1100512</v>
      </c>
      <c r="B481" s="20" t="str">
        <f t="shared" si="32"/>
        <v>精英_近战</v>
      </c>
      <c r="C481" s="19">
        <f>[1]怪物属性模拟配置!$E478</f>
        <v>66</v>
      </c>
      <c r="D481" s="20">
        <v>0</v>
      </c>
      <c r="E481" s="19">
        <f>SUMPRODUCT((U481=[2]Mission!$Q$5:$Q$173)*(V481=[2]Mission!$R$5:$R$173)*([2]Mission!$F$5:$F$173))</f>
        <v>56690</v>
      </c>
      <c r="F481" s="19">
        <f>[1]怪物属性模拟配置!$P478</f>
        <v>2111</v>
      </c>
      <c r="G481" s="19">
        <f>[1]怪物属性模拟配置!$Q478</f>
        <v>0</v>
      </c>
      <c r="H481" s="19">
        <f>[1]怪物属性模拟配置!$S478</f>
        <v>75180</v>
      </c>
      <c r="I481" s="20">
        <v>0</v>
      </c>
      <c r="J481" s="20">
        <v>0</v>
      </c>
      <c r="K481" s="20">
        <v>0</v>
      </c>
      <c r="L481" s="20">
        <v>0</v>
      </c>
      <c r="M481" s="19">
        <f>[1]怪物属性模拟配置!$T478*1000</f>
        <v>200</v>
      </c>
      <c r="N481" s="20">
        <v>0</v>
      </c>
      <c r="O481" s="19">
        <f>[1]怪物属性模拟配置!$U478-1</f>
        <v>1</v>
      </c>
      <c r="P481" s="20">
        <v>0</v>
      </c>
      <c r="Q481" s="20">
        <v>0</v>
      </c>
      <c r="R481" s="20">
        <v>0</v>
      </c>
      <c r="S481" s="29" t="s">
        <v>55</v>
      </c>
      <c r="T481" s="29" t="s">
        <v>55</v>
      </c>
      <c r="U481" s="20">
        <f t="shared" si="29"/>
        <v>10</v>
      </c>
      <c r="V481" s="20">
        <f t="shared" si="30"/>
        <v>5</v>
      </c>
    </row>
    <row r="482" ht="17.25" spans="1:22">
      <c r="A482" s="20">
        <f t="shared" si="33"/>
        <v>1100513</v>
      </c>
      <c r="B482" s="20" t="str">
        <f t="shared" si="32"/>
        <v>BOSS_近战</v>
      </c>
      <c r="C482" s="19">
        <f>[1]怪物属性模拟配置!$E479</f>
        <v>66</v>
      </c>
      <c r="D482" s="20">
        <v>0</v>
      </c>
      <c r="E482" s="19">
        <f>SUMPRODUCT((U482=[2]Mission!$Q$5:$Q$173)*(V482=[2]Mission!$R$5:$R$173)*([2]Mission!$F$5:$F$173))</f>
        <v>56690</v>
      </c>
      <c r="F482" s="19">
        <f>[1]怪物属性模拟配置!$P479</f>
        <v>2463</v>
      </c>
      <c r="G482" s="19">
        <f>[1]怪物属性模拟配置!$Q479</f>
        <v>0</v>
      </c>
      <c r="H482" s="19">
        <f>[1]怪物属性模拟配置!$S479</f>
        <v>150360</v>
      </c>
      <c r="I482" s="20">
        <v>0</v>
      </c>
      <c r="J482" s="20">
        <v>0</v>
      </c>
      <c r="K482" s="20">
        <v>0</v>
      </c>
      <c r="L482" s="20">
        <v>0</v>
      </c>
      <c r="M482" s="19">
        <f>[1]怪物属性模拟配置!$T479*1000</f>
        <v>200</v>
      </c>
      <c r="N482" s="20">
        <v>0</v>
      </c>
      <c r="O482" s="19">
        <f>[1]怪物属性模拟配置!$U479-1</f>
        <v>1</v>
      </c>
      <c r="P482" s="20">
        <v>0</v>
      </c>
      <c r="Q482" s="20">
        <v>0</v>
      </c>
      <c r="R482" s="20">
        <v>0</v>
      </c>
      <c r="S482" s="29" t="s">
        <v>55</v>
      </c>
      <c r="T482" s="29" t="s">
        <v>55</v>
      </c>
      <c r="U482" s="20">
        <f t="shared" si="29"/>
        <v>10</v>
      </c>
      <c r="V482" s="20">
        <f t="shared" si="30"/>
        <v>5</v>
      </c>
    </row>
    <row r="483" ht="17.25" spans="1:22">
      <c r="A483" s="20">
        <f t="shared" si="33"/>
        <v>1100521</v>
      </c>
      <c r="B483" s="20" t="str">
        <f t="shared" si="32"/>
        <v>小怪_远程</v>
      </c>
      <c r="C483" s="19">
        <f>[1]怪物属性模拟配置!$E480</f>
        <v>66</v>
      </c>
      <c r="D483" s="20">
        <v>0</v>
      </c>
      <c r="E483" s="19">
        <f>SUMPRODUCT((U483=[2]Mission!$Q$5:$Q$173)*(V483=[2]Mission!$R$5:$R$173)*([2]Mission!$F$5:$F$173))</f>
        <v>56690</v>
      </c>
      <c r="F483" s="19">
        <f>[1]怪物属性模拟配置!$P480</f>
        <v>1759</v>
      </c>
      <c r="G483" s="19">
        <f>[1]怪物属性模拟配置!$Q480</f>
        <v>0</v>
      </c>
      <c r="H483" s="19">
        <f>[1]怪物属性模拟配置!$S480</f>
        <v>7518</v>
      </c>
      <c r="I483" s="20">
        <v>0</v>
      </c>
      <c r="J483" s="20">
        <v>0</v>
      </c>
      <c r="K483" s="20">
        <v>0</v>
      </c>
      <c r="L483" s="20">
        <v>0</v>
      </c>
      <c r="M483" s="19">
        <f>[1]怪物属性模拟配置!$T480*1000</f>
        <v>200</v>
      </c>
      <c r="N483" s="20">
        <v>0</v>
      </c>
      <c r="O483" s="19">
        <f>[1]怪物属性模拟配置!$U480-1</f>
        <v>1</v>
      </c>
      <c r="P483" s="20">
        <v>0</v>
      </c>
      <c r="Q483" s="20">
        <v>0</v>
      </c>
      <c r="R483" s="20">
        <v>0</v>
      </c>
      <c r="S483" s="29" t="s">
        <v>55</v>
      </c>
      <c r="T483" s="29" t="s">
        <v>55</v>
      </c>
      <c r="U483" s="20">
        <f t="shared" si="29"/>
        <v>10</v>
      </c>
      <c r="V483" s="20">
        <f t="shared" si="30"/>
        <v>5</v>
      </c>
    </row>
    <row r="484" ht="17.25" spans="1:22">
      <c r="A484" s="20">
        <f t="shared" si="33"/>
        <v>1100522</v>
      </c>
      <c r="B484" s="20" t="str">
        <f t="shared" si="32"/>
        <v>精英_远程</v>
      </c>
      <c r="C484" s="19">
        <f>[1]怪物属性模拟配置!$E481</f>
        <v>66</v>
      </c>
      <c r="D484" s="20">
        <v>0</v>
      </c>
      <c r="E484" s="19">
        <f>SUMPRODUCT((U484=[2]Mission!$Q$5:$Q$173)*(V484=[2]Mission!$R$5:$R$173)*([2]Mission!$F$5:$F$173))</f>
        <v>56690</v>
      </c>
      <c r="F484" s="19">
        <f>[1]怪物属性模拟配置!$P481</f>
        <v>2111</v>
      </c>
      <c r="G484" s="19">
        <f>[1]怪物属性模拟配置!$Q481</f>
        <v>0</v>
      </c>
      <c r="H484" s="19">
        <f>[1]怪物属性模拟配置!$S481</f>
        <v>75180</v>
      </c>
      <c r="I484" s="20">
        <v>0</v>
      </c>
      <c r="J484" s="20">
        <v>0</v>
      </c>
      <c r="K484" s="20">
        <v>0</v>
      </c>
      <c r="L484" s="20">
        <v>0</v>
      </c>
      <c r="M484" s="19">
        <f>[1]怪物属性模拟配置!$T481*1000</f>
        <v>200</v>
      </c>
      <c r="N484" s="20">
        <v>0</v>
      </c>
      <c r="O484" s="19">
        <f>[1]怪物属性模拟配置!$U481-1</f>
        <v>1</v>
      </c>
      <c r="P484" s="20">
        <v>0</v>
      </c>
      <c r="Q484" s="20">
        <v>0</v>
      </c>
      <c r="R484" s="20">
        <v>0</v>
      </c>
      <c r="S484" s="29" t="s">
        <v>55</v>
      </c>
      <c r="T484" s="29" t="s">
        <v>55</v>
      </c>
      <c r="U484" s="20">
        <f t="shared" si="29"/>
        <v>10</v>
      </c>
      <c r="V484" s="20">
        <f t="shared" si="30"/>
        <v>5</v>
      </c>
    </row>
    <row r="485" ht="17.25" spans="1:22">
      <c r="A485" s="20">
        <f t="shared" si="33"/>
        <v>1100523</v>
      </c>
      <c r="B485" s="20" t="str">
        <f t="shared" si="32"/>
        <v>BOSS_远程</v>
      </c>
      <c r="C485" s="19">
        <f>[1]怪物属性模拟配置!$E482</f>
        <v>66</v>
      </c>
      <c r="D485" s="20">
        <v>0</v>
      </c>
      <c r="E485" s="19">
        <f>SUMPRODUCT((U485=[2]Mission!$Q$5:$Q$173)*(V485=[2]Mission!$R$5:$R$173)*([2]Mission!$F$5:$F$173))</f>
        <v>56690</v>
      </c>
      <c r="F485" s="19">
        <f>[1]怪物属性模拟配置!$P482</f>
        <v>2463</v>
      </c>
      <c r="G485" s="19">
        <f>[1]怪物属性模拟配置!$Q482</f>
        <v>0</v>
      </c>
      <c r="H485" s="19">
        <f>[1]怪物属性模拟配置!$S482</f>
        <v>150360</v>
      </c>
      <c r="I485" s="20">
        <v>0</v>
      </c>
      <c r="J485" s="20">
        <v>0</v>
      </c>
      <c r="K485" s="20">
        <v>0</v>
      </c>
      <c r="L485" s="20">
        <v>0</v>
      </c>
      <c r="M485" s="19">
        <f>[1]怪物属性模拟配置!$T482*1000</f>
        <v>200</v>
      </c>
      <c r="N485" s="20">
        <v>0</v>
      </c>
      <c r="O485" s="19">
        <f>[1]怪物属性模拟配置!$U482-1</f>
        <v>1</v>
      </c>
      <c r="P485" s="20">
        <v>0</v>
      </c>
      <c r="Q485" s="20">
        <v>0</v>
      </c>
      <c r="R485" s="20">
        <v>0</v>
      </c>
      <c r="S485" s="29" t="s">
        <v>55</v>
      </c>
      <c r="T485" s="29" t="s">
        <v>55</v>
      </c>
      <c r="U485" s="20">
        <f t="shared" si="29"/>
        <v>10</v>
      </c>
      <c r="V485" s="20">
        <f t="shared" si="30"/>
        <v>5</v>
      </c>
    </row>
    <row r="486" ht="17.25" spans="1:22">
      <c r="A486" s="20">
        <f t="shared" si="33"/>
        <v>1100611</v>
      </c>
      <c r="B486" s="20" t="str">
        <f t="shared" si="32"/>
        <v>小怪_近战</v>
      </c>
      <c r="C486" s="19">
        <f>[1]怪物属性模拟配置!$E483</f>
        <v>66</v>
      </c>
      <c r="D486" s="20">
        <v>0</v>
      </c>
      <c r="E486" s="19">
        <f>SUMPRODUCT((U486=[2]Mission!$Q$5:$Q$173)*(V486=[2]Mission!$R$5:$R$173)*([2]Mission!$F$5:$F$173))</f>
        <v>56690</v>
      </c>
      <c r="F486" s="19">
        <f>[1]怪物属性模拟配置!$P483</f>
        <v>1759</v>
      </c>
      <c r="G486" s="19">
        <f>[1]怪物属性模拟配置!$Q483</f>
        <v>0</v>
      </c>
      <c r="H486" s="19">
        <f>[1]怪物属性模拟配置!$S483</f>
        <v>7518</v>
      </c>
      <c r="I486" s="20">
        <v>0</v>
      </c>
      <c r="J486" s="20">
        <v>0</v>
      </c>
      <c r="K486" s="20">
        <v>0</v>
      </c>
      <c r="L486" s="20">
        <v>0</v>
      </c>
      <c r="M486" s="19">
        <f>[1]怪物属性模拟配置!$T483*1000</f>
        <v>200</v>
      </c>
      <c r="N486" s="20">
        <v>0</v>
      </c>
      <c r="O486" s="19">
        <f>[1]怪物属性模拟配置!$U483-1</f>
        <v>1</v>
      </c>
      <c r="P486" s="20">
        <v>0</v>
      </c>
      <c r="Q486" s="20">
        <v>0</v>
      </c>
      <c r="R486" s="20">
        <v>0</v>
      </c>
      <c r="S486" s="29" t="s">
        <v>55</v>
      </c>
      <c r="T486" s="29" t="s">
        <v>55</v>
      </c>
      <c r="U486" s="20">
        <f t="shared" si="29"/>
        <v>10</v>
      </c>
      <c r="V486" s="20">
        <f t="shared" si="30"/>
        <v>6</v>
      </c>
    </row>
    <row r="487" ht="17.25" spans="1:22">
      <c r="A487" s="20">
        <f t="shared" si="33"/>
        <v>1100612</v>
      </c>
      <c r="B487" s="20" t="str">
        <f t="shared" ref="B487:B518" si="34">B437</f>
        <v>精英_近战</v>
      </c>
      <c r="C487" s="19">
        <f>[1]怪物属性模拟配置!$E484</f>
        <v>66</v>
      </c>
      <c r="D487" s="20">
        <v>0</v>
      </c>
      <c r="E487" s="19">
        <f>SUMPRODUCT((U487=[2]Mission!$Q$5:$Q$173)*(V487=[2]Mission!$R$5:$R$173)*([2]Mission!$F$5:$F$173))</f>
        <v>56690</v>
      </c>
      <c r="F487" s="19">
        <f>[1]怪物属性模拟配置!$P484</f>
        <v>2111</v>
      </c>
      <c r="G487" s="19">
        <f>[1]怪物属性模拟配置!$Q484</f>
        <v>0</v>
      </c>
      <c r="H487" s="19">
        <f>[1]怪物属性模拟配置!$S484</f>
        <v>75180</v>
      </c>
      <c r="I487" s="20">
        <v>0</v>
      </c>
      <c r="J487" s="20">
        <v>0</v>
      </c>
      <c r="K487" s="20">
        <v>0</v>
      </c>
      <c r="L487" s="20">
        <v>0</v>
      </c>
      <c r="M487" s="19">
        <f>[1]怪物属性模拟配置!$T484*1000</f>
        <v>200</v>
      </c>
      <c r="N487" s="20">
        <v>0</v>
      </c>
      <c r="O487" s="19">
        <f>[1]怪物属性模拟配置!$U484-1</f>
        <v>1</v>
      </c>
      <c r="P487" s="20">
        <v>0</v>
      </c>
      <c r="Q487" s="20">
        <v>0</v>
      </c>
      <c r="R487" s="20">
        <v>0</v>
      </c>
      <c r="S487" s="29" t="s">
        <v>55</v>
      </c>
      <c r="T487" s="29" t="s">
        <v>55</v>
      </c>
      <c r="U487" s="20">
        <f t="shared" si="29"/>
        <v>10</v>
      </c>
      <c r="V487" s="20">
        <f t="shared" si="30"/>
        <v>6</v>
      </c>
    </row>
    <row r="488" ht="17.25" spans="1:22">
      <c r="A488" s="20">
        <f t="shared" si="33"/>
        <v>1100613</v>
      </c>
      <c r="B488" s="20" t="str">
        <f t="shared" si="34"/>
        <v>BOSS_近战</v>
      </c>
      <c r="C488" s="19">
        <f>[1]怪物属性模拟配置!$E485</f>
        <v>66</v>
      </c>
      <c r="D488" s="20">
        <v>0</v>
      </c>
      <c r="E488" s="19">
        <f>SUMPRODUCT((U488=[2]Mission!$Q$5:$Q$173)*(V488=[2]Mission!$R$5:$R$173)*([2]Mission!$F$5:$F$173))</f>
        <v>56690</v>
      </c>
      <c r="F488" s="19">
        <f>[1]怪物属性模拟配置!$P485</f>
        <v>2463</v>
      </c>
      <c r="G488" s="19">
        <f>[1]怪物属性模拟配置!$Q485</f>
        <v>0</v>
      </c>
      <c r="H488" s="19">
        <f>[1]怪物属性模拟配置!$S485</f>
        <v>150360</v>
      </c>
      <c r="I488" s="20">
        <v>0</v>
      </c>
      <c r="J488" s="20">
        <v>0</v>
      </c>
      <c r="K488" s="20">
        <v>0</v>
      </c>
      <c r="L488" s="20">
        <v>0</v>
      </c>
      <c r="M488" s="19">
        <f>[1]怪物属性模拟配置!$T485*1000</f>
        <v>200</v>
      </c>
      <c r="N488" s="20">
        <v>0</v>
      </c>
      <c r="O488" s="19">
        <f>[1]怪物属性模拟配置!$U485-1</f>
        <v>1</v>
      </c>
      <c r="P488" s="20">
        <v>0</v>
      </c>
      <c r="Q488" s="20">
        <v>0</v>
      </c>
      <c r="R488" s="20">
        <v>0</v>
      </c>
      <c r="S488" s="29" t="s">
        <v>55</v>
      </c>
      <c r="T488" s="29" t="s">
        <v>55</v>
      </c>
      <c r="U488" s="20">
        <f t="shared" si="29"/>
        <v>10</v>
      </c>
      <c r="V488" s="20">
        <f t="shared" si="30"/>
        <v>6</v>
      </c>
    </row>
    <row r="489" ht="17.25" spans="1:22">
      <c r="A489" s="20">
        <f t="shared" si="33"/>
        <v>1100621</v>
      </c>
      <c r="B489" s="20" t="str">
        <f t="shared" si="34"/>
        <v>小怪_远程</v>
      </c>
      <c r="C489" s="19">
        <f>[1]怪物属性模拟配置!$E486</f>
        <v>66</v>
      </c>
      <c r="D489" s="20">
        <v>0</v>
      </c>
      <c r="E489" s="19">
        <f>SUMPRODUCT((U489=[2]Mission!$Q$5:$Q$173)*(V489=[2]Mission!$R$5:$R$173)*([2]Mission!$F$5:$F$173))</f>
        <v>56690</v>
      </c>
      <c r="F489" s="19">
        <f>[1]怪物属性模拟配置!$P486</f>
        <v>1759</v>
      </c>
      <c r="G489" s="19">
        <f>[1]怪物属性模拟配置!$Q486</f>
        <v>0</v>
      </c>
      <c r="H489" s="19">
        <f>[1]怪物属性模拟配置!$S486</f>
        <v>7518</v>
      </c>
      <c r="I489" s="20">
        <v>0</v>
      </c>
      <c r="J489" s="20">
        <v>0</v>
      </c>
      <c r="K489" s="20">
        <v>0</v>
      </c>
      <c r="L489" s="20">
        <v>0</v>
      </c>
      <c r="M489" s="19">
        <f>[1]怪物属性模拟配置!$T486*1000</f>
        <v>200</v>
      </c>
      <c r="N489" s="20">
        <v>0</v>
      </c>
      <c r="O489" s="19">
        <f>[1]怪物属性模拟配置!$U486-1</f>
        <v>1</v>
      </c>
      <c r="P489" s="20">
        <v>0</v>
      </c>
      <c r="Q489" s="20">
        <v>0</v>
      </c>
      <c r="R489" s="20">
        <v>0</v>
      </c>
      <c r="S489" s="29" t="s">
        <v>55</v>
      </c>
      <c r="T489" s="29" t="s">
        <v>55</v>
      </c>
      <c r="U489" s="20">
        <f t="shared" si="29"/>
        <v>10</v>
      </c>
      <c r="V489" s="20">
        <f t="shared" si="30"/>
        <v>6</v>
      </c>
    </row>
    <row r="490" ht="17.25" spans="1:22">
      <c r="A490" s="20">
        <f t="shared" si="33"/>
        <v>1100622</v>
      </c>
      <c r="B490" s="20" t="str">
        <f t="shared" si="34"/>
        <v>精英_远程</v>
      </c>
      <c r="C490" s="19">
        <f>[1]怪物属性模拟配置!$E487</f>
        <v>66</v>
      </c>
      <c r="D490" s="20">
        <v>0</v>
      </c>
      <c r="E490" s="19">
        <f>SUMPRODUCT((U490=[2]Mission!$Q$5:$Q$173)*(V490=[2]Mission!$R$5:$R$173)*([2]Mission!$F$5:$F$173))</f>
        <v>56690</v>
      </c>
      <c r="F490" s="19">
        <f>[1]怪物属性模拟配置!$P487</f>
        <v>2111</v>
      </c>
      <c r="G490" s="19">
        <f>[1]怪物属性模拟配置!$Q487</f>
        <v>0</v>
      </c>
      <c r="H490" s="19">
        <f>[1]怪物属性模拟配置!$S487</f>
        <v>75180</v>
      </c>
      <c r="I490" s="20">
        <v>0</v>
      </c>
      <c r="J490" s="20">
        <v>0</v>
      </c>
      <c r="K490" s="20">
        <v>0</v>
      </c>
      <c r="L490" s="20">
        <v>0</v>
      </c>
      <c r="M490" s="19">
        <f>[1]怪物属性模拟配置!$T487*1000</f>
        <v>200</v>
      </c>
      <c r="N490" s="20">
        <v>0</v>
      </c>
      <c r="O490" s="19">
        <f>[1]怪物属性模拟配置!$U487-1</f>
        <v>1</v>
      </c>
      <c r="P490" s="20">
        <v>0</v>
      </c>
      <c r="Q490" s="20">
        <v>0</v>
      </c>
      <c r="R490" s="20">
        <v>0</v>
      </c>
      <c r="S490" s="29" t="s">
        <v>55</v>
      </c>
      <c r="T490" s="29" t="s">
        <v>55</v>
      </c>
      <c r="U490" s="20">
        <f t="shared" si="29"/>
        <v>10</v>
      </c>
      <c r="V490" s="20">
        <f t="shared" si="30"/>
        <v>6</v>
      </c>
    </row>
    <row r="491" ht="17.25" spans="1:22">
      <c r="A491" s="20">
        <f t="shared" si="33"/>
        <v>1100623</v>
      </c>
      <c r="B491" s="20" t="str">
        <f t="shared" si="34"/>
        <v>BOSS_远程</v>
      </c>
      <c r="C491" s="19">
        <f>[1]怪物属性模拟配置!$E488</f>
        <v>66</v>
      </c>
      <c r="D491" s="20">
        <v>0</v>
      </c>
      <c r="E491" s="19">
        <f>SUMPRODUCT((U491=[2]Mission!$Q$5:$Q$173)*(V491=[2]Mission!$R$5:$R$173)*([2]Mission!$F$5:$F$173))</f>
        <v>56690</v>
      </c>
      <c r="F491" s="19">
        <f>[1]怪物属性模拟配置!$P488</f>
        <v>2463</v>
      </c>
      <c r="G491" s="19">
        <f>[1]怪物属性模拟配置!$Q488</f>
        <v>0</v>
      </c>
      <c r="H491" s="19">
        <f>[1]怪物属性模拟配置!$S488</f>
        <v>150360</v>
      </c>
      <c r="I491" s="20">
        <v>0</v>
      </c>
      <c r="J491" s="20">
        <v>0</v>
      </c>
      <c r="K491" s="20">
        <v>0</v>
      </c>
      <c r="L491" s="20">
        <v>0</v>
      </c>
      <c r="M491" s="19">
        <f>[1]怪物属性模拟配置!$T488*1000</f>
        <v>200</v>
      </c>
      <c r="N491" s="20">
        <v>0</v>
      </c>
      <c r="O491" s="19">
        <f>[1]怪物属性模拟配置!$U488-1</f>
        <v>1</v>
      </c>
      <c r="P491" s="20">
        <v>0</v>
      </c>
      <c r="Q491" s="20">
        <v>0</v>
      </c>
      <c r="R491" s="20">
        <v>0</v>
      </c>
      <c r="S491" s="29" t="s">
        <v>55</v>
      </c>
      <c r="T491" s="29" t="s">
        <v>55</v>
      </c>
      <c r="U491" s="20">
        <f t="shared" si="29"/>
        <v>10</v>
      </c>
      <c r="V491" s="20">
        <f t="shared" si="30"/>
        <v>6</v>
      </c>
    </row>
    <row r="492" ht="17.25" spans="1:22">
      <c r="A492" s="20">
        <f t="shared" si="33"/>
        <v>1100711</v>
      </c>
      <c r="B492" s="20" t="str">
        <f t="shared" si="34"/>
        <v>小怪_近战</v>
      </c>
      <c r="C492" s="19">
        <f>[1]怪物属性模拟配置!$E489</f>
        <v>67</v>
      </c>
      <c r="D492" s="20">
        <v>0</v>
      </c>
      <c r="E492" s="19">
        <f>SUMPRODUCT((U492=[2]Mission!$Q$5:$Q$173)*(V492=[2]Mission!$R$5:$R$173)*([2]Mission!$F$5:$F$173))</f>
        <v>58080</v>
      </c>
      <c r="F492" s="19">
        <f>[1]怪物属性模拟配置!$P489</f>
        <v>1801</v>
      </c>
      <c r="G492" s="19">
        <f>[1]怪物属性模拟配置!$Q489</f>
        <v>0</v>
      </c>
      <c r="H492" s="19">
        <f>[1]怪物属性模拟配置!$S489</f>
        <v>7703</v>
      </c>
      <c r="I492" s="20">
        <v>0</v>
      </c>
      <c r="J492" s="20">
        <v>0</v>
      </c>
      <c r="K492" s="20">
        <v>0</v>
      </c>
      <c r="L492" s="20">
        <v>0</v>
      </c>
      <c r="M492" s="19">
        <f>[1]怪物属性模拟配置!$T489*1000</f>
        <v>200</v>
      </c>
      <c r="N492" s="20">
        <v>0</v>
      </c>
      <c r="O492" s="19">
        <f>[1]怪物属性模拟配置!$U489-1</f>
        <v>1</v>
      </c>
      <c r="P492" s="20">
        <v>0</v>
      </c>
      <c r="Q492" s="20">
        <v>0</v>
      </c>
      <c r="R492" s="20">
        <v>0</v>
      </c>
      <c r="S492" s="29" t="s">
        <v>55</v>
      </c>
      <c r="T492" s="29" t="s">
        <v>55</v>
      </c>
      <c r="U492" s="20">
        <f t="shared" si="29"/>
        <v>10</v>
      </c>
      <c r="V492" s="20">
        <f t="shared" si="30"/>
        <v>7</v>
      </c>
    </row>
    <row r="493" ht="17.25" spans="1:22">
      <c r="A493" s="20">
        <f t="shared" si="33"/>
        <v>1100712</v>
      </c>
      <c r="B493" s="20" t="str">
        <f t="shared" si="34"/>
        <v>精英_近战</v>
      </c>
      <c r="C493" s="19">
        <f>[1]怪物属性模拟配置!$E490</f>
        <v>67</v>
      </c>
      <c r="D493" s="20">
        <v>0</v>
      </c>
      <c r="E493" s="19">
        <f>SUMPRODUCT((U493=[2]Mission!$Q$5:$Q$173)*(V493=[2]Mission!$R$5:$R$173)*([2]Mission!$F$5:$F$173))</f>
        <v>58080</v>
      </c>
      <c r="F493" s="19">
        <f>[1]怪物属性模拟配置!$P490</f>
        <v>2161</v>
      </c>
      <c r="G493" s="19">
        <f>[1]怪物属性模拟配置!$Q490</f>
        <v>0</v>
      </c>
      <c r="H493" s="19">
        <f>[1]怪物属性模拟配置!$S490</f>
        <v>77030</v>
      </c>
      <c r="I493" s="20">
        <v>0</v>
      </c>
      <c r="J493" s="20">
        <v>0</v>
      </c>
      <c r="K493" s="20">
        <v>0</v>
      </c>
      <c r="L493" s="20">
        <v>0</v>
      </c>
      <c r="M493" s="19">
        <f>[1]怪物属性模拟配置!$T490*1000</f>
        <v>200</v>
      </c>
      <c r="N493" s="20">
        <v>0</v>
      </c>
      <c r="O493" s="19">
        <f>[1]怪物属性模拟配置!$U490-1</f>
        <v>1</v>
      </c>
      <c r="P493" s="20">
        <v>0</v>
      </c>
      <c r="Q493" s="20">
        <v>0</v>
      </c>
      <c r="R493" s="20">
        <v>0</v>
      </c>
      <c r="S493" s="29" t="s">
        <v>55</v>
      </c>
      <c r="T493" s="29" t="s">
        <v>55</v>
      </c>
      <c r="U493" s="20">
        <f t="shared" si="29"/>
        <v>10</v>
      </c>
      <c r="V493" s="20">
        <f t="shared" si="30"/>
        <v>7</v>
      </c>
    </row>
    <row r="494" ht="17.25" spans="1:22">
      <c r="A494" s="20">
        <f t="shared" si="33"/>
        <v>1100713</v>
      </c>
      <c r="B494" s="20" t="str">
        <f t="shared" si="34"/>
        <v>BOSS_近战</v>
      </c>
      <c r="C494" s="19">
        <f>[1]怪物属性模拟配置!$E491</f>
        <v>67</v>
      </c>
      <c r="D494" s="20">
        <v>0</v>
      </c>
      <c r="E494" s="19">
        <f>SUMPRODUCT((U494=[2]Mission!$Q$5:$Q$173)*(V494=[2]Mission!$R$5:$R$173)*([2]Mission!$F$5:$F$173))</f>
        <v>58080</v>
      </c>
      <c r="F494" s="19">
        <f>[1]怪物属性模拟配置!$P491</f>
        <v>2521</v>
      </c>
      <c r="G494" s="19">
        <f>[1]怪物属性模拟配置!$Q491</f>
        <v>0</v>
      </c>
      <c r="H494" s="19">
        <f>[1]怪物属性模拟配置!$S491</f>
        <v>154060</v>
      </c>
      <c r="I494" s="20">
        <v>0</v>
      </c>
      <c r="J494" s="20">
        <v>0</v>
      </c>
      <c r="K494" s="20">
        <v>0</v>
      </c>
      <c r="L494" s="20">
        <v>0</v>
      </c>
      <c r="M494" s="19">
        <f>[1]怪物属性模拟配置!$T491*1000</f>
        <v>200</v>
      </c>
      <c r="N494" s="20">
        <v>0</v>
      </c>
      <c r="O494" s="19">
        <f>[1]怪物属性模拟配置!$U491-1</f>
        <v>1</v>
      </c>
      <c r="P494" s="20">
        <v>0</v>
      </c>
      <c r="Q494" s="20">
        <v>0</v>
      </c>
      <c r="R494" s="20">
        <v>0</v>
      </c>
      <c r="S494" s="29" t="s">
        <v>55</v>
      </c>
      <c r="T494" s="29" t="s">
        <v>55</v>
      </c>
      <c r="U494" s="20">
        <f t="shared" si="29"/>
        <v>10</v>
      </c>
      <c r="V494" s="20">
        <f t="shared" si="30"/>
        <v>7</v>
      </c>
    </row>
    <row r="495" ht="17.25" spans="1:22">
      <c r="A495" s="20">
        <f t="shared" si="33"/>
        <v>1100721</v>
      </c>
      <c r="B495" s="20" t="str">
        <f t="shared" si="34"/>
        <v>小怪_远程</v>
      </c>
      <c r="C495" s="19">
        <f>[1]怪物属性模拟配置!$E492</f>
        <v>67</v>
      </c>
      <c r="D495" s="20">
        <v>0</v>
      </c>
      <c r="E495" s="19">
        <f>SUMPRODUCT((U495=[2]Mission!$Q$5:$Q$173)*(V495=[2]Mission!$R$5:$R$173)*([2]Mission!$F$5:$F$173))</f>
        <v>58080</v>
      </c>
      <c r="F495" s="19">
        <f>[1]怪物属性模拟配置!$P492</f>
        <v>1801</v>
      </c>
      <c r="G495" s="19">
        <f>[1]怪物属性模拟配置!$Q492</f>
        <v>0</v>
      </c>
      <c r="H495" s="19">
        <f>[1]怪物属性模拟配置!$S492</f>
        <v>7703</v>
      </c>
      <c r="I495" s="20">
        <v>0</v>
      </c>
      <c r="J495" s="20">
        <v>0</v>
      </c>
      <c r="K495" s="20">
        <v>0</v>
      </c>
      <c r="L495" s="20">
        <v>0</v>
      </c>
      <c r="M495" s="19">
        <f>[1]怪物属性模拟配置!$T492*1000</f>
        <v>200</v>
      </c>
      <c r="N495" s="20">
        <v>0</v>
      </c>
      <c r="O495" s="19">
        <f>[1]怪物属性模拟配置!$U492-1</f>
        <v>1</v>
      </c>
      <c r="P495" s="20">
        <v>0</v>
      </c>
      <c r="Q495" s="20">
        <v>0</v>
      </c>
      <c r="R495" s="20">
        <v>0</v>
      </c>
      <c r="S495" s="29" t="s">
        <v>55</v>
      </c>
      <c r="T495" s="29" t="s">
        <v>55</v>
      </c>
      <c r="U495" s="20">
        <f t="shared" si="29"/>
        <v>10</v>
      </c>
      <c r="V495" s="20">
        <f t="shared" si="30"/>
        <v>7</v>
      </c>
    </row>
    <row r="496" ht="17.25" spans="1:22">
      <c r="A496" s="20">
        <f t="shared" si="33"/>
        <v>1100722</v>
      </c>
      <c r="B496" s="20" t="str">
        <f t="shared" si="34"/>
        <v>精英_远程</v>
      </c>
      <c r="C496" s="19">
        <f>[1]怪物属性模拟配置!$E493</f>
        <v>67</v>
      </c>
      <c r="D496" s="20">
        <v>0</v>
      </c>
      <c r="E496" s="19">
        <f>SUMPRODUCT((U496=[2]Mission!$Q$5:$Q$173)*(V496=[2]Mission!$R$5:$R$173)*([2]Mission!$F$5:$F$173))</f>
        <v>58080</v>
      </c>
      <c r="F496" s="19">
        <f>[1]怪物属性模拟配置!$P493</f>
        <v>2161</v>
      </c>
      <c r="G496" s="19">
        <f>[1]怪物属性模拟配置!$Q493</f>
        <v>0</v>
      </c>
      <c r="H496" s="19">
        <f>[1]怪物属性模拟配置!$S493</f>
        <v>77030</v>
      </c>
      <c r="I496" s="20">
        <v>0</v>
      </c>
      <c r="J496" s="20">
        <v>0</v>
      </c>
      <c r="K496" s="20">
        <v>0</v>
      </c>
      <c r="L496" s="20">
        <v>0</v>
      </c>
      <c r="M496" s="19">
        <f>[1]怪物属性模拟配置!$T493*1000</f>
        <v>200</v>
      </c>
      <c r="N496" s="20">
        <v>0</v>
      </c>
      <c r="O496" s="19">
        <f>[1]怪物属性模拟配置!$U493-1</f>
        <v>1</v>
      </c>
      <c r="P496" s="20">
        <v>0</v>
      </c>
      <c r="Q496" s="20">
        <v>0</v>
      </c>
      <c r="R496" s="20">
        <v>0</v>
      </c>
      <c r="S496" s="29" t="s">
        <v>55</v>
      </c>
      <c r="T496" s="29" t="s">
        <v>55</v>
      </c>
      <c r="U496" s="20">
        <f t="shared" si="29"/>
        <v>10</v>
      </c>
      <c r="V496" s="20">
        <f t="shared" si="30"/>
        <v>7</v>
      </c>
    </row>
    <row r="497" ht="17.25" spans="1:22">
      <c r="A497" s="20">
        <f t="shared" si="33"/>
        <v>1100723</v>
      </c>
      <c r="B497" s="20" t="str">
        <f t="shared" si="34"/>
        <v>BOSS_远程</v>
      </c>
      <c r="C497" s="19">
        <f>[1]怪物属性模拟配置!$E494</f>
        <v>67</v>
      </c>
      <c r="D497" s="20">
        <v>0</v>
      </c>
      <c r="E497" s="19">
        <f>SUMPRODUCT((U497=[2]Mission!$Q$5:$Q$173)*(V497=[2]Mission!$R$5:$R$173)*([2]Mission!$F$5:$F$173))</f>
        <v>58080</v>
      </c>
      <c r="F497" s="19">
        <f>[1]怪物属性模拟配置!$P494</f>
        <v>2521</v>
      </c>
      <c r="G497" s="19">
        <f>[1]怪物属性模拟配置!$Q494</f>
        <v>0</v>
      </c>
      <c r="H497" s="19">
        <f>[1]怪物属性模拟配置!$S494</f>
        <v>154060</v>
      </c>
      <c r="I497" s="20">
        <v>0</v>
      </c>
      <c r="J497" s="20">
        <v>0</v>
      </c>
      <c r="K497" s="20">
        <v>0</v>
      </c>
      <c r="L497" s="20">
        <v>0</v>
      </c>
      <c r="M497" s="19">
        <f>[1]怪物属性模拟配置!$T494*1000</f>
        <v>200</v>
      </c>
      <c r="N497" s="20">
        <v>0</v>
      </c>
      <c r="O497" s="19">
        <f>[1]怪物属性模拟配置!$U494-1</f>
        <v>1</v>
      </c>
      <c r="P497" s="20">
        <v>0</v>
      </c>
      <c r="Q497" s="20">
        <v>0</v>
      </c>
      <c r="R497" s="20">
        <v>0</v>
      </c>
      <c r="S497" s="29" t="s">
        <v>55</v>
      </c>
      <c r="T497" s="29" t="s">
        <v>55</v>
      </c>
      <c r="U497" s="20">
        <f t="shared" si="29"/>
        <v>10</v>
      </c>
      <c r="V497" s="20">
        <f t="shared" si="30"/>
        <v>7</v>
      </c>
    </row>
    <row r="498" ht="17.25" spans="1:22">
      <c r="A498" s="20">
        <f t="shared" si="33"/>
        <v>1100811</v>
      </c>
      <c r="B498" s="20" t="str">
        <f t="shared" si="34"/>
        <v>小怪_近战</v>
      </c>
      <c r="C498" s="19">
        <f>[1]怪物属性模拟配置!$E495</f>
        <v>67</v>
      </c>
      <c r="D498" s="20">
        <v>0</v>
      </c>
      <c r="E498" s="19">
        <f>SUMPRODUCT((U498=[2]Mission!$Q$5:$Q$173)*(V498=[2]Mission!$R$5:$R$173)*([2]Mission!$F$5:$F$173))</f>
        <v>58080</v>
      </c>
      <c r="F498" s="19">
        <f>[1]怪物属性模拟配置!$P495</f>
        <v>1801</v>
      </c>
      <c r="G498" s="19">
        <f>[1]怪物属性模拟配置!$Q495</f>
        <v>0</v>
      </c>
      <c r="H498" s="19">
        <f>[1]怪物属性模拟配置!$S495</f>
        <v>7703</v>
      </c>
      <c r="I498" s="20">
        <v>0</v>
      </c>
      <c r="J498" s="20">
        <v>0</v>
      </c>
      <c r="K498" s="20">
        <v>0</v>
      </c>
      <c r="L498" s="20">
        <v>0</v>
      </c>
      <c r="M498" s="19">
        <f>[1]怪物属性模拟配置!$T495*1000</f>
        <v>200</v>
      </c>
      <c r="N498" s="20">
        <v>0</v>
      </c>
      <c r="O498" s="19">
        <f>[1]怪物属性模拟配置!$U495-1</f>
        <v>1</v>
      </c>
      <c r="P498" s="20">
        <v>0</v>
      </c>
      <c r="Q498" s="20">
        <v>0</v>
      </c>
      <c r="R498" s="20">
        <v>0</v>
      </c>
      <c r="S498" s="29" t="s">
        <v>55</v>
      </c>
      <c r="T498" s="29" t="s">
        <v>55</v>
      </c>
      <c r="U498" s="20">
        <f t="shared" si="29"/>
        <v>10</v>
      </c>
      <c r="V498" s="20">
        <f t="shared" si="30"/>
        <v>8</v>
      </c>
    </row>
    <row r="499" ht="17.25" spans="1:22">
      <c r="A499" s="20">
        <f t="shared" si="33"/>
        <v>1100812</v>
      </c>
      <c r="B499" s="20" t="str">
        <f t="shared" si="34"/>
        <v>精英_近战</v>
      </c>
      <c r="C499" s="19">
        <f>[1]怪物属性模拟配置!$E496</f>
        <v>67</v>
      </c>
      <c r="D499" s="20">
        <v>0</v>
      </c>
      <c r="E499" s="19">
        <f>SUMPRODUCT((U499=[2]Mission!$Q$5:$Q$173)*(V499=[2]Mission!$R$5:$R$173)*([2]Mission!$F$5:$F$173))</f>
        <v>58080</v>
      </c>
      <c r="F499" s="19">
        <f>[1]怪物属性模拟配置!$P496</f>
        <v>2161</v>
      </c>
      <c r="G499" s="19">
        <f>[1]怪物属性模拟配置!$Q496</f>
        <v>0</v>
      </c>
      <c r="H499" s="19">
        <f>[1]怪物属性模拟配置!$S496</f>
        <v>77030</v>
      </c>
      <c r="I499" s="20">
        <v>0</v>
      </c>
      <c r="J499" s="20">
        <v>0</v>
      </c>
      <c r="K499" s="20">
        <v>0</v>
      </c>
      <c r="L499" s="20">
        <v>0</v>
      </c>
      <c r="M499" s="19">
        <f>[1]怪物属性模拟配置!$T496*1000</f>
        <v>200</v>
      </c>
      <c r="N499" s="20">
        <v>0</v>
      </c>
      <c r="O499" s="19">
        <f>[1]怪物属性模拟配置!$U496-1</f>
        <v>1</v>
      </c>
      <c r="P499" s="20">
        <v>0</v>
      </c>
      <c r="Q499" s="20">
        <v>0</v>
      </c>
      <c r="R499" s="20">
        <v>0</v>
      </c>
      <c r="S499" s="29" t="s">
        <v>55</v>
      </c>
      <c r="T499" s="29" t="s">
        <v>55</v>
      </c>
      <c r="U499" s="20">
        <f t="shared" si="29"/>
        <v>10</v>
      </c>
      <c r="V499" s="20">
        <f t="shared" si="30"/>
        <v>8</v>
      </c>
    </row>
    <row r="500" ht="17.25" spans="1:22">
      <c r="A500" s="20">
        <f t="shared" si="33"/>
        <v>1100813</v>
      </c>
      <c r="B500" s="20" t="str">
        <f t="shared" si="34"/>
        <v>BOSS_近战</v>
      </c>
      <c r="C500" s="19">
        <f>[1]怪物属性模拟配置!$E497</f>
        <v>67</v>
      </c>
      <c r="D500" s="20">
        <v>0</v>
      </c>
      <c r="E500" s="19">
        <f>SUMPRODUCT((U500=[2]Mission!$Q$5:$Q$173)*(V500=[2]Mission!$R$5:$R$173)*([2]Mission!$F$5:$F$173))</f>
        <v>58080</v>
      </c>
      <c r="F500" s="19">
        <f>[1]怪物属性模拟配置!$P497</f>
        <v>2521</v>
      </c>
      <c r="G500" s="19">
        <f>[1]怪物属性模拟配置!$Q497</f>
        <v>0</v>
      </c>
      <c r="H500" s="19">
        <f>[1]怪物属性模拟配置!$S497</f>
        <v>154060</v>
      </c>
      <c r="I500" s="20">
        <v>0</v>
      </c>
      <c r="J500" s="20">
        <v>0</v>
      </c>
      <c r="K500" s="20">
        <v>0</v>
      </c>
      <c r="L500" s="20">
        <v>0</v>
      </c>
      <c r="M500" s="19">
        <f>[1]怪物属性模拟配置!$T497*1000</f>
        <v>200</v>
      </c>
      <c r="N500" s="20">
        <v>0</v>
      </c>
      <c r="O500" s="19">
        <f>[1]怪物属性模拟配置!$U497-1</f>
        <v>1</v>
      </c>
      <c r="P500" s="20">
        <v>0</v>
      </c>
      <c r="Q500" s="20">
        <v>0</v>
      </c>
      <c r="R500" s="20">
        <v>0</v>
      </c>
      <c r="S500" s="29" t="s">
        <v>55</v>
      </c>
      <c r="T500" s="29" t="s">
        <v>55</v>
      </c>
      <c r="U500" s="20">
        <f t="shared" si="29"/>
        <v>10</v>
      </c>
      <c r="V500" s="20">
        <f t="shared" si="30"/>
        <v>8</v>
      </c>
    </row>
    <row r="501" ht="17.25" spans="1:22">
      <c r="A501" s="20">
        <f t="shared" si="33"/>
        <v>1100821</v>
      </c>
      <c r="B501" s="20" t="str">
        <f t="shared" si="34"/>
        <v>小怪_远程</v>
      </c>
      <c r="C501" s="19">
        <f>[1]怪物属性模拟配置!$E498</f>
        <v>67</v>
      </c>
      <c r="D501" s="20">
        <v>0</v>
      </c>
      <c r="E501" s="19">
        <f>SUMPRODUCT((U501=[2]Mission!$Q$5:$Q$173)*(V501=[2]Mission!$R$5:$R$173)*([2]Mission!$F$5:$F$173))</f>
        <v>58080</v>
      </c>
      <c r="F501" s="19">
        <f>[1]怪物属性模拟配置!$P498</f>
        <v>1801</v>
      </c>
      <c r="G501" s="19">
        <f>[1]怪物属性模拟配置!$Q498</f>
        <v>0</v>
      </c>
      <c r="H501" s="19">
        <f>[1]怪物属性模拟配置!$S498</f>
        <v>7703</v>
      </c>
      <c r="I501" s="20">
        <v>0</v>
      </c>
      <c r="J501" s="20">
        <v>0</v>
      </c>
      <c r="K501" s="20">
        <v>0</v>
      </c>
      <c r="L501" s="20">
        <v>0</v>
      </c>
      <c r="M501" s="19">
        <f>[1]怪物属性模拟配置!$T498*1000</f>
        <v>200</v>
      </c>
      <c r="N501" s="20">
        <v>0</v>
      </c>
      <c r="O501" s="19">
        <f>[1]怪物属性模拟配置!$U498-1</f>
        <v>1</v>
      </c>
      <c r="P501" s="20">
        <v>0</v>
      </c>
      <c r="Q501" s="20">
        <v>0</v>
      </c>
      <c r="R501" s="20">
        <v>0</v>
      </c>
      <c r="S501" s="29" t="s">
        <v>55</v>
      </c>
      <c r="T501" s="29" t="s">
        <v>55</v>
      </c>
      <c r="U501" s="20">
        <f t="shared" si="29"/>
        <v>10</v>
      </c>
      <c r="V501" s="20">
        <f t="shared" si="30"/>
        <v>8</v>
      </c>
    </row>
    <row r="502" ht="17.25" spans="1:22">
      <c r="A502" s="20">
        <f t="shared" ref="A502:A529" si="35">A452+10000</f>
        <v>1100822</v>
      </c>
      <c r="B502" s="20" t="str">
        <f t="shared" si="34"/>
        <v>精英_远程</v>
      </c>
      <c r="C502" s="19">
        <f>[1]怪物属性模拟配置!$E499</f>
        <v>67</v>
      </c>
      <c r="D502" s="20">
        <v>0</v>
      </c>
      <c r="E502" s="19">
        <f>SUMPRODUCT((U502=[2]Mission!$Q$5:$Q$173)*(V502=[2]Mission!$R$5:$R$173)*([2]Mission!$F$5:$F$173))</f>
        <v>58080</v>
      </c>
      <c r="F502" s="19">
        <f>[1]怪物属性模拟配置!$P499</f>
        <v>2161</v>
      </c>
      <c r="G502" s="19">
        <f>[1]怪物属性模拟配置!$Q499</f>
        <v>0</v>
      </c>
      <c r="H502" s="19">
        <f>[1]怪物属性模拟配置!$S499</f>
        <v>77030</v>
      </c>
      <c r="I502" s="20">
        <v>0</v>
      </c>
      <c r="J502" s="20">
        <v>0</v>
      </c>
      <c r="K502" s="20">
        <v>0</v>
      </c>
      <c r="L502" s="20">
        <v>0</v>
      </c>
      <c r="M502" s="19">
        <f>[1]怪物属性模拟配置!$T499*1000</f>
        <v>200</v>
      </c>
      <c r="N502" s="20">
        <v>0</v>
      </c>
      <c r="O502" s="19">
        <f>[1]怪物属性模拟配置!$U499-1</f>
        <v>1</v>
      </c>
      <c r="P502" s="20">
        <v>0</v>
      </c>
      <c r="Q502" s="20">
        <v>0</v>
      </c>
      <c r="R502" s="20">
        <v>0</v>
      </c>
      <c r="S502" s="29" t="s">
        <v>55</v>
      </c>
      <c r="T502" s="29" t="s">
        <v>55</v>
      </c>
      <c r="U502" s="20">
        <f t="shared" si="29"/>
        <v>10</v>
      </c>
      <c r="V502" s="20">
        <f t="shared" si="30"/>
        <v>8</v>
      </c>
    </row>
    <row r="503" ht="17.25" spans="1:22">
      <c r="A503" s="20">
        <f t="shared" si="35"/>
        <v>1100823</v>
      </c>
      <c r="B503" s="20" t="str">
        <f t="shared" si="34"/>
        <v>BOSS_远程</v>
      </c>
      <c r="C503" s="19">
        <f>[1]怪物属性模拟配置!$E500</f>
        <v>67</v>
      </c>
      <c r="D503" s="20">
        <v>0</v>
      </c>
      <c r="E503" s="19">
        <f>SUMPRODUCT((U503=[2]Mission!$Q$5:$Q$173)*(V503=[2]Mission!$R$5:$R$173)*([2]Mission!$F$5:$F$173))</f>
        <v>58080</v>
      </c>
      <c r="F503" s="19">
        <f>[1]怪物属性模拟配置!$P500</f>
        <v>2521</v>
      </c>
      <c r="G503" s="19">
        <f>[1]怪物属性模拟配置!$Q500</f>
        <v>0</v>
      </c>
      <c r="H503" s="19">
        <f>[1]怪物属性模拟配置!$S500</f>
        <v>154060</v>
      </c>
      <c r="I503" s="20">
        <v>0</v>
      </c>
      <c r="J503" s="20">
        <v>0</v>
      </c>
      <c r="K503" s="20">
        <v>0</v>
      </c>
      <c r="L503" s="20">
        <v>0</v>
      </c>
      <c r="M503" s="19">
        <f>[1]怪物属性模拟配置!$T500*1000</f>
        <v>200</v>
      </c>
      <c r="N503" s="20">
        <v>0</v>
      </c>
      <c r="O503" s="19">
        <f>[1]怪物属性模拟配置!$U500-1</f>
        <v>1</v>
      </c>
      <c r="P503" s="20">
        <v>0</v>
      </c>
      <c r="Q503" s="20">
        <v>0</v>
      </c>
      <c r="R503" s="20">
        <v>0</v>
      </c>
      <c r="S503" s="29" t="s">
        <v>55</v>
      </c>
      <c r="T503" s="29" t="s">
        <v>55</v>
      </c>
      <c r="U503" s="20">
        <f t="shared" si="29"/>
        <v>10</v>
      </c>
      <c r="V503" s="20">
        <f t="shared" si="30"/>
        <v>8</v>
      </c>
    </row>
    <row r="504" ht="17.25" spans="1:22">
      <c r="A504" s="20">
        <f t="shared" si="35"/>
        <v>1100891</v>
      </c>
      <c r="B504" s="20" t="str">
        <f t="shared" si="34"/>
        <v>大BOSS_特殊</v>
      </c>
      <c r="C504" s="19">
        <f>[1]怪物属性模拟配置!$E501</f>
        <v>67</v>
      </c>
      <c r="D504" s="20">
        <v>0</v>
      </c>
      <c r="E504" s="19">
        <f>SUMPRODUCT((U504=[2]Mission!$Q$5:$Q$173)*(V504=[2]Mission!$R$5:$R$173)*([2]Mission!$F$5:$F$173))</f>
        <v>58080</v>
      </c>
      <c r="F504" s="19">
        <f>[1]怪物属性模拟配置!$P501</f>
        <v>3602</v>
      </c>
      <c r="G504" s="19">
        <f>[1]怪物属性模拟配置!$Q501</f>
        <v>0</v>
      </c>
      <c r="H504" s="19" t="str">
        <f>[1]怪物属性模拟配置!$S501</f>
        <v>254199|261902|254199</v>
      </c>
      <c r="I504" s="20">
        <v>0</v>
      </c>
      <c r="J504" s="20">
        <v>0</v>
      </c>
      <c r="K504" s="20">
        <v>0</v>
      </c>
      <c r="L504" s="20">
        <v>0</v>
      </c>
      <c r="M504" s="19">
        <f>[1]怪物属性模拟配置!$T501*1000</f>
        <v>200</v>
      </c>
      <c r="N504" s="20">
        <v>0</v>
      </c>
      <c r="O504" s="19">
        <f>[1]怪物属性模拟配置!$U501-1</f>
        <v>1</v>
      </c>
      <c r="P504" s="20">
        <v>0</v>
      </c>
      <c r="Q504" s="20">
        <v>0</v>
      </c>
      <c r="R504" s="20">
        <v>0</v>
      </c>
      <c r="S504" s="29" t="s">
        <v>55</v>
      </c>
      <c r="T504" s="29" t="s">
        <v>55</v>
      </c>
      <c r="U504" s="20">
        <f t="shared" si="29"/>
        <v>10</v>
      </c>
      <c r="V504" s="20">
        <f t="shared" si="30"/>
        <v>8</v>
      </c>
    </row>
    <row r="505" ht="17.25" spans="1:22">
      <c r="A505" s="20">
        <f t="shared" si="35"/>
        <v>1110111</v>
      </c>
      <c r="B505" s="20" t="str">
        <f t="shared" si="34"/>
        <v>小怪_近战</v>
      </c>
      <c r="C505" s="19">
        <f>[1]怪物属性模拟配置!$E502</f>
        <v>68</v>
      </c>
      <c r="D505" s="20">
        <v>0</v>
      </c>
      <c r="E505" s="19">
        <f>SUMPRODUCT((U505=[2]Mission!$Q$5:$Q$173)*(V505=[2]Mission!$R$5:$R$173)*([2]Mission!$F$5:$F$173))</f>
        <v>64500</v>
      </c>
      <c r="F505" s="19">
        <f>[1]怪物属性模拟配置!$P502</f>
        <v>2011</v>
      </c>
      <c r="G505" s="19">
        <f>[1]怪物属性模拟配置!$Q502</f>
        <v>0</v>
      </c>
      <c r="H505" s="19">
        <f>[1]怪物属性模拟配置!$S502</f>
        <v>8533</v>
      </c>
      <c r="I505" s="20">
        <v>0</v>
      </c>
      <c r="J505" s="20">
        <v>0</v>
      </c>
      <c r="K505" s="20">
        <v>0</v>
      </c>
      <c r="L505" s="20">
        <v>0</v>
      </c>
      <c r="M505" s="19">
        <f>[1]怪物属性模拟配置!$T502*1000</f>
        <v>200</v>
      </c>
      <c r="N505" s="20">
        <v>0</v>
      </c>
      <c r="O505" s="19">
        <f>[1]怪物属性模拟配置!$U502-1</f>
        <v>1</v>
      </c>
      <c r="P505" s="20">
        <v>0</v>
      </c>
      <c r="Q505" s="20">
        <v>0</v>
      </c>
      <c r="R505" s="20">
        <v>0</v>
      </c>
      <c r="S505" s="29" t="s">
        <v>55</v>
      </c>
      <c r="T505" s="29" t="s">
        <v>55</v>
      </c>
      <c r="U505" s="20">
        <f t="shared" si="29"/>
        <v>11</v>
      </c>
      <c r="V505" s="20">
        <f t="shared" si="30"/>
        <v>1</v>
      </c>
    </row>
    <row r="506" ht="17.25" spans="1:22">
      <c r="A506" s="20">
        <f t="shared" si="35"/>
        <v>1110112</v>
      </c>
      <c r="B506" s="20" t="str">
        <f t="shared" si="34"/>
        <v>精英_近战</v>
      </c>
      <c r="C506" s="19">
        <f>[1]怪物属性模拟配置!$E503</f>
        <v>68</v>
      </c>
      <c r="D506" s="20">
        <v>0</v>
      </c>
      <c r="E506" s="19">
        <f>SUMPRODUCT((U506=[2]Mission!$Q$5:$Q$173)*(V506=[2]Mission!$R$5:$R$173)*([2]Mission!$F$5:$F$173))</f>
        <v>64500</v>
      </c>
      <c r="F506" s="19">
        <f>[1]怪物属性模拟配置!$P503</f>
        <v>2413</v>
      </c>
      <c r="G506" s="19">
        <f>[1]怪物属性模拟配置!$Q503</f>
        <v>0</v>
      </c>
      <c r="H506" s="19">
        <f>[1]怪物属性模拟配置!$S503</f>
        <v>85330</v>
      </c>
      <c r="I506" s="20">
        <v>0</v>
      </c>
      <c r="J506" s="20">
        <v>0</v>
      </c>
      <c r="K506" s="20">
        <v>0</v>
      </c>
      <c r="L506" s="20">
        <v>0</v>
      </c>
      <c r="M506" s="19">
        <f>[1]怪物属性模拟配置!$T503*1000</f>
        <v>200</v>
      </c>
      <c r="N506" s="20">
        <v>0</v>
      </c>
      <c r="O506" s="19">
        <f>[1]怪物属性模拟配置!$U503-1</f>
        <v>1</v>
      </c>
      <c r="P506" s="20">
        <v>0</v>
      </c>
      <c r="Q506" s="20">
        <v>0</v>
      </c>
      <c r="R506" s="20">
        <v>0</v>
      </c>
      <c r="S506" s="29" t="s">
        <v>55</v>
      </c>
      <c r="T506" s="29" t="s">
        <v>55</v>
      </c>
      <c r="U506" s="20">
        <f t="shared" si="29"/>
        <v>11</v>
      </c>
      <c r="V506" s="20">
        <f t="shared" si="30"/>
        <v>1</v>
      </c>
    </row>
    <row r="507" ht="17.25" spans="1:22">
      <c r="A507" s="20">
        <f t="shared" si="35"/>
        <v>1110113</v>
      </c>
      <c r="B507" s="20" t="str">
        <f t="shared" si="34"/>
        <v>BOSS_近战</v>
      </c>
      <c r="C507" s="19">
        <f>[1]怪物属性模拟配置!$E504</f>
        <v>68</v>
      </c>
      <c r="D507" s="20">
        <v>0</v>
      </c>
      <c r="E507" s="19">
        <f>SUMPRODUCT((U507=[2]Mission!$Q$5:$Q$173)*(V507=[2]Mission!$R$5:$R$173)*([2]Mission!$F$5:$F$173))</f>
        <v>64500</v>
      </c>
      <c r="F507" s="19">
        <f>[1]怪物属性模拟配置!$P504</f>
        <v>2815</v>
      </c>
      <c r="G507" s="19">
        <f>[1]怪物属性模拟配置!$Q504</f>
        <v>0</v>
      </c>
      <c r="H507" s="19">
        <f>[1]怪物属性模拟配置!$S504</f>
        <v>170660</v>
      </c>
      <c r="I507" s="20">
        <v>0</v>
      </c>
      <c r="J507" s="20">
        <v>0</v>
      </c>
      <c r="K507" s="20">
        <v>0</v>
      </c>
      <c r="L507" s="20">
        <v>0</v>
      </c>
      <c r="M507" s="19">
        <f>[1]怪物属性模拟配置!$T504*1000</f>
        <v>200</v>
      </c>
      <c r="N507" s="20">
        <v>0</v>
      </c>
      <c r="O507" s="19">
        <f>[1]怪物属性模拟配置!$U504-1</f>
        <v>1</v>
      </c>
      <c r="P507" s="20">
        <v>0</v>
      </c>
      <c r="Q507" s="20">
        <v>0</v>
      </c>
      <c r="R507" s="20">
        <v>0</v>
      </c>
      <c r="S507" s="29" t="s">
        <v>55</v>
      </c>
      <c r="T507" s="29" t="s">
        <v>55</v>
      </c>
      <c r="U507" s="20">
        <f t="shared" si="29"/>
        <v>11</v>
      </c>
      <c r="V507" s="20">
        <f t="shared" si="30"/>
        <v>1</v>
      </c>
    </row>
    <row r="508" ht="17.25" spans="1:22">
      <c r="A508" s="20">
        <f t="shared" si="35"/>
        <v>1110121</v>
      </c>
      <c r="B508" s="20" t="str">
        <f t="shared" si="34"/>
        <v>小怪_远程</v>
      </c>
      <c r="C508" s="19">
        <f>[1]怪物属性模拟配置!$E505</f>
        <v>68</v>
      </c>
      <c r="D508" s="20">
        <v>0</v>
      </c>
      <c r="E508" s="19">
        <f>SUMPRODUCT((U508=[2]Mission!$Q$5:$Q$173)*(V508=[2]Mission!$R$5:$R$173)*([2]Mission!$F$5:$F$173))</f>
        <v>64500</v>
      </c>
      <c r="F508" s="19">
        <f>[1]怪物属性模拟配置!$P505</f>
        <v>2011</v>
      </c>
      <c r="G508" s="19">
        <f>[1]怪物属性模拟配置!$Q505</f>
        <v>0</v>
      </c>
      <c r="H508" s="19">
        <f>[1]怪物属性模拟配置!$S505</f>
        <v>8533</v>
      </c>
      <c r="I508" s="20">
        <v>0</v>
      </c>
      <c r="J508" s="20">
        <v>0</v>
      </c>
      <c r="K508" s="20">
        <v>0</v>
      </c>
      <c r="L508" s="20">
        <v>0</v>
      </c>
      <c r="M508" s="19">
        <f>[1]怪物属性模拟配置!$T505*1000</f>
        <v>200</v>
      </c>
      <c r="N508" s="20">
        <v>0</v>
      </c>
      <c r="O508" s="19">
        <f>[1]怪物属性模拟配置!$U505-1</f>
        <v>1</v>
      </c>
      <c r="P508" s="20">
        <v>0</v>
      </c>
      <c r="Q508" s="20">
        <v>0</v>
      </c>
      <c r="R508" s="20">
        <v>0</v>
      </c>
      <c r="S508" s="29" t="s">
        <v>55</v>
      </c>
      <c r="T508" s="29" t="s">
        <v>55</v>
      </c>
      <c r="U508" s="20">
        <f t="shared" si="29"/>
        <v>11</v>
      </c>
      <c r="V508" s="20">
        <f t="shared" si="30"/>
        <v>1</v>
      </c>
    </row>
    <row r="509" ht="17.25" spans="1:22">
      <c r="A509" s="20">
        <f t="shared" si="35"/>
        <v>1110122</v>
      </c>
      <c r="B509" s="20" t="str">
        <f t="shared" si="34"/>
        <v>精英_远程</v>
      </c>
      <c r="C509" s="19">
        <f>[1]怪物属性模拟配置!$E506</f>
        <v>68</v>
      </c>
      <c r="D509" s="20">
        <v>0</v>
      </c>
      <c r="E509" s="19">
        <f>SUMPRODUCT((U509=[2]Mission!$Q$5:$Q$173)*(V509=[2]Mission!$R$5:$R$173)*([2]Mission!$F$5:$F$173))</f>
        <v>64500</v>
      </c>
      <c r="F509" s="19">
        <f>[1]怪物属性模拟配置!$P506</f>
        <v>2413</v>
      </c>
      <c r="G509" s="19">
        <f>[1]怪物属性模拟配置!$Q506</f>
        <v>0</v>
      </c>
      <c r="H509" s="19">
        <f>[1]怪物属性模拟配置!$S506</f>
        <v>85330</v>
      </c>
      <c r="I509" s="20">
        <v>0</v>
      </c>
      <c r="J509" s="20">
        <v>0</v>
      </c>
      <c r="K509" s="20">
        <v>0</v>
      </c>
      <c r="L509" s="20">
        <v>0</v>
      </c>
      <c r="M509" s="19">
        <f>[1]怪物属性模拟配置!$T506*1000</f>
        <v>200</v>
      </c>
      <c r="N509" s="20">
        <v>0</v>
      </c>
      <c r="O509" s="19">
        <f>[1]怪物属性模拟配置!$U506-1</f>
        <v>1</v>
      </c>
      <c r="P509" s="20">
        <v>0</v>
      </c>
      <c r="Q509" s="20">
        <v>0</v>
      </c>
      <c r="R509" s="20">
        <v>0</v>
      </c>
      <c r="S509" s="29" t="s">
        <v>55</v>
      </c>
      <c r="T509" s="29" t="s">
        <v>55</v>
      </c>
      <c r="U509" s="20">
        <f t="shared" si="29"/>
        <v>11</v>
      </c>
      <c r="V509" s="20">
        <f t="shared" si="30"/>
        <v>1</v>
      </c>
    </row>
    <row r="510" ht="17.25" spans="1:22">
      <c r="A510" s="20">
        <f t="shared" si="35"/>
        <v>1110123</v>
      </c>
      <c r="B510" s="20" t="str">
        <f t="shared" si="34"/>
        <v>BOSS_远程</v>
      </c>
      <c r="C510" s="19">
        <f>[1]怪物属性模拟配置!$E507</f>
        <v>68</v>
      </c>
      <c r="D510" s="20">
        <v>0</v>
      </c>
      <c r="E510" s="19">
        <f>SUMPRODUCT((U510=[2]Mission!$Q$5:$Q$173)*(V510=[2]Mission!$R$5:$R$173)*([2]Mission!$F$5:$F$173))</f>
        <v>64500</v>
      </c>
      <c r="F510" s="19">
        <f>[1]怪物属性模拟配置!$P507</f>
        <v>2815</v>
      </c>
      <c r="G510" s="19">
        <f>[1]怪物属性模拟配置!$Q507</f>
        <v>0</v>
      </c>
      <c r="H510" s="19">
        <f>[1]怪物属性模拟配置!$S507</f>
        <v>170660</v>
      </c>
      <c r="I510" s="20">
        <v>0</v>
      </c>
      <c r="J510" s="20">
        <v>0</v>
      </c>
      <c r="K510" s="20">
        <v>0</v>
      </c>
      <c r="L510" s="20">
        <v>0</v>
      </c>
      <c r="M510" s="19">
        <f>[1]怪物属性模拟配置!$T507*1000</f>
        <v>200</v>
      </c>
      <c r="N510" s="20">
        <v>0</v>
      </c>
      <c r="O510" s="19">
        <f>[1]怪物属性模拟配置!$U507-1</f>
        <v>1</v>
      </c>
      <c r="P510" s="20">
        <v>0</v>
      </c>
      <c r="Q510" s="20">
        <v>0</v>
      </c>
      <c r="R510" s="20">
        <v>0</v>
      </c>
      <c r="S510" s="29" t="s">
        <v>55</v>
      </c>
      <c r="T510" s="29" t="s">
        <v>55</v>
      </c>
      <c r="U510" s="20">
        <f t="shared" si="29"/>
        <v>11</v>
      </c>
      <c r="V510" s="20">
        <f t="shared" si="30"/>
        <v>1</v>
      </c>
    </row>
    <row r="511" ht="17.25" spans="1:22">
      <c r="A511" s="20">
        <f t="shared" si="35"/>
        <v>1110211</v>
      </c>
      <c r="B511" s="20" t="str">
        <f t="shared" si="34"/>
        <v>小怪_近战</v>
      </c>
      <c r="C511" s="19">
        <f>[1]怪物属性模拟配置!$E508</f>
        <v>68</v>
      </c>
      <c r="D511" s="20">
        <v>0</v>
      </c>
      <c r="E511" s="19">
        <f>SUMPRODUCT((U511=[2]Mission!$Q$5:$Q$173)*(V511=[2]Mission!$R$5:$R$173)*([2]Mission!$F$5:$F$173))</f>
        <v>64500</v>
      </c>
      <c r="F511" s="19">
        <f>[1]怪物属性模拟配置!$P508</f>
        <v>2011</v>
      </c>
      <c r="G511" s="19">
        <f>[1]怪物属性模拟配置!$Q508</f>
        <v>0</v>
      </c>
      <c r="H511" s="19">
        <f>[1]怪物属性模拟配置!$S508</f>
        <v>8533</v>
      </c>
      <c r="I511" s="20">
        <v>0</v>
      </c>
      <c r="J511" s="20">
        <v>0</v>
      </c>
      <c r="K511" s="20">
        <v>0</v>
      </c>
      <c r="L511" s="20">
        <v>0</v>
      </c>
      <c r="M511" s="19">
        <f>[1]怪物属性模拟配置!$T508*1000</f>
        <v>200</v>
      </c>
      <c r="N511" s="20">
        <v>0</v>
      </c>
      <c r="O511" s="19">
        <f>[1]怪物属性模拟配置!$U508-1</f>
        <v>1</v>
      </c>
      <c r="P511" s="20">
        <v>0</v>
      </c>
      <c r="Q511" s="20">
        <v>0</v>
      </c>
      <c r="R511" s="20">
        <v>0</v>
      </c>
      <c r="S511" s="29" t="s">
        <v>55</v>
      </c>
      <c r="T511" s="29" t="s">
        <v>55</v>
      </c>
      <c r="U511" s="20">
        <f t="shared" si="29"/>
        <v>11</v>
      </c>
      <c r="V511" s="20">
        <f t="shared" si="30"/>
        <v>2</v>
      </c>
    </row>
    <row r="512" ht="17.25" spans="1:22">
      <c r="A512" s="20">
        <f t="shared" si="35"/>
        <v>1110212</v>
      </c>
      <c r="B512" s="20" t="str">
        <f t="shared" si="34"/>
        <v>精英_近战</v>
      </c>
      <c r="C512" s="19">
        <f>[1]怪物属性模拟配置!$E509</f>
        <v>68</v>
      </c>
      <c r="D512" s="20">
        <v>0</v>
      </c>
      <c r="E512" s="19">
        <f>SUMPRODUCT((U512=[2]Mission!$Q$5:$Q$173)*(V512=[2]Mission!$R$5:$R$173)*([2]Mission!$F$5:$F$173))</f>
        <v>64500</v>
      </c>
      <c r="F512" s="19">
        <f>[1]怪物属性模拟配置!$P509</f>
        <v>2413</v>
      </c>
      <c r="G512" s="19">
        <f>[1]怪物属性模拟配置!$Q509</f>
        <v>0</v>
      </c>
      <c r="H512" s="19">
        <f>[1]怪物属性模拟配置!$S509</f>
        <v>85330</v>
      </c>
      <c r="I512" s="20">
        <v>0</v>
      </c>
      <c r="J512" s="20">
        <v>0</v>
      </c>
      <c r="K512" s="20">
        <v>0</v>
      </c>
      <c r="L512" s="20">
        <v>0</v>
      </c>
      <c r="M512" s="19">
        <f>[1]怪物属性模拟配置!$T509*1000</f>
        <v>200</v>
      </c>
      <c r="N512" s="20">
        <v>0</v>
      </c>
      <c r="O512" s="19">
        <f>[1]怪物属性模拟配置!$U509-1</f>
        <v>1</v>
      </c>
      <c r="P512" s="20">
        <v>0</v>
      </c>
      <c r="Q512" s="20">
        <v>0</v>
      </c>
      <c r="R512" s="20">
        <v>0</v>
      </c>
      <c r="S512" s="29" t="s">
        <v>55</v>
      </c>
      <c r="T512" s="29" t="s">
        <v>55</v>
      </c>
      <c r="U512" s="20">
        <f t="shared" si="29"/>
        <v>11</v>
      </c>
      <c r="V512" s="20">
        <f t="shared" si="30"/>
        <v>2</v>
      </c>
    </row>
    <row r="513" ht="17.25" spans="1:22">
      <c r="A513" s="20">
        <f t="shared" si="35"/>
        <v>1110213</v>
      </c>
      <c r="B513" s="20" t="str">
        <f t="shared" si="34"/>
        <v>BOSS_近战</v>
      </c>
      <c r="C513" s="19">
        <f>[1]怪物属性模拟配置!$E510</f>
        <v>68</v>
      </c>
      <c r="D513" s="20">
        <v>0</v>
      </c>
      <c r="E513" s="19">
        <f>SUMPRODUCT((U513=[2]Mission!$Q$5:$Q$173)*(V513=[2]Mission!$R$5:$R$173)*([2]Mission!$F$5:$F$173))</f>
        <v>64500</v>
      </c>
      <c r="F513" s="19">
        <f>[1]怪物属性模拟配置!$P510</f>
        <v>2815</v>
      </c>
      <c r="G513" s="19">
        <f>[1]怪物属性模拟配置!$Q510</f>
        <v>0</v>
      </c>
      <c r="H513" s="19">
        <f>[1]怪物属性模拟配置!$S510</f>
        <v>170660</v>
      </c>
      <c r="I513" s="20">
        <v>0</v>
      </c>
      <c r="J513" s="20">
        <v>0</v>
      </c>
      <c r="K513" s="20">
        <v>0</v>
      </c>
      <c r="L513" s="20">
        <v>0</v>
      </c>
      <c r="M513" s="19">
        <f>[1]怪物属性模拟配置!$T510*1000</f>
        <v>200</v>
      </c>
      <c r="N513" s="20">
        <v>0</v>
      </c>
      <c r="O513" s="19">
        <f>[1]怪物属性模拟配置!$U510-1</f>
        <v>1</v>
      </c>
      <c r="P513" s="20">
        <v>0</v>
      </c>
      <c r="Q513" s="20">
        <v>0</v>
      </c>
      <c r="R513" s="20">
        <v>0</v>
      </c>
      <c r="S513" s="29" t="s">
        <v>55</v>
      </c>
      <c r="T513" s="29" t="s">
        <v>55</v>
      </c>
      <c r="U513" s="20">
        <f t="shared" si="29"/>
        <v>11</v>
      </c>
      <c r="V513" s="20">
        <f t="shared" si="30"/>
        <v>2</v>
      </c>
    </row>
    <row r="514" ht="17.25" spans="1:22">
      <c r="A514" s="20">
        <f t="shared" si="35"/>
        <v>1110221</v>
      </c>
      <c r="B514" s="20" t="str">
        <f t="shared" si="34"/>
        <v>小怪_远程</v>
      </c>
      <c r="C514" s="19">
        <f>[1]怪物属性模拟配置!$E511</f>
        <v>68</v>
      </c>
      <c r="D514" s="20">
        <v>0</v>
      </c>
      <c r="E514" s="19">
        <f>SUMPRODUCT((U514=[2]Mission!$Q$5:$Q$173)*(V514=[2]Mission!$R$5:$R$173)*([2]Mission!$F$5:$F$173))</f>
        <v>64500</v>
      </c>
      <c r="F514" s="19">
        <f>[1]怪物属性模拟配置!$P511</f>
        <v>2011</v>
      </c>
      <c r="G514" s="19">
        <f>[1]怪物属性模拟配置!$Q511</f>
        <v>0</v>
      </c>
      <c r="H514" s="19">
        <f>[1]怪物属性模拟配置!$S511</f>
        <v>8533</v>
      </c>
      <c r="I514" s="20">
        <v>0</v>
      </c>
      <c r="J514" s="20">
        <v>0</v>
      </c>
      <c r="K514" s="20">
        <v>0</v>
      </c>
      <c r="L514" s="20">
        <v>0</v>
      </c>
      <c r="M514" s="19">
        <f>[1]怪物属性模拟配置!$T511*1000</f>
        <v>200</v>
      </c>
      <c r="N514" s="20">
        <v>0</v>
      </c>
      <c r="O514" s="19">
        <f>[1]怪物属性模拟配置!$U511-1</f>
        <v>1</v>
      </c>
      <c r="P514" s="20">
        <v>0</v>
      </c>
      <c r="Q514" s="20">
        <v>0</v>
      </c>
      <c r="R514" s="20">
        <v>0</v>
      </c>
      <c r="S514" s="29" t="s">
        <v>55</v>
      </c>
      <c r="T514" s="29" t="s">
        <v>55</v>
      </c>
      <c r="U514" s="20">
        <f t="shared" si="29"/>
        <v>11</v>
      </c>
      <c r="V514" s="20">
        <f t="shared" si="30"/>
        <v>2</v>
      </c>
    </row>
    <row r="515" ht="17.25" spans="1:22">
      <c r="A515" s="20">
        <f t="shared" si="35"/>
        <v>1110222</v>
      </c>
      <c r="B515" s="20" t="str">
        <f t="shared" si="34"/>
        <v>精英_远程</v>
      </c>
      <c r="C515" s="19">
        <f>[1]怪物属性模拟配置!$E512</f>
        <v>68</v>
      </c>
      <c r="D515" s="20">
        <v>0</v>
      </c>
      <c r="E515" s="19">
        <f>SUMPRODUCT((U515=[2]Mission!$Q$5:$Q$173)*(V515=[2]Mission!$R$5:$R$173)*([2]Mission!$F$5:$F$173))</f>
        <v>64500</v>
      </c>
      <c r="F515" s="19">
        <f>[1]怪物属性模拟配置!$P512</f>
        <v>2413</v>
      </c>
      <c r="G515" s="19">
        <f>[1]怪物属性模拟配置!$Q512</f>
        <v>0</v>
      </c>
      <c r="H515" s="19">
        <f>[1]怪物属性模拟配置!$S512</f>
        <v>85330</v>
      </c>
      <c r="I515" s="20">
        <v>0</v>
      </c>
      <c r="J515" s="20">
        <v>0</v>
      </c>
      <c r="K515" s="20">
        <v>0</v>
      </c>
      <c r="L515" s="20">
        <v>0</v>
      </c>
      <c r="M515" s="19">
        <f>[1]怪物属性模拟配置!$T512*1000</f>
        <v>200</v>
      </c>
      <c r="N515" s="20">
        <v>0</v>
      </c>
      <c r="O515" s="19">
        <f>[1]怪物属性模拟配置!$U512-1</f>
        <v>1</v>
      </c>
      <c r="P515" s="20">
        <v>0</v>
      </c>
      <c r="Q515" s="20">
        <v>0</v>
      </c>
      <c r="R515" s="20">
        <v>0</v>
      </c>
      <c r="S515" s="29" t="s">
        <v>55</v>
      </c>
      <c r="T515" s="29" t="s">
        <v>55</v>
      </c>
      <c r="U515" s="20">
        <f t="shared" si="29"/>
        <v>11</v>
      </c>
      <c r="V515" s="20">
        <f t="shared" si="30"/>
        <v>2</v>
      </c>
    </row>
    <row r="516" ht="17.25" spans="1:22">
      <c r="A516" s="20">
        <f t="shared" si="35"/>
        <v>1110223</v>
      </c>
      <c r="B516" s="20" t="str">
        <f t="shared" si="34"/>
        <v>BOSS_远程</v>
      </c>
      <c r="C516" s="19">
        <f>[1]怪物属性模拟配置!$E513</f>
        <v>68</v>
      </c>
      <c r="D516" s="20">
        <v>0</v>
      </c>
      <c r="E516" s="19">
        <f>SUMPRODUCT((U516=[2]Mission!$Q$5:$Q$173)*(V516=[2]Mission!$R$5:$R$173)*([2]Mission!$F$5:$F$173))</f>
        <v>64500</v>
      </c>
      <c r="F516" s="19">
        <f>[1]怪物属性模拟配置!$P513</f>
        <v>2815</v>
      </c>
      <c r="G516" s="19">
        <f>[1]怪物属性模拟配置!$Q513</f>
        <v>0</v>
      </c>
      <c r="H516" s="19">
        <f>[1]怪物属性模拟配置!$S513</f>
        <v>170660</v>
      </c>
      <c r="I516" s="20">
        <v>0</v>
      </c>
      <c r="J516" s="20">
        <v>0</v>
      </c>
      <c r="K516" s="20">
        <v>0</v>
      </c>
      <c r="L516" s="20">
        <v>0</v>
      </c>
      <c r="M516" s="19">
        <f>[1]怪物属性模拟配置!$T513*1000</f>
        <v>200</v>
      </c>
      <c r="N516" s="20">
        <v>0</v>
      </c>
      <c r="O516" s="19">
        <f>[1]怪物属性模拟配置!$U513-1</f>
        <v>1</v>
      </c>
      <c r="P516" s="20">
        <v>0</v>
      </c>
      <c r="Q516" s="20">
        <v>0</v>
      </c>
      <c r="R516" s="20">
        <v>0</v>
      </c>
      <c r="S516" s="29" t="s">
        <v>55</v>
      </c>
      <c r="T516" s="29" t="s">
        <v>55</v>
      </c>
      <c r="U516" s="20">
        <f t="shared" si="29"/>
        <v>11</v>
      </c>
      <c r="V516" s="20">
        <f t="shared" si="30"/>
        <v>2</v>
      </c>
    </row>
    <row r="517" ht="17.25" spans="1:22">
      <c r="A517" s="20">
        <f t="shared" si="35"/>
        <v>1110311</v>
      </c>
      <c r="B517" s="20" t="str">
        <f t="shared" si="34"/>
        <v>小怪_近战</v>
      </c>
      <c r="C517" s="19">
        <f>[1]怪物属性模拟配置!$E514</f>
        <v>68</v>
      </c>
      <c r="D517" s="20">
        <v>0</v>
      </c>
      <c r="E517" s="19">
        <f>SUMPRODUCT((U517=[2]Mission!$Q$5:$Q$173)*(V517=[2]Mission!$R$5:$R$173)*([2]Mission!$F$5:$F$173))</f>
        <v>64500</v>
      </c>
      <c r="F517" s="19">
        <f>[1]怪物属性模拟配置!$P514</f>
        <v>2011</v>
      </c>
      <c r="G517" s="19">
        <f>[1]怪物属性模拟配置!$Q514</f>
        <v>0</v>
      </c>
      <c r="H517" s="19">
        <f>[1]怪物属性模拟配置!$S514</f>
        <v>8533</v>
      </c>
      <c r="I517" s="20">
        <v>0</v>
      </c>
      <c r="J517" s="20">
        <v>0</v>
      </c>
      <c r="K517" s="20">
        <v>0</v>
      </c>
      <c r="L517" s="20">
        <v>0</v>
      </c>
      <c r="M517" s="19">
        <f>[1]怪物属性模拟配置!$T514*1000</f>
        <v>200</v>
      </c>
      <c r="N517" s="20">
        <v>0</v>
      </c>
      <c r="O517" s="19">
        <f>[1]怪物属性模拟配置!$U514-1</f>
        <v>1</v>
      </c>
      <c r="P517" s="20">
        <v>0</v>
      </c>
      <c r="Q517" s="20">
        <v>0</v>
      </c>
      <c r="R517" s="20">
        <v>0</v>
      </c>
      <c r="S517" s="29" t="s">
        <v>55</v>
      </c>
      <c r="T517" s="29" t="s">
        <v>55</v>
      </c>
      <c r="U517" s="20">
        <f t="shared" si="29"/>
        <v>11</v>
      </c>
      <c r="V517" s="20">
        <f t="shared" si="30"/>
        <v>3</v>
      </c>
    </row>
    <row r="518" ht="17.25" spans="1:22">
      <c r="A518" s="20">
        <f t="shared" si="35"/>
        <v>1110312</v>
      </c>
      <c r="B518" s="20" t="str">
        <f t="shared" si="34"/>
        <v>精英_近战</v>
      </c>
      <c r="C518" s="19">
        <f>[1]怪物属性模拟配置!$E515</f>
        <v>68</v>
      </c>
      <c r="D518" s="20">
        <v>0</v>
      </c>
      <c r="E518" s="19">
        <f>SUMPRODUCT((U518=[2]Mission!$Q$5:$Q$173)*(V518=[2]Mission!$R$5:$R$173)*([2]Mission!$F$5:$F$173))</f>
        <v>64500</v>
      </c>
      <c r="F518" s="19">
        <f>[1]怪物属性模拟配置!$P515</f>
        <v>2413</v>
      </c>
      <c r="G518" s="19">
        <f>[1]怪物属性模拟配置!$Q515</f>
        <v>0</v>
      </c>
      <c r="H518" s="19">
        <f>[1]怪物属性模拟配置!$S515</f>
        <v>85330</v>
      </c>
      <c r="I518" s="20">
        <v>0</v>
      </c>
      <c r="J518" s="20">
        <v>0</v>
      </c>
      <c r="K518" s="20">
        <v>0</v>
      </c>
      <c r="L518" s="20">
        <v>0</v>
      </c>
      <c r="M518" s="19">
        <f>[1]怪物属性模拟配置!$T515*1000</f>
        <v>200</v>
      </c>
      <c r="N518" s="20">
        <v>0</v>
      </c>
      <c r="O518" s="19">
        <f>[1]怪物属性模拟配置!$U515-1</f>
        <v>1</v>
      </c>
      <c r="P518" s="20">
        <v>0</v>
      </c>
      <c r="Q518" s="20">
        <v>0</v>
      </c>
      <c r="R518" s="20">
        <v>0</v>
      </c>
      <c r="S518" s="29" t="s">
        <v>55</v>
      </c>
      <c r="T518" s="29" t="s">
        <v>55</v>
      </c>
      <c r="U518" s="20">
        <f t="shared" ref="U518:U581" si="36">INT(MID(A518,2,2))</f>
        <v>11</v>
      </c>
      <c r="V518" s="20">
        <f t="shared" ref="V518:V581" si="37">INT(MID(A518,4,2))</f>
        <v>3</v>
      </c>
    </row>
    <row r="519" ht="17.25" spans="1:22">
      <c r="A519" s="20">
        <f t="shared" si="35"/>
        <v>1110313</v>
      </c>
      <c r="B519" s="20" t="str">
        <f t="shared" ref="B519:B550" si="38">B469</f>
        <v>BOSS_近战</v>
      </c>
      <c r="C519" s="19">
        <f>[1]怪物属性模拟配置!$E516</f>
        <v>68</v>
      </c>
      <c r="D519" s="20">
        <v>0</v>
      </c>
      <c r="E519" s="19">
        <f>SUMPRODUCT((U519=[2]Mission!$Q$5:$Q$173)*(V519=[2]Mission!$R$5:$R$173)*([2]Mission!$F$5:$F$173))</f>
        <v>64500</v>
      </c>
      <c r="F519" s="19">
        <f>[1]怪物属性模拟配置!$P516</f>
        <v>2815</v>
      </c>
      <c r="G519" s="19">
        <f>[1]怪物属性模拟配置!$Q516</f>
        <v>0</v>
      </c>
      <c r="H519" s="19">
        <f>[1]怪物属性模拟配置!$S516</f>
        <v>170660</v>
      </c>
      <c r="I519" s="20">
        <v>0</v>
      </c>
      <c r="J519" s="20">
        <v>0</v>
      </c>
      <c r="K519" s="20">
        <v>0</v>
      </c>
      <c r="L519" s="20">
        <v>0</v>
      </c>
      <c r="M519" s="19">
        <f>[1]怪物属性模拟配置!$T516*1000</f>
        <v>200</v>
      </c>
      <c r="N519" s="20">
        <v>0</v>
      </c>
      <c r="O519" s="19">
        <f>[1]怪物属性模拟配置!$U516-1</f>
        <v>1</v>
      </c>
      <c r="P519" s="20">
        <v>0</v>
      </c>
      <c r="Q519" s="20">
        <v>0</v>
      </c>
      <c r="R519" s="20">
        <v>0</v>
      </c>
      <c r="S519" s="29" t="s">
        <v>55</v>
      </c>
      <c r="T519" s="29" t="s">
        <v>55</v>
      </c>
      <c r="U519" s="20">
        <f t="shared" si="36"/>
        <v>11</v>
      </c>
      <c r="V519" s="20">
        <f t="shared" si="37"/>
        <v>3</v>
      </c>
    </row>
    <row r="520" ht="17.25" spans="1:22">
      <c r="A520" s="20">
        <f t="shared" si="35"/>
        <v>1110321</v>
      </c>
      <c r="B520" s="20" t="str">
        <f t="shared" si="38"/>
        <v>小怪_远程</v>
      </c>
      <c r="C520" s="19">
        <f>[1]怪物属性模拟配置!$E517</f>
        <v>68</v>
      </c>
      <c r="D520" s="20">
        <v>0</v>
      </c>
      <c r="E520" s="19">
        <f>SUMPRODUCT((U520=[2]Mission!$Q$5:$Q$173)*(V520=[2]Mission!$R$5:$R$173)*([2]Mission!$F$5:$F$173))</f>
        <v>64500</v>
      </c>
      <c r="F520" s="19">
        <f>[1]怪物属性模拟配置!$P517</f>
        <v>2011</v>
      </c>
      <c r="G520" s="19">
        <f>[1]怪物属性模拟配置!$Q517</f>
        <v>0</v>
      </c>
      <c r="H520" s="19">
        <f>[1]怪物属性模拟配置!$S517</f>
        <v>8533</v>
      </c>
      <c r="I520" s="20">
        <v>0</v>
      </c>
      <c r="J520" s="20">
        <v>0</v>
      </c>
      <c r="K520" s="20">
        <v>0</v>
      </c>
      <c r="L520" s="20">
        <v>0</v>
      </c>
      <c r="M520" s="19">
        <f>[1]怪物属性模拟配置!$T517*1000</f>
        <v>200</v>
      </c>
      <c r="N520" s="20">
        <v>0</v>
      </c>
      <c r="O520" s="19">
        <f>[1]怪物属性模拟配置!$U517-1</f>
        <v>1</v>
      </c>
      <c r="P520" s="20">
        <v>0</v>
      </c>
      <c r="Q520" s="20">
        <v>0</v>
      </c>
      <c r="R520" s="20">
        <v>0</v>
      </c>
      <c r="S520" s="29" t="s">
        <v>55</v>
      </c>
      <c r="T520" s="29" t="s">
        <v>55</v>
      </c>
      <c r="U520" s="20">
        <f t="shared" si="36"/>
        <v>11</v>
      </c>
      <c r="V520" s="20">
        <f t="shared" si="37"/>
        <v>3</v>
      </c>
    </row>
    <row r="521" ht="17.25" spans="1:22">
      <c r="A521" s="20">
        <f t="shared" si="35"/>
        <v>1110322</v>
      </c>
      <c r="B521" s="20" t="str">
        <f t="shared" si="38"/>
        <v>精英_远程</v>
      </c>
      <c r="C521" s="19">
        <f>[1]怪物属性模拟配置!$E518</f>
        <v>68</v>
      </c>
      <c r="D521" s="20">
        <v>0</v>
      </c>
      <c r="E521" s="19">
        <f>SUMPRODUCT((U521=[2]Mission!$Q$5:$Q$173)*(V521=[2]Mission!$R$5:$R$173)*([2]Mission!$F$5:$F$173))</f>
        <v>64500</v>
      </c>
      <c r="F521" s="19">
        <f>[1]怪物属性模拟配置!$P518</f>
        <v>2413</v>
      </c>
      <c r="G521" s="19">
        <f>[1]怪物属性模拟配置!$Q518</f>
        <v>0</v>
      </c>
      <c r="H521" s="19">
        <f>[1]怪物属性模拟配置!$S518</f>
        <v>85330</v>
      </c>
      <c r="I521" s="20">
        <v>0</v>
      </c>
      <c r="J521" s="20">
        <v>0</v>
      </c>
      <c r="K521" s="20">
        <v>0</v>
      </c>
      <c r="L521" s="20">
        <v>0</v>
      </c>
      <c r="M521" s="19">
        <f>[1]怪物属性模拟配置!$T518*1000</f>
        <v>200</v>
      </c>
      <c r="N521" s="20">
        <v>0</v>
      </c>
      <c r="O521" s="19">
        <f>[1]怪物属性模拟配置!$U518-1</f>
        <v>1</v>
      </c>
      <c r="P521" s="20">
        <v>0</v>
      </c>
      <c r="Q521" s="20">
        <v>0</v>
      </c>
      <c r="R521" s="20">
        <v>0</v>
      </c>
      <c r="S521" s="29" t="s">
        <v>55</v>
      </c>
      <c r="T521" s="29" t="s">
        <v>55</v>
      </c>
      <c r="U521" s="20">
        <f t="shared" si="36"/>
        <v>11</v>
      </c>
      <c r="V521" s="20">
        <f t="shared" si="37"/>
        <v>3</v>
      </c>
    </row>
    <row r="522" ht="17.25" spans="1:22">
      <c r="A522" s="20">
        <f t="shared" si="35"/>
        <v>1110323</v>
      </c>
      <c r="B522" s="20" t="str">
        <f t="shared" si="38"/>
        <v>BOSS_远程</v>
      </c>
      <c r="C522" s="19">
        <f>[1]怪物属性模拟配置!$E519</f>
        <v>68</v>
      </c>
      <c r="D522" s="20">
        <v>0</v>
      </c>
      <c r="E522" s="19">
        <f>SUMPRODUCT((U522=[2]Mission!$Q$5:$Q$173)*(V522=[2]Mission!$R$5:$R$173)*([2]Mission!$F$5:$F$173))</f>
        <v>64500</v>
      </c>
      <c r="F522" s="19">
        <f>[1]怪物属性模拟配置!$P519</f>
        <v>2815</v>
      </c>
      <c r="G522" s="19">
        <f>[1]怪物属性模拟配置!$Q519</f>
        <v>0</v>
      </c>
      <c r="H522" s="19">
        <f>[1]怪物属性模拟配置!$S519</f>
        <v>170660</v>
      </c>
      <c r="I522" s="20">
        <v>0</v>
      </c>
      <c r="J522" s="20">
        <v>0</v>
      </c>
      <c r="K522" s="20">
        <v>0</v>
      </c>
      <c r="L522" s="20">
        <v>0</v>
      </c>
      <c r="M522" s="19">
        <f>[1]怪物属性模拟配置!$T519*1000</f>
        <v>200</v>
      </c>
      <c r="N522" s="20">
        <v>0</v>
      </c>
      <c r="O522" s="19">
        <f>[1]怪物属性模拟配置!$U519-1</f>
        <v>1</v>
      </c>
      <c r="P522" s="20">
        <v>0</v>
      </c>
      <c r="Q522" s="20">
        <v>0</v>
      </c>
      <c r="R522" s="20">
        <v>0</v>
      </c>
      <c r="S522" s="29" t="s">
        <v>55</v>
      </c>
      <c r="T522" s="29" t="s">
        <v>55</v>
      </c>
      <c r="U522" s="20">
        <f t="shared" si="36"/>
        <v>11</v>
      </c>
      <c r="V522" s="20">
        <f t="shared" si="37"/>
        <v>3</v>
      </c>
    </row>
    <row r="523" ht="17.25" spans="1:22">
      <c r="A523" s="20">
        <f t="shared" si="35"/>
        <v>1110411</v>
      </c>
      <c r="B523" s="20" t="str">
        <f t="shared" si="38"/>
        <v>小怪_近战</v>
      </c>
      <c r="C523" s="19">
        <f>[1]怪物属性模拟配置!$E520</f>
        <v>69</v>
      </c>
      <c r="D523" s="20">
        <v>0</v>
      </c>
      <c r="E523" s="19">
        <f>SUMPRODUCT((U523=[2]Mission!$Q$5:$Q$173)*(V523=[2]Mission!$R$5:$R$173)*([2]Mission!$F$5:$F$173))</f>
        <v>67320</v>
      </c>
      <c r="F523" s="19">
        <f>[1]怪物属性模拟配置!$P520</f>
        <v>2096</v>
      </c>
      <c r="G523" s="19">
        <f>[1]怪物属性模拟配置!$Q520</f>
        <v>0</v>
      </c>
      <c r="H523" s="19">
        <f>[1]怪物属性模拟配置!$S520</f>
        <v>4456</v>
      </c>
      <c r="I523" s="20">
        <v>0</v>
      </c>
      <c r="J523" s="20">
        <v>0</v>
      </c>
      <c r="K523" s="20">
        <v>0</v>
      </c>
      <c r="L523" s="20">
        <v>0</v>
      </c>
      <c r="M523" s="19">
        <f>[1]怪物属性模拟配置!$T520*1000</f>
        <v>200</v>
      </c>
      <c r="N523" s="20">
        <v>0</v>
      </c>
      <c r="O523" s="19">
        <f>[1]怪物属性模拟配置!$U520-1</f>
        <v>1</v>
      </c>
      <c r="P523" s="20">
        <v>0</v>
      </c>
      <c r="Q523" s="20">
        <v>0</v>
      </c>
      <c r="R523" s="20">
        <v>0</v>
      </c>
      <c r="S523" s="29" t="s">
        <v>55</v>
      </c>
      <c r="T523" s="29" t="s">
        <v>55</v>
      </c>
      <c r="U523" s="20">
        <f t="shared" si="36"/>
        <v>11</v>
      </c>
      <c r="V523" s="20">
        <f t="shared" si="37"/>
        <v>4</v>
      </c>
    </row>
    <row r="524" ht="17.25" spans="1:22">
      <c r="A524" s="20">
        <f t="shared" si="35"/>
        <v>1110412</v>
      </c>
      <c r="B524" s="20" t="str">
        <f t="shared" si="38"/>
        <v>精英_近战</v>
      </c>
      <c r="C524" s="19">
        <f>[1]怪物属性模拟配置!$E521</f>
        <v>69</v>
      </c>
      <c r="D524" s="20">
        <v>0</v>
      </c>
      <c r="E524" s="19">
        <f>SUMPRODUCT((U524=[2]Mission!$Q$5:$Q$173)*(V524=[2]Mission!$R$5:$R$173)*([2]Mission!$F$5:$F$173))</f>
        <v>67320</v>
      </c>
      <c r="F524" s="19">
        <f>[1]怪物属性模拟配置!$P521</f>
        <v>2515</v>
      </c>
      <c r="G524" s="19">
        <f>[1]怪物属性模拟配置!$Q521</f>
        <v>0</v>
      </c>
      <c r="H524" s="19">
        <f>[1]怪物属性模拟配置!$S521</f>
        <v>44560</v>
      </c>
      <c r="I524" s="20">
        <v>0</v>
      </c>
      <c r="J524" s="20">
        <v>0</v>
      </c>
      <c r="K524" s="20">
        <v>0</v>
      </c>
      <c r="L524" s="20">
        <v>0</v>
      </c>
      <c r="M524" s="19">
        <f>[1]怪物属性模拟配置!$T521*1000</f>
        <v>200</v>
      </c>
      <c r="N524" s="20">
        <v>0</v>
      </c>
      <c r="O524" s="19">
        <f>[1]怪物属性模拟配置!$U521-1</f>
        <v>1</v>
      </c>
      <c r="P524" s="20">
        <v>0</v>
      </c>
      <c r="Q524" s="20">
        <v>0</v>
      </c>
      <c r="R524" s="20">
        <v>0</v>
      </c>
      <c r="S524" s="29" t="s">
        <v>55</v>
      </c>
      <c r="T524" s="29" t="s">
        <v>55</v>
      </c>
      <c r="U524" s="20">
        <f t="shared" si="36"/>
        <v>11</v>
      </c>
      <c r="V524" s="20">
        <f t="shared" si="37"/>
        <v>4</v>
      </c>
    </row>
    <row r="525" ht="17.25" spans="1:22">
      <c r="A525" s="20">
        <f t="shared" si="35"/>
        <v>1110413</v>
      </c>
      <c r="B525" s="20" t="str">
        <f t="shared" si="38"/>
        <v>BOSS_近战</v>
      </c>
      <c r="C525" s="19">
        <f>[1]怪物属性模拟配置!$E522</f>
        <v>69</v>
      </c>
      <c r="D525" s="20">
        <v>0</v>
      </c>
      <c r="E525" s="19">
        <f>SUMPRODUCT((U525=[2]Mission!$Q$5:$Q$173)*(V525=[2]Mission!$R$5:$R$173)*([2]Mission!$F$5:$F$173))</f>
        <v>67320</v>
      </c>
      <c r="F525" s="19">
        <f>[1]怪物属性模拟配置!$P522</f>
        <v>2934</v>
      </c>
      <c r="G525" s="19">
        <f>[1]怪物属性模拟配置!$Q522</f>
        <v>0</v>
      </c>
      <c r="H525" s="19">
        <f>[1]怪物属性模拟配置!$S522</f>
        <v>89120</v>
      </c>
      <c r="I525" s="20">
        <v>0</v>
      </c>
      <c r="J525" s="20">
        <v>0</v>
      </c>
      <c r="K525" s="20">
        <v>0</v>
      </c>
      <c r="L525" s="20">
        <v>0</v>
      </c>
      <c r="M525" s="19">
        <f>[1]怪物属性模拟配置!$T522*1000</f>
        <v>200</v>
      </c>
      <c r="N525" s="20">
        <v>0</v>
      </c>
      <c r="O525" s="19">
        <f>[1]怪物属性模拟配置!$U522-1</f>
        <v>1</v>
      </c>
      <c r="P525" s="20">
        <v>0</v>
      </c>
      <c r="Q525" s="20">
        <v>0</v>
      </c>
      <c r="R525" s="20">
        <v>0</v>
      </c>
      <c r="S525" s="29" t="s">
        <v>55</v>
      </c>
      <c r="T525" s="29" t="s">
        <v>55</v>
      </c>
      <c r="U525" s="20">
        <f t="shared" si="36"/>
        <v>11</v>
      </c>
      <c r="V525" s="20">
        <f t="shared" si="37"/>
        <v>4</v>
      </c>
    </row>
    <row r="526" ht="17.25" spans="1:22">
      <c r="A526" s="20">
        <f t="shared" si="35"/>
        <v>1110421</v>
      </c>
      <c r="B526" s="20" t="str">
        <f t="shared" si="38"/>
        <v>小怪_远程</v>
      </c>
      <c r="C526" s="19">
        <f>[1]怪物属性模拟配置!$E523</f>
        <v>69</v>
      </c>
      <c r="D526" s="20">
        <v>0</v>
      </c>
      <c r="E526" s="19">
        <f>SUMPRODUCT((U526=[2]Mission!$Q$5:$Q$173)*(V526=[2]Mission!$R$5:$R$173)*([2]Mission!$F$5:$F$173))</f>
        <v>67320</v>
      </c>
      <c r="F526" s="19">
        <f>[1]怪物属性模拟配置!$P523</f>
        <v>2096</v>
      </c>
      <c r="G526" s="19">
        <f>[1]怪物属性模拟配置!$Q523</f>
        <v>0</v>
      </c>
      <c r="H526" s="19">
        <f>[1]怪物属性模拟配置!$S523</f>
        <v>4456</v>
      </c>
      <c r="I526" s="20">
        <v>0</v>
      </c>
      <c r="J526" s="20">
        <v>0</v>
      </c>
      <c r="K526" s="20">
        <v>0</v>
      </c>
      <c r="L526" s="20">
        <v>0</v>
      </c>
      <c r="M526" s="19">
        <f>[1]怪物属性模拟配置!$T523*1000</f>
        <v>200</v>
      </c>
      <c r="N526" s="20">
        <v>0</v>
      </c>
      <c r="O526" s="19">
        <f>[1]怪物属性模拟配置!$U523-1</f>
        <v>1</v>
      </c>
      <c r="P526" s="20">
        <v>0</v>
      </c>
      <c r="Q526" s="20">
        <v>0</v>
      </c>
      <c r="R526" s="20">
        <v>0</v>
      </c>
      <c r="S526" s="29" t="s">
        <v>55</v>
      </c>
      <c r="T526" s="29" t="s">
        <v>55</v>
      </c>
      <c r="U526" s="20">
        <f t="shared" si="36"/>
        <v>11</v>
      </c>
      <c r="V526" s="20">
        <f t="shared" si="37"/>
        <v>4</v>
      </c>
    </row>
    <row r="527" ht="17.25" spans="1:22">
      <c r="A527" s="20">
        <f t="shared" si="35"/>
        <v>1110422</v>
      </c>
      <c r="B527" s="20" t="str">
        <f t="shared" si="38"/>
        <v>精英_远程</v>
      </c>
      <c r="C527" s="19">
        <f>[1]怪物属性模拟配置!$E524</f>
        <v>69</v>
      </c>
      <c r="D527" s="20">
        <v>0</v>
      </c>
      <c r="E527" s="19">
        <f>SUMPRODUCT((U527=[2]Mission!$Q$5:$Q$173)*(V527=[2]Mission!$R$5:$R$173)*([2]Mission!$F$5:$F$173))</f>
        <v>67320</v>
      </c>
      <c r="F527" s="19">
        <f>[1]怪物属性模拟配置!$P524</f>
        <v>2515</v>
      </c>
      <c r="G527" s="19">
        <f>[1]怪物属性模拟配置!$Q524</f>
        <v>0</v>
      </c>
      <c r="H527" s="19">
        <f>[1]怪物属性模拟配置!$S524</f>
        <v>44560</v>
      </c>
      <c r="I527" s="20">
        <v>0</v>
      </c>
      <c r="J527" s="20">
        <v>0</v>
      </c>
      <c r="K527" s="20">
        <v>0</v>
      </c>
      <c r="L527" s="20">
        <v>0</v>
      </c>
      <c r="M527" s="19">
        <f>[1]怪物属性模拟配置!$T524*1000</f>
        <v>200</v>
      </c>
      <c r="N527" s="20">
        <v>0</v>
      </c>
      <c r="O527" s="19">
        <f>[1]怪物属性模拟配置!$U524-1</f>
        <v>1</v>
      </c>
      <c r="P527" s="20">
        <v>0</v>
      </c>
      <c r="Q527" s="20">
        <v>0</v>
      </c>
      <c r="R527" s="20">
        <v>0</v>
      </c>
      <c r="S527" s="29" t="s">
        <v>55</v>
      </c>
      <c r="T527" s="29" t="s">
        <v>55</v>
      </c>
      <c r="U527" s="20">
        <f t="shared" si="36"/>
        <v>11</v>
      </c>
      <c r="V527" s="20">
        <f t="shared" si="37"/>
        <v>4</v>
      </c>
    </row>
    <row r="528" ht="17.25" spans="1:22">
      <c r="A528" s="20">
        <f t="shared" si="35"/>
        <v>1110423</v>
      </c>
      <c r="B528" s="20" t="str">
        <f t="shared" si="38"/>
        <v>BOSS_远程</v>
      </c>
      <c r="C528" s="19">
        <f>[1]怪物属性模拟配置!$E525</f>
        <v>69</v>
      </c>
      <c r="D528" s="20">
        <v>0</v>
      </c>
      <c r="E528" s="19">
        <f>SUMPRODUCT((U528=[2]Mission!$Q$5:$Q$173)*(V528=[2]Mission!$R$5:$R$173)*([2]Mission!$F$5:$F$173))</f>
        <v>67320</v>
      </c>
      <c r="F528" s="19">
        <f>[1]怪物属性模拟配置!$P525</f>
        <v>2934</v>
      </c>
      <c r="G528" s="19">
        <f>[1]怪物属性模拟配置!$Q525</f>
        <v>0</v>
      </c>
      <c r="H528" s="19">
        <f>[1]怪物属性模拟配置!$S525</f>
        <v>89120</v>
      </c>
      <c r="I528" s="20">
        <v>0</v>
      </c>
      <c r="J528" s="20">
        <v>0</v>
      </c>
      <c r="K528" s="20">
        <v>0</v>
      </c>
      <c r="L528" s="20">
        <v>0</v>
      </c>
      <c r="M528" s="19">
        <f>[1]怪物属性模拟配置!$T525*1000</f>
        <v>200</v>
      </c>
      <c r="N528" s="20">
        <v>0</v>
      </c>
      <c r="O528" s="19">
        <f>[1]怪物属性模拟配置!$U525-1</f>
        <v>1</v>
      </c>
      <c r="P528" s="20">
        <v>0</v>
      </c>
      <c r="Q528" s="20">
        <v>0</v>
      </c>
      <c r="R528" s="20">
        <v>0</v>
      </c>
      <c r="S528" s="29" t="s">
        <v>55</v>
      </c>
      <c r="T528" s="29" t="s">
        <v>55</v>
      </c>
      <c r="U528" s="20">
        <f t="shared" si="36"/>
        <v>11</v>
      </c>
      <c r="V528" s="20">
        <f t="shared" si="37"/>
        <v>4</v>
      </c>
    </row>
    <row r="529" ht="17.25" spans="1:22">
      <c r="A529" s="20">
        <f t="shared" si="35"/>
        <v>1110491</v>
      </c>
      <c r="B529" s="20" t="str">
        <f t="shared" si="38"/>
        <v>小BOSS_特殊</v>
      </c>
      <c r="C529" s="19">
        <f>[1]怪物属性模拟配置!$E526</f>
        <v>69</v>
      </c>
      <c r="D529" s="20">
        <v>0</v>
      </c>
      <c r="E529" s="19">
        <f>SUMPRODUCT((U529=[2]Mission!$Q$5:$Q$173)*(V529=[2]Mission!$R$5:$R$173)*([2]Mission!$F$5:$F$173))</f>
        <v>67320</v>
      </c>
      <c r="F529" s="19">
        <f>[1]怪物属性模拟配置!$P526</f>
        <v>3563</v>
      </c>
      <c r="G529" s="19">
        <f>[1]怪物属性模拟配置!$Q526</f>
        <v>0</v>
      </c>
      <c r="H529" s="19">
        <f>[1]怪物属性模拟配置!$S526</f>
        <v>445600</v>
      </c>
      <c r="I529" s="20">
        <v>0</v>
      </c>
      <c r="J529" s="20">
        <v>0</v>
      </c>
      <c r="K529" s="20">
        <v>0</v>
      </c>
      <c r="L529" s="20">
        <v>0</v>
      </c>
      <c r="M529" s="19">
        <f>[1]怪物属性模拟配置!$T526*1000</f>
        <v>200</v>
      </c>
      <c r="N529" s="20">
        <v>0</v>
      </c>
      <c r="O529" s="19">
        <f>[1]怪物属性模拟配置!$U526-1</f>
        <v>1</v>
      </c>
      <c r="P529" s="20">
        <v>0</v>
      </c>
      <c r="Q529" s="20">
        <v>0</v>
      </c>
      <c r="R529" s="20">
        <v>0</v>
      </c>
      <c r="S529" s="29" t="s">
        <v>55</v>
      </c>
      <c r="T529" s="29" t="s">
        <v>55</v>
      </c>
      <c r="U529" s="20">
        <f t="shared" si="36"/>
        <v>11</v>
      </c>
      <c r="V529" s="20">
        <f t="shared" si="37"/>
        <v>4</v>
      </c>
    </row>
    <row r="530" ht="17.25" spans="1:22">
      <c r="A530" s="20">
        <f t="shared" ref="A530:A572" si="39">A480+10000</f>
        <v>1110511</v>
      </c>
      <c r="B530" s="20" t="str">
        <f t="shared" si="38"/>
        <v>小怪_近战</v>
      </c>
      <c r="C530" s="19">
        <f>[1]怪物属性模拟配置!$E527</f>
        <v>69</v>
      </c>
      <c r="D530" s="20">
        <v>0</v>
      </c>
      <c r="E530" s="19">
        <f>SUMPRODUCT((U530=[2]Mission!$Q$5:$Q$173)*(V530=[2]Mission!$R$5:$R$173)*([2]Mission!$F$5:$F$173))</f>
        <v>67320</v>
      </c>
      <c r="F530" s="19">
        <f>[1]怪物属性模拟配置!$P527</f>
        <v>2096</v>
      </c>
      <c r="G530" s="19">
        <f>[1]怪物属性模拟配置!$Q527</f>
        <v>0</v>
      </c>
      <c r="H530" s="19">
        <f>[1]怪物属性模拟配置!$S527</f>
        <v>8912</v>
      </c>
      <c r="I530" s="20">
        <v>0</v>
      </c>
      <c r="J530" s="20">
        <v>0</v>
      </c>
      <c r="K530" s="20">
        <v>0</v>
      </c>
      <c r="L530" s="20">
        <v>0</v>
      </c>
      <c r="M530" s="19">
        <f>[1]怪物属性模拟配置!$T527*1000</f>
        <v>200</v>
      </c>
      <c r="N530" s="20">
        <v>0</v>
      </c>
      <c r="O530" s="19">
        <f>[1]怪物属性模拟配置!$U527-1</f>
        <v>1</v>
      </c>
      <c r="P530" s="20">
        <v>0</v>
      </c>
      <c r="Q530" s="20">
        <v>0</v>
      </c>
      <c r="R530" s="20">
        <v>0</v>
      </c>
      <c r="S530" s="29" t="s">
        <v>55</v>
      </c>
      <c r="T530" s="29" t="s">
        <v>55</v>
      </c>
      <c r="U530" s="20">
        <f t="shared" si="36"/>
        <v>11</v>
      </c>
      <c r="V530" s="20">
        <f t="shared" si="37"/>
        <v>5</v>
      </c>
    </row>
    <row r="531" ht="17.25" spans="1:22">
      <c r="A531" s="20">
        <f t="shared" si="39"/>
        <v>1110512</v>
      </c>
      <c r="B531" s="20" t="str">
        <f t="shared" si="38"/>
        <v>精英_近战</v>
      </c>
      <c r="C531" s="19">
        <f>[1]怪物属性模拟配置!$E528</f>
        <v>69</v>
      </c>
      <c r="D531" s="20">
        <v>0</v>
      </c>
      <c r="E531" s="19">
        <f>SUMPRODUCT((U531=[2]Mission!$Q$5:$Q$173)*(V531=[2]Mission!$R$5:$R$173)*([2]Mission!$F$5:$F$173))</f>
        <v>67320</v>
      </c>
      <c r="F531" s="19">
        <f>[1]怪物属性模拟配置!$P528</f>
        <v>2515</v>
      </c>
      <c r="G531" s="19">
        <f>[1]怪物属性模拟配置!$Q528</f>
        <v>0</v>
      </c>
      <c r="H531" s="19">
        <f>[1]怪物属性模拟配置!$S528</f>
        <v>89120</v>
      </c>
      <c r="I531" s="20">
        <v>0</v>
      </c>
      <c r="J531" s="20">
        <v>0</v>
      </c>
      <c r="K531" s="20">
        <v>0</v>
      </c>
      <c r="L531" s="20">
        <v>0</v>
      </c>
      <c r="M531" s="19">
        <f>[1]怪物属性模拟配置!$T528*1000</f>
        <v>200</v>
      </c>
      <c r="N531" s="20">
        <v>0</v>
      </c>
      <c r="O531" s="19">
        <f>[1]怪物属性模拟配置!$U528-1</f>
        <v>1</v>
      </c>
      <c r="P531" s="20">
        <v>0</v>
      </c>
      <c r="Q531" s="20">
        <v>0</v>
      </c>
      <c r="R531" s="20">
        <v>0</v>
      </c>
      <c r="S531" s="29" t="s">
        <v>55</v>
      </c>
      <c r="T531" s="29" t="s">
        <v>55</v>
      </c>
      <c r="U531" s="20">
        <f t="shared" si="36"/>
        <v>11</v>
      </c>
      <c r="V531" s="20">
        <f t="shared" si="37"/>
        <v>5</v>
      </c>
    </row>
    <row r="532" ht="17.25" spans="1:22">
      <c r="A532" s="20">
        <f t="shared" si="39"/>
        <v>1110513</v>
      </c>
      <c r="B532" s="20" t="str">
        <f t="shared" si="38"/>
        <v>BOSS_近战</v>
      </c>
      <c r="C532" s="19">
        <f>[1]怪物属性模拟配置!$E529</f>
        <v>69</v>
      </c>
      <c r="D532" s="20">
        <v>0</v>
      </c>
      <c r="E532" s="19">
        <f>SUMPRODUCT((U532=[2]Mission!$Q$5:$Q$173)*(V532=[2]Mission!$R$5:$R$173)*([2]Mission!$F$5:$F$173))</f>
        <v>67320</v>
      </c>
      <c r="F532" s="19">
        <f>[1]怪物属性模拟配置!$P529</f>
        <v>2934</v>
      </c>
      <c r="G532" s="19">
        <f>[1]怪物属性模拟配置!$Q529</f>
        <v>0</v>
      </c>
      <c r="H532" s="19">
        <f>[1]怪物属性模拟配置!$S529</f>
        <v>178240</v>
      </c>
      <c r="I532" s="20">
        <v>0</v>
      </c>
      <c r="J532" s="20">
        <v>0</v>
      </c>
      <c r="K532" s="20">
        <v>0</v>
      </c>
      <c r="L532" s="20">
        <v>0</v>
      </c>
      <c r="M532" s="19">
        <f>[1]怪物属性模拟配置!$T529*1000</f>
        <v>200</v>
      </c>
      <c r="N532" s="20">
        <v>0</v>
      </c>
      <c r="O532" s="19">
        <f>[1]怪物属性模拟配置!$U529-1</f>
        <v>1</v>
      </c>
      <c r="P532" s="20">
        <v>0</v>
      </c>
      <c r="Q532" s="20">
        <v>0</v>
      </c>
      <c r="R532" s="20">
        <v>0</v>
      </c>
      <c r="S532" s="29" t="s">
        <v>55</v>
      </c>
      <c r="T532" s="29" t="s">
        <v>55</v>
      </c>
      <c r="U532" s="20">
        <f t="shared" si="36"/>
        <v>11</v>
      </c>
      <c r="V532" s="20">
        <f t="shared" si="37"/>
        <v>5</v>
      </c>
    </row>
    <row r="533" ht="17.25" spans="1:22">
      <c r="A533" s="20">
        <f t="shared" si="39"/>
        <v>1110521</v>
      </c>
      <c r="B533" s="20" t="str">
        <f t="shared" si="38"/>
        <v>小怪_远程</v>
      </c>
      <c r="C533" s="19">
        <f>[1]怪物属性模拟配置!$E530</f>
        <v>69</v>
      </c>
      <c r="D533" s="20">
        <v>0</v>
      </c>
      <c r="E533" s="19">
        <f>SUMPRODUCT((U533=[2]Mission!$Q$5:$Q$173)*(V533=[2]Mission!$R$5:$R$173)*([2]Mission!$F$5:$F$173))</f>
        <v>67320</v>
      </c>
      <c r="F533" s="19">
        <f>[1]怪物属性模拟配置!$P530</f>
        <v>2096</v>
      </c>
      <c r="G533" s="19">
        <f>[1]怪物属性模拟配置!$Q530</f>
        <v>0</v>
      </c>
      <c r="H533" s="19">
        <f>[1]怪物属性模拟配置!$S530</f>
        <v>8912</v>
      </c>
      <c r="I533" s="20">
        <v>0</v>
      </c>
      <c r="J533" s="20">
        <v>0</v>
      </c>
      <c r="K533" s="20">
        <v>0</v>
      </c>
      <c r="L533" s="20">
        <v>0</v>
      </c>
      <c r="M533" s="19">
        <f>[1]怪物属性模拟配置!$T530*1000</f>
        <v>200</v>
      </c>
      <c r="N533" s="20">
        <v>0</v>
      </c>
      <c r="O533" s="19">
        <f>[1]怪物属性模拟配置!$U530-1</f>
        <v>1</v>
      </c>
      <c r="P533" s="20">
        <v>0</v>
      </c>
      <c r="Q533" s="20">
        <v>0</v>
      </c>
      <c r="R533" s="20">
        <v>0</v>
      </c>
      <c r="S533" s="29" t="s">
        <v>55</v>
      </c>
      <c r="T533" s="29" t="s">
        <v>55</v>
      </c>
      <c r="U533" s="20">
        <f t="shared" si="36"/>
        <v>11</v>
      </c>
      <c r="V533" s="20">
        <f t="shared" si="37"/>
        <v>5</v>
      </c>
    </row>
    <row r="534" ht="17.25" spans="1:22">
      <c r="A534" s="20">
        <f t="shared" si="39"/>
        <v>1110522</v>
      </c>
      <c r="B534" s="20" t="str">
        <f t="shared" si="38"/>
        <v>精英_远程</v>
      </c>
      <c r="C534" s="19">
        <f>[1]怪物属性模拟配置!$E531</f>
        <v>69</v>
      </c>
      <c r="D534" s="20">
        <v>0</v>
      </c>
      <c r="E534" s="19">
        <f>SUMPRODUCT((U534=[2]Mission!$Q$5:$Q$173)*(V534=[2]Mission!$R$5:$R$173)*([2]Mission!$F$5:$F$173))</f>
        <v>67320</v>
      </c>
      <c r="F534" s="19">
        <f>[1]怪物属性模拟配置!$P531</f>
        <v>2515</v>
      </c>
      <c r="G534" s="19">
        <f>[1]怪物属性模拟配置!$Q531</f>
        <v>0</v>
      </c>
      <c r="H534" s="19">
        <f>[1]怪物属性模拟配置!$S531</f>
        <v>89120</v>
      </c>
      <c r="I534" s="20">
        <v>0</v>
      </c>
      <c r="J534" s="20">
        <v>0</v>
      </c>
      <c r="K534" s="20">
        <v>0</v>
      </c>
      <c r="L534" s="20">
        <v>0</v>
      </c>
      <c r="M534" s="19">
        <f>[1]怪物属性模拟配置!$T531*1000</f>
        <v>200</v>
      </c>
      <c r="N534" s="20">
        <v>0</v>
      </c>
      <c r="O534" s="19">
        <f>[1]怪物属性模拟配置!$U531-1</f>
        <v>1</v>
      </c>
      <c r="P534" s="20">
        <v>0</v>
      </c>
      <c r="Q534" s="20">
        <v>0</v>
      </c>
      <c r="R534" s="20">
        <v>0</v>
      </c>
      <c r="S534" s="29" t="s">
        <v>55</v>
      </c>
      <c r="T534" s="29" t="s">
        <v>55</v>
      </c>
      <c r="U534" s="20">
        <f t="shared" si="36"/>
        <v>11</v>
      </c>
      <c r="V534" s="20">
        <f t="shared" si="37"/>
        <v>5</v>
      </c>
    </row>
    <row r="535" ht="17.25" spans="1:22">
      <c r="A535" s="20">
        <f t="shared" si="39"/>
        <v>1110523</v>
      </c>
      <c r="B535" s="20" t="str">
        <f t="shared" si="38"/>
        <v>BOSS_远程</v>
      </c>
      <c r="C535" s="19">
        <f>[1]怪物属性模拟配置!$E532</f>
        <v>69</v>
      </c>
      <c r="D535" s="20">
        <v>0</v>
      </c>
      <c r="E535" s="19">
        <f>SUMPRODUCT((U535=[2]Mission!$Q$5:$Q$173)*(V535=[2]Mission!$R$5:$R$173)*([2]Mission!$F$5:$F$173))</f>
        <v>67320</v>
      </c>
      <c r="F535" s="19">
        <f>[1]怪物属性模拟配置!$P532</f>
        <v>2934</v>
      </c>
      <c r="G535" s="19">
        <f>[1]怪物属性模拟配置!$Q532</f>
        <v>0</v>
      </c>
      <c r="H535" s="19">
        <f>[1]怪物属性模拟配置!$S532</f>
        <v>178240</v>
      </c>
      <c r="I535" s="20">
        <v>0</v>
      </c>
      <c r="J535" s="20">
        <v>0</v>
      </c>
      <c r="K535" s="20">
        <v>0</v>
      </c>
      <c r="L535" s="20">
        <v>0</v>
      </c>
      <c r="M535" s="19">
        <f>[1]怪物属性模拟配置!$T532*1000</f>
        <v>200</v>
      </c>
      <c r="N535" s="20">
        <v>0</v>
      </c>
      <c r="O535" s="19">
        <f>[1]怪物属性模拟配置!$U532-1</f>
        <v>1</v>
      </c>
      <c r="P535" s="20">
        <v>0</v>
      </c>
      <c r="Q535" s="20">
        <v>0</v>
      </c>
      <c r="R535" s="20">
        <v>0</v>
      </c>
      <c r="S535" s="29" t="s">
        <v>55</v>
      </c>
      <c r="T535" s="29" t="s">
        <v>55</v>
      </c>
      <c r="U535" s="20">
        <f t="shared" si="36"/>
        <v>11</v>
      </c>
      <c r="V535" s="20">
        <f t="shared" si="37"/>
        <v>5</v>
      </c>
    </row>
    <row r="536" ht="17.25" spans="1:22">
      <c r="A536" s="20">
        <f t="shared" si="39"/>
        <v>1110611</v>
      </c>
      <c r="B536" s="20" t="str">
        <f t="shared" si="38"/>
        <v>小怪_近战</v>
      </c>
      <c r="C536" s="19">
        <f>[1]怪物属性模拟配置!$E533</f>
        <v>69</v>
      </c>
      <c r="D536" s="20">
        <v>0</v>
      </c>
      <c r="E536" s="19">
        <f>SUMPRODUCT((U536=[2]Mission!$Q$5:$Q$173)*(V536=[2]Mission!$R$5:$R$173)*([2]Mission!$F$5:$F$173))</f>
        <v>67320</v>
      </c>
      <c r="F536" s="19">
        <f>[1]怪物属性模拟配置!$P533</f>
        <v>2096</v>
      </c>
      <c r="G536" s="19">
        <f>[1]怪物属性模拟配置!$Q533</f>
        <v>0</v>
      </c>
      <c r="H536" s="19">
        <f>[1]怪物属性模拟配置!$S533</f>
        <v>8912</v>
      </c>
      <c r="I536" s="20">
        <v>0</v>
      </c>
      <c r="J536" s="20">
        <v>0</v>
      </c>
      <c r="K536" s="20">
        <v>0</v>
      </c>
      <c r="L536" s="20">
        <v>0</v>
      </c>
      <c r="M536" s="19">
        <f>[1]怪物属性模拟配置!$T533*1000</f>
        <v>200</v>
      </c>
      <c r="N536" s="20">
        <v>0</v>
      </c>
      <c r="O536" s="19">
        <f>[1]怪物属性模拟配置!$U533-1</f>
        <v>1</v>
      </c>
      <c r="P536" s="20">
        <v>0</v>
      </c>
      <c r="Q536" s="20">
        <v>0</v>
      </c>
      <c r="R536" s="20">
        <v>0</v>
      </c>
      <c r="S536" s="29" t="s">
        <v>55</v>
      </c>
      <c r="T536" s="29" t="s">
        <v>55</v>
      </c>
      <c r="U536" s="20">
        <f t="shared" si="36"/>
        <v>11</v>
      </c>
      <c r="V536" s="20">
        <f t="shared" si="37"/>
        <v>6</v>
      </c>
    </row>
    <row r="537" ht="17.25" spans="1:22">
      <c r="A537" s="20">
        <f t="shared" si="39"/>
        <v>1110612</v>
      </c>
      <c r="B537" s="20" t="str">
        <f t="shared" si="38"/>
        <v>精英_近战</v>
      </c>
      <c r="C537" s="19">
        <f>[1]怪物属性模拟配置!$E534</f>
        <v>69</v>
      </c>
      <c r="D537" s="20">
        <v>0</v>
      </c>
      <c r="E537" s="19">
        <f>SUMPRODUCT((U537=[2]Mission!$Q$5:$Q$173)*(V537=[2]Mission!$R$5:$R$173)*([2]Mission!$F$5:$F$173))</f>
        <v>67320</v>
      </c>
      <c r="F537" s="19">
        <f>[1]怪物属性模拟配置!$P534</f>
        <v>2515</v>
      </c>
      <c r="G537" s="19">
        <f>[1]怪物属性模拟配置!$Q534</f>
        <v>0</v>
      </c>
      <c r="H537" s="19">
        <f>[1]怪物属性模拟配置!$S534</f>
        <v>89120</v>
      </c>
      <c r="I537" s="20">
        <v>0</v>
      </c>
      <c r="J537" s="20">
        <v>0</v>
      </c>
      <c r="K537" s="20">
        <v>0</v>
      </c>
      <c r="L537" s="20">
        <v>0</v>
      </c>
      <c r="M537" s="19">
        <f>[1]怪物属性模拟配置!$T534*1000</f>
        <v>200</v>
      </c>
      <c r="N537" s="20">
        <v>0</v>
      </c>
      <c r="O537" s="19">
        <f>[1]怪物属性模拟配置!$U534-1</f>
        <v>1</v>
      </c>
      <c r="P537" s="20">
        <v>0</v>
      </c>
      <c r="Q537" s="20">
        <v>0</v>
      </c>
      <c r="R537" s="20">
        <v>0</v>
      </c>
      <c r="S537" s="29" t="s">
        <v>55</v>
      </c>
      <c r="T537" s="29" t="s">
        <v>55</v>
      </c>
      <c r="U537" s="20">
        <f t="shared" si="36"/>
        <v>11</v>
      </c>
      <c r="V537" s="20">
        <f t="shared" si="37"/>
        <v>6</v>
      </c>
    </row>
    <row r="538" ht="17.25" spans="1:22">
      <c r="A538" s="20">
        <f t="shared" si="39"/>
        <v>1110613</v>
      </c>
      <c r="B538" s="20" t="str">
        <f t="shared" si="38"/>
        <v>BOSS_近战</v>
      </c>
      <c r="C538" s="19">
        <f>[1]怪物属性模拟配置!$E535</f>
        <v>69</v>
      </c>
      <c r="D538" s="20">
        <v>0</v>
      </c>
      <c r="E538" s="19">
        <f>SUMPRODUCT((U538=[2]Mission!$Q$5:$Q$173)*(V538=[2]Mission!$R$5:$R$173)*([2]Mission!$F$5:$F$173))</f>
        <v>67320</v>
      </c>
      <c r="F538" s="19">
        <f>[1]怪物属性模拟配置!$P535</f>
        <v>2934</v>
      </c>
      <c r="G538" s="19">
        <f>[1]怪物属性模拟配置!$Q535</f>
        <v>0</v>
      </c>
      <c r="H538" s="19">
        <f>[1]怪物属性模拟配置!$S535</f>
        <v>178240</v>
      </c>
      <c r="I538" s="20">
        <v>0</v>
      </c>
      <c r="J538" s="20">
        <v>0</v>
      </c>
      <c r="K538" s="20">
        <v>0</v>
      </c>
      <c r="L538" s="20">
        <v>0</v>
      </c>
      <c r="M538" s="19">
        <f>[1]怪物属性模拟配置!$T535*1000</f>
        <v>200</v>
      </c>
      <c r="N538" s="20">
        <v>0</v>
      </c>
      <c r="O538" s="19">
        <f>[1]怪物属性模拟配置!$U535-1</f>
        <v>1</v>
      </c>
      <c r="P538" s="20">
        <v>0</v>
      </c>
      <c r="Q538" s="20">
        <v>0</v>
      </c>
      <c r="R538" s="20">
        <v>0</v>
      </c>
      <c r="S538" s="29" t="s">
        <v>55</v>
      </c>
      <c r="T538" s="29" t="s">
        <v>55</v>
      </c>
      <c r="U538" s="20">
        <f t="shared" si="36"/>
        <v>11</v>
      </c>
      <c r="V538" s="20">
        <f t="shared" si="37"/>
        <v>6</v>
      </c>
    </row>
    <row r="539" ht="17.25" spans="1:22">
      <c r="A539" s="20">
        <f t="shared" si="39"/>
        <v>1110621</v>
      </c>
      <c r="B539" s="20" t="str">
        <f t="shared" si="38"/>
        <v>小怪_远程</v>
      </c>
      <c r="C539" s="19">
        <f>[1]怪物属性模拟配置!$E536</f>
        <v>69</v>
      </c>
      <c r="D539" s="20">
        <v>0</v>
      </c>
      <c r="E539" s="19">
        <f>SUMPRODUCT((U539=[2]Mission!$Q$5:$Q$173)*(V539=[2]Mission!$R$5:$R$173)*([2]Mission!$F$5:$F$173))</f>
        <v>67320</v>
      </c>
      <c r="F539" s="19">
        <f>[1]怪物属性模拟配置!$P536</f>
        <v>2096</v>
      </c>
      <c r="G539" s="19">
        <f>[1]怪物属性模拟配置!$Q536</f>
        <v>0</v>
      </c>
      <c r="H539" s="19">
        <f>[1]怪物属性模拟配置!$S536</f>
        <v>8912</v>
      </c>
      <c r="I539" s="20">
        <v>0</v>
      </c>
      <c r="J539" s="20">
        <v>0</v>
      </c>
      <c r="K539" s="20">
        <v>0</v>
      </c>
      <c r="L539" s="20">
        <v>0</v>
      </c>
      <c r="M539" s="19">
        <f>[1]怪物属性模拟配置!$T536*1000</f>
        <v>200</v>
      </c>
      <c r="N539" s="20">
        <v>0</v>
      </c>
      <c r="O539" s="19">
        <f>[1]怪物属性模拟配置!$U536-1</f>
        <v>1</v>
      </c>
      <c r="P539" s="20">
        <v>0</v>
      </c>
      <c r="Q539" s="20">
        <v>0</v>
      </c>
      <c r="R539" s="20">
        <v>0</v>
      </c>
      <c r="S539" s="29" t="s">
        <v>55</v>
      </c>
      <c r="T539" s="29" t="s">
        <v>55</v>
      </c>
      <c r="U539" s="20">
        <f t="shared" si="36"/>
        <v>11</v>
      </c>
      <c r="V539" s="20">
        <f t="shared" si="37"/>
        <v>6</v>
      </c>
    </row>
    <row r="540" ht="17.25" spans="1:22">
      <c r="A540" s="20">
        <f t="shared" si="39"/>
        <v>1110622</v>
      </c>
      <c r="B540" s="20" t="str">
        <f t="shared" si="38"/>
        <v>精英_远程</v>
      </c>
      <c r="C540" s="19">
        <f>[1]怪物属性模拟配置!$E537</f>
        <v>69</v>
      </c>
      <c r="D540" s="20">
        <v>0</v>
      </c>
      <c r="E540" s="19">
        <f>SUMPRODUCT((U540=[2]Mission!$Q$5:$Q$173)*(V540=[2]Mission!$R$5:$R$173)*([2]Mission!$F$5:$F$173))</f>
        <v>67320</v>
      </c>
      <c r="F540" s="19">
        <f>[1]怪物属性模拟配置!$P537</f>
        <v>2515</v>
      </c>
      <c r="G540" s="19">
        <f>[1]怪物属性模拟配置!$Q537</f>
        <v>0</v>
      </c>
      <c r="H540" s="19">
        <f>[1]怪物属性模拟配置!$S537</f>
        <v>89120</v>
      </c>
      <c r="I540" s="20">
        <v>0</v>
      </c>
      <c r="J540" s="20">
        <v>0</v>
      </c>
      <c r="K540" s="20">
        <v>0</v>
      </c>
      <c r="L540" s="20">
        <v>0</v>
      </c>
      <c r="M540" s="19">
        <f>[1]怪物属性模拟配置!$T537*1000</f>
        <v>200</v>
      </c>
      <c r="N540" s="20">
        <v>0</v>
      </c>
      <c r="O540" s="19">
        <f>[1]怪物属性模拟配置!$U537-1</f>
        <v>1</v>
      </c>
      <c r="P540" s="20">
        <v>0</v>
      </c>
      <c r="Q540" s="20">
        <v>0</v>
      </c>
      <c r="R540" s="20">
        <v>0</v>
      </c>
      <c r="S540" s="29" t="s">
        <v>55</v>
      </c>
      <c r="T540" s="29" t="s">
        <v>55</v>
      </c>
      <c r="U540" s="20">
        <f t="shared" si="36"/>
        <v>11</v>
      </c>
      <c r="V540" s="20">
        <f t="shared" si="37"/>
        <v>6</v>
      </c>
    </row>
    <row r="541" ht="17.25" spans="1:22">
      <c r="A541" s="20">
        <f t="shared" si="39"/>
        <v>1110623</v>
      </c>
      <c r="B541" s="20" t="str">
        <f t="shared" si="38"/>
        <v>BOSS_远程</v>
      </c>
      <c r="C541" s="19">
        <f>[1]怪物属性模拟配置!$E538</f>
        <v>69</v>
      </c>
      <c r="D541" s="20">
        <v>0</v>
      </c>
      <c r="E541" s="19">
        <f>SUMPRODUCT((U541=[2]Mission!$Q$5:$Q$173)*(V541=[2]Mission!$R$5:$R$173)*([2]Mission!$F$5:$F$173))</f>
        <v>67320</v>
      </c>
      <c r="F541" s="19">
        <f>[1]怪物属性模拟配置!$P538</f>
        <v>2934</v>
      </c>
      <c r="G541" s="19">
        <f>[1]怪物属性模拟配置!$Q538</f>
        <v>0</v>
      </c>
      <c r="H541" s="19">
        <f>[1]怪物属性模拟配置!$S538</f>
        <v>178240</v>
      </c>
      <c r="I541" s="20">
        <v>0</v>
      </c>
      <c r="J541" s="20">
        <v>0</v>
      </c>
      <c r="K541" s="20">
        <v>0</v>
      </c>
      <c r="L541" s="20">
        <v>0</v>
      </c>
      <c r="M541" s="19">
        <f>[1]怪物属性模拟配置!$T538*1000</f>
        <v>200</v>
      </c>
      <c r="N541" s="20">
        <v>0</v>
      </c>
      <c r="O541" s="19">
        <f>[1]怪物属性模拟配置!$U538-1</f>
        <v>1</v>
      </c>
      <c r="P541" s="20">
        <v>0</v>
      </c>
      <c r="Q541" s="20">
        <v>0</v>
      </c>
      <c r="R541" s="20">
        <v>0</v>
      </c>
      <c r="S541" s="29" t="s">
        <v>55</v>
      </c>
      <c r="T541" s="29" t="s">
        <v>55</v>
      </c>
      <c r="U541" s="20">
        <f t="shared" si="36"/>
        <v>11</v>
      </c>
      <c r="V541" s="20">
        <f t="shared" si="37"/>
        <v>6</v>
      </c>
    </row>
    <row r="542" ht="17.25" spans="1:22">
      <c r="A542" s="20">
        <f t="shared" si="39"/>
        <v>1110711</v>
      </c>
      <c r="B542" s="20" t="str">
        <f t="shared" si="38"/>
        <v>小怪_近战</v>
      </c>
      <c r="C542" s="19">
        <f>[1]怪物属性模拟配置!$E539</f>
        <v>70</v>
      </c>
      <c r="D542" s="20">
        <v>0</v>
      </c>
      <c r="E542" s="19">
        <f>SUMPRODUCT((U542=[2]Mission!$Q$5:$Q$173)*(V542=[2]Mission!$R$5:$R$173)*([2]Mission!$F$5:$F$173))</f>
        <v>68110</v>
      </c>
      <c r="F542" s="19">
        <f>[1]怪物属性模拟配置!$P539</f>
        <v>2120</v>
      </c>
      <c r="G542" s="19">
        <f>[1]怪物属性模拟配置!$Q539</f>
        <v>0</v>
      </c>
      <c r="H542" s="19">
        <f>[1]怪物属性模拟配置!$S539</f>
        <v>9018</v>
      </c>
      <c r="I542" s="20">
        <v>0</v>
      </c>
      <c r="J542" s="20">
        <v>0</v>
      </c>
      <c r="K542" s="20">
        <v>0</v>
      </c>
      <c r="L542" s="20">
        <v>0</v>
      </c>
      <c r="M542" s="19">
        <f>[1]怪物属性模拟配置!$T539*1000</f>
        <v>200</v>
      </c>
      <c r="N542" s="20">
        <v>0</v>
      </c>
      <c r="O542" s="19">
        <f>[1]怪物属性模拟配置!$U539-1</f>
        <v>1</v>
      </c>
      <c r="P542" s="20">
        <v>0</v>
      </c>
      <c r="Q542" s="20">
        <v>0</v>
      </c>
      <c r="R542" s="20">
        <v>0</v>
      </c>
      <c r="S542" s="29" t="s">
        <v>55</v>
      </c>
      <c r="T542" s="29" t="s">
        <v>55</v>
      </c>
      <c r="U542" s="20">
        <f t="shared" si="36"/>
        <v>11</v>
      </c>
      <c r="V542" s="20">
        <f t="shared" si="37"/>
        <v>7</v>
      </c>
    </row>
    <row r="543" ht="17.25" spans="1:22">
      <c r="A543" s="20">
        <f t="shared" si="39"/>
        <v>1110712</v>
      </c>
      <c r="B543" s="20" t="str">
        <f t="shared" si="38"/>
        <v>精英_近战</v>
      </c>
      <c r="C543" s="19">
        <f>[1]怪物属性模拟配置!$E540</f>
        <v>70</v>
      </c>
      <c r="D543" s="20">
        <v>0</v>
      </c>
      <c r="E543" s="19">
        <f>SUMPRODUCT((U543=[2]Mission!$Q$5:$Q$173)*(V543=[2]Mission!$R$5:$R$173)*([2]Mission!$F$5:$F$173))</f>
        <v>68110</v>
      </c>
      <c r="F543" s="19">
        <f>[1]怪物属性模拟配置!$P540</f>
        <v>2544</v>
      </c>
      <c r="G543" s="19">
        <f>[1]怪物属性模拟配置!$Q540</f>
        <v>0</v>
      </c>
      <c r="H543" s="19">
        <f>[1]怪物属性模拟配置!$S540</f>
        <v>90180</v>
      </c>
      <c r="I543" s="20">
        <v>0</v>
      </c>
      <c r="J543" s="20">
        <v>0</v>
      </c>
      <c r="K543" s="20">
        <v>0</v>
      </c>
      <c r="L543" s="20">
        <v>0</v>
      </c>
      <c r="M543" s="19">
        <f>[1]怪物属性模拟配置!$T540*1000</f>
        <v>200</v>
      </c>
      <c r="N543" s="20">
        <v>0</v>
      </c>
      <c r="O543" s="19">
        <f>[1]怪物属性模拟配置!$U540-1</f>
        <v>1</v>
      </c>
      <c r="P543" s="20">
        <v>0</v>
      </c>
      <c r="Q543" s="20">
        <v>0</v>
      </c>
      <c r="R543" s="20">
        <v>0</v>
      </c>
      <c r="S543" s="29" t="s">
        <v>55</v>
      </c>
      <c r="T543" s="29" t="s">
        <v>55</v>
      </c>
      <c r="U543" s="20">
        <f t="shared" si="36"/>
        <v>11</v>
      </c>
      <c r="V543" s="20">
        <f t="shared" si="37"/>
        <v>7</v>
      </c>
    </row>
    <row r="544" ht="17.25" spans="1:22">
      <c r="A544" s="20">
        <f t="shared" si="39"/>
        <v>1110713</v>
      </c>
      <c r="B544" s="20" t="str">
        <f t="shared" si="38"/>
        <v>BOSS_近战</v>
      </c>
      <c r="C544" s="19">
        <f>[1]怪物属性模拟配置!$E541</f>
        <v>70</v>
      </c>
      <c r="D544" s="20">
        <v>0</v>
      </c>
      <c r="E544" s="19">
        <f>SUMPRODUCT((U544=[2]Mission!$Q$5:$Q$173)*(V544=[2]Mission!$R$5:$R$173)*([2]Mission!$F$5:$F$173))</f>
        <v>68110</v>
      </c>
      <c r="F544" s="19">
        <f>[1]怪物属性模拟配置!$P541</f>
        <v>2968</v>
      </c>
      <c r="G544" s="19">
        <f>[1]怪物属性模拟配置!$Q541</f>
        <v>0</v>
      </c>
      <c r="H544" s="19">
        <f>[1]怪物属性模拟配置!$S541</f>
        <v>180360</v>
      </c>
      <c r="I544" s="20">
        <v>0</v>
      </c>
      <c r="J544" s="20">
        <v>0</v>
      </c>
      <c r="K544" s="20">
        <v>0</v>
      </c>
      <c r="L544" s="20">
        <v>0</v>
      </c>
      <c r="M544" s="19">
        <f>[1]怪物属性模拟配置!$T541*1000</f>
        <v>200</v>
      </c>
      <c r="N544" s="20">
        <v>0</v>
      </c>
      <c r="O544" s="19">
        <f>[1]怪物属性模拟配置!$U541-1</f>
        <v>1</v>
      </c>
      <c r="P544" s="20">
        <v>0</v>
      </c>
      <c r="Q544" s="20">
        <v>0</v>
      </c>
      <c r="R544" s="20">
        <v>0</v>
      </c>
      <c r="S544" s="29" t="s">
        <v>55</v>
      </c>
      <c r="T544" s="29" t="s">
        <v>55</v>
      </c>
      <c r="U544" s="20">
        <f t="shared" si="36"/>
        <v>11</v>
      </c>
      <c r="V544" s="20">
        <f t="shared" si="37"/>
        <v>7</v>
      </c>
    </row>
    <row r="545" ht="17.25" spans="1:22">
      <c r="A545" s="20">
        <f t="shared" si="39"/>
        <v>1110721</v>
      </c>
      <c r="B545" s="20" t="str">
        <f t="shared" si="38"/>
        <v>小怪_远程</v>
      </c>
      <c r="C545" s="19">
        <f>[1]怪物属性模拟配置!$E542</f>
        <v>70</v>
      </c>
      <c r="D545" s="20">
        <v>0</v>
      </c>
      <c r="E545" s="19">
        <f>SUMPRODUCT((U545=[2]Mission!$Q$5:$Q$173)*(V545=[2]Mission!$R$5:$R$173)*([2]Mission!$F$5:$F$173))</f>
        <v>68110</v>
      </c>
      <c r="F545" s="19">
        <f>[1]怪物属性模拟配置!$P542</f>
        <v>2120</v>
      </c>
      <c r="G545" s="19">
        <f>[1]怪物属性模拟配置!$Q542</f>
        <v>0</v>
      </c>
      <c r="H545" s="19">
        <f>[1]怪物属性模拟配置!$S542</f>
        <v>9018</v>
      </c>
      <c r="I545" s="20">
        <v>0</v>
      </c>
      <c r="J545" s="20">
        <v>0</v>
      </c>
      <c r="K545" s="20">
        <v>0</v>
      </c>
      <c r="L545" s="20">
        <v>0</v>
      </c>
      <c r="M545" s="19">
        <f>[1]怪物属性模拟配置!$T542*1000</f>
        <v>200</v>
      </c>
      <c r="N545" s="20">
        <v>0</v>
      </c>
      <c r="O545" s="19">
        <f>[1]怪物属性模拟配置!$U542-1</f>
        <v>1</v>
      </c>
      <c r="P545" s="20">
        <v>0</v>
      </c>
      <c r="Q545" s="20">
        <v>0</v>
      </c>
      <c r="R545" s="20">
        <v>0</v>
      </c>
      <c r="S545" s="29" t="s">
        <v>55</v>
      </c>
      <c r="T545" s="29" t="s">
        <v>55</v>
      </c>
      <c r="U545" s="20">
        <f t="shared" si="36"/>
        <v>11</v>
      </c>
      <c r="V545" s="20">
        <f t="shared" si="37"/>
        <v>7</v>
      </c>
    </row>
    <row r="546" ht="17.25" spans="1:22">
      <c r="A546" s="20">
        <f t="shared" si="39"/>
        <v>1110722</v>
      </c>
      <c r="B546" s="20" t="str">
        <f t="shared" si="38"/>
        <v>精英_远程</v>
      </c>
      <c r="C546" s="19">
        <f>[1]怪物属性模拟配置!$E543</f>
        <v>70</v>
      </c>
      <c r="D546" s="20">
        <v>0</v>
      </c>
      <c r="E546" s="19">
        <f>SUMPRODUCT((U546=[2]Mission!$Q$5:$Q$173)*(V546=[2]Mission!$R$5:$R$173)*([2]Mission!$F$5:$F$173))</f>
        <v>68110</v>
      </c>
      <c r="F546" s="19">
        <f>[1]怪物属性模拟配置!$P543</f>
        <v>2544</v>
      </c>
      <c r="G546" s="19">
        <f>[1]怪物属性模拟配置!$Q543</f>
        <v>0</v>
      </c>
      <c r="H546" s="19">
        <f>[1]怪物属性模拟配置!$S543</f>
        <v>90180</v>
      </c>
      <c r="I546" s="20">
        <v>0</v>
      </c>
      <c r="J546" s="20">
        <v>0</v>
      </c>
      <c r="K546" s="20">
        <v>0</v>
      </c>
      <c r="L546" s="20">
        <v>0</v>
      </c>
      <c r="M546" s="19">
        <f>[1]怪物属性模拟配置!$T543*1000</f>
        <v>200</v>
      </c>
      <c r="N546" s="20">
        <v>0</v>
      </c>
      <c r="O546" s="19">
        <f>[1]怪物属性模拟配置!$U543-1</f>
        <v>1</v>
      </c>
      <c r="P546" s="20">
        <v>0</v>
      </c>
      <c r="Q546" s="20">
        <v>0</v>
      </c>
      <c r="R546" s="20">
        <v>0</v>
      </c>
      <c r="S546" s="29" t="s">
        <v>55</v>
      </c>
      <c r="T546" s="29" t="s">
        <v>55</v>
      </c>
      <c r="U546" s="20">
        <f t="shared" si="36"/>
        <v>11</v>
      </c>
      <c r="V546" s="20">
        <f t="shared" si="37"/>
        <v>7</v>
      </c>
    </row>
    <row r="547" ht="17.25" spans="1:22">
      <c r="A547" s="20">
        <f t="shared" si="39"/>
        <v>1110723</v>
      </c>
      <c r="B547" s="20" t="str">
        <f t="shared" si="38"/>
        <v>BOSS_远程</v>
      </c>
      <c r="C547" s="19">
        <f>[1]怪物属性模拟配置!$E544</f>
        <v>70</v>
      </c>
      <c r="D547" s="20">
        <v>0</v>
      </c>
      <c r="E547" s="19">
        <f>SUMPRODUCT((U547=[2]Mission!$Q$5:$Q$173)*(V547=[2]Mission!$R$5:$R$173)*([2]Mission!$F$5:$F$173))</f>
        <v>68110</v>
      </c>
      <c r="F547" s="19">
        <f>[1]怪物属性模拟配置!$P544</f>
        <v>2968</v>
      </c>
      <c r="G547" s="19">
        <f>[1]怪物属性模拟配置!$Q544</f>
        <v>0</v>
      </c>
      <c r="H547" s="19">
        <f>[1]怪物属性模拟配置!$S544</f>
        <v>180360</v>
      </c>
      <c r="I547" s="20">
        <v>0</v>
      </c>
      <c r="J547" s="20">
        <v>0</v>
      </c>
      <c r="K547" s="20">
        <v>0</v>
      </c>
      <c r="L547" s="20">
        <v>0</v>
      </c>
      <c r="M547" s="19">
        <f>[1]怪物属性模拟配置!$T544*1000</f>
        <v>200</v>
      </c>
      <c r="N547" s="20">
        <v>0</v>
      </c>
      <c r="O547" s="19">
        <f>[1]怪物属性模拟配置!$U544-1</f>
        <v>1</v>
      </c>
      <c r="P547" s="20">
        <v>0</v>
      </c>
      <c r="Q547" s="20">
        <v>0</v>
      </c>
      <c r="R547" s="20">
        <v>0</v>
      </c>
      <c r="S547" s="29" t="s">
        <v>55</v>
      </c>
      <c r="T547" s="29" t="s">
        <v>55</v>
      </c>
      <c r="U547" s="20">
        <f t="shared" si="36"/>
        <v>11</v>
      </c>
      <c r="V547" s="20">
        <f t="shared" si="37"/>
        <v>7</v>
      </c>
    </row>
    <row r="548" ht="17.25" spans="1:22">
      <c r="A548" s="20">
        <f t="shared" si="39"/>
        <v>1110811</v>
      </c>
      <c r="B548" s="20" t="str">
        <f t="shared" si="38"/>
        <v>小怪_近战</v>
      </c>
      <c r="C548" s="19">
        <f>[1]怪物属性模拟配置!$E545</f>
        <v>70</v>
      </c>
      <c r="D548" s="20">
        <v>0</v>
      </c>
      <c r="E548" s="19">
        <f>SUMPRODUCT((U548=[2]Mission!$Q$5:$Q$173)*(V548=[2]Mission!$R$5:$R$173)*([2]Mission!$F$5:$F$173))</f>
        <v>68110</v>
      </c>
      <c r="F548" s="19">
        <f>[1]怪物属性模拟配置!$P545</f>
        <v>2120</v>
      </c>
      <c r="G548" s="19">
        <f>[1]怪物属性模拟配置!$Q545</f>
        <v>0</v>
      </c>
      <c r="H548" s="19">
        <f>[1]怪物属性模拟配置!$S545</f>
        <v>9018</v>
      </c>
      <c r="I548" s="20">
        <v>0</v>
      </c>
      <c r="J548" s="20">
        <v>0</v>
      </c>
      <c r="K548" s="20">
        <v>0</v>
      </c>
      <c r="L548" s="20">
        <v>0</v>
      </c>
      <c r="M548" s="19">
        <f>[1]怪物属性模拟配置!$T545*1000</f>
        <v>200</v>
      </c>
      <c r="N548" s="20">
        <v>0</v>
      </c>
      <c r="O548" s="19">
        <f>[1]怪物属性模拟配置!$U545-1</f>
        <v>1</v>
      </c>
      <c r="P548" s="20">
        <v>0</v>
      </c>
      <c r="Q548" s="20">
        <v>0</v>
      </c>
      <c r="R548" s="20">
        <v>0</v>
      </c>
      <c r="S548" s="29" t="s">
        <v>55</v>
      </c>
      <c r="T548" s="29" t="s">
        <v>55</v>
      </c>
      <c r="U548" s="20">
        <f t="shared" si="36"/>
        <v>11</v>
      </c>
      <c r="V548" s="20">
        <f t="shared" si="37"/>
        <v>8</v>
      </c>
    </row>
    <row r="549" ht="17.25" spans="1:22">
      <c r="A549" s="20">
        <f t="shared" si="39"/>
        <v>1110812</v>
      </c>
      <c r="B549" s="20" t="str">
        <f t="shared" si="38"/>
        <v>精英_近战</v>
      </c>
      <c r="C549" s="19">
        <f>[1]怪物属性模拟配置!$E546</f>
        <v>70</v>
      </c>
      <c r="D549" s="20">
        <v>0</v>
      </c>
      <c r="E549" s="19">
        <f>SUMPRODUCT((U549=[2]Mission!$Q$5:$Q$173)*(V549=[2]Mission!$R$5:$R$173)*([2]Mission!$F$5:$F$173))</f>
        <v>68110</v>
      </c>
      <c r="F549" s="19">
        <f>[1]怪物属性模拟配置!$P546</f>
        <v>2544</v>
      </c>
      <c r="G549" s="19">
        <f>[1]怪物属性模拟配置!$Q546</f>
        <v>0</v>
      </c>
      <c r="H549" s="19">
        <f>[1]怪物属性模拟配置!$S546</f>
        <v>90180</v>
      </c>
      <c r="I549" s="20">
        <v>0</v>
      </c>
      <c r="J549" s="20">
        <v>0</v>
      </c>
      <c r="K549" s="20">
        <v>0</v>
      </c>
      <c r="L549" s="20">
        <v>0</v>
      </c>
      <c r="M549" s="19">
        <f>[1]怪物属性模拟配置!$T546*1000</f>
        <v>200</v>
      </c>
      <c r="N549" s="20">
        <v>0</v>
      </c>
      <c r="O549" s="19">
        <f>[1]怪物属性模拟配置!$U546-1</f>
        <v>1</v>
      </c>
      <c r="P549" s="20">
        <v>0</v>
      </c>
      <c r="Q549" s="20">
        <v>0</v>
      </c>
      <c r="R549" s="20">
        <v>0</v>
      </c>
      <c r="S549" s="29" t="s">
        <v>55</v>
      </c>
      <c r="T549" s="29" t="s">
        <v>55</v>
      </c>
      <c r="U549" s="20">
        <f t="shared" si="36"/>
        <v>11</v>
      </c>
      <c r="V549" s="20">
        <f t="shared" si="37"/>
        <v>8</v>
      </c>
    </row>
    <row r="550" ht="17.25" spans="1:22">
      <c r="A550" s="20">
        <f t="shared" si="39"/>
        <v>1110813</v>
      </c>
      <c r="B550" s="20" t="str">
        <f t="shared" si="38"/>
        <v>BOSS_近战</v>
      </c>
      <c r="C550" s="19">
        <f>[1]怪物属性模拟配置!$E547</f>
        <v>70</v>
      </c>
      <c r="D550" s="20">
        <v>0</v>
      </c>
      <c r="E550" s="19">
        <f>SUMPRODUCT((U550=[2]Mission!$Q$5:$Q$173)*(V550=[2]Mission!$R$5:$R$173)*([2]Mission!$F$5:$F$173))</f>
        <v>68110</v>
      </c>
      <c r="F550" s="19">
        <f>[1]怪物属性模拟配置!$P547</f>
        <v>2968</v>
      </c>
      <c r="G550" s="19">
        <f>[1]怪物属性模拟配置!$Q547</f>
        <v>0</v>
      </c>
      <c r="H550" s="19">
        <f>[1]怪物属性模拟配置!$S547</f>
        <v>180360</v>
      </c>
      <c r="I550" s="20">
        <v>0</v>
      </c>
      <c r="J550" s="20">
        <v>0</v>
      </c>
      <c r="K550" s="20">
        <v>0</v>
      </c>
      <c r="L550" s="20">
        <v>0</v>
      </c>
      <c r="M550" s="19">
        <f>[1]怪物属性模拟配置!$T547*1000</f>
        <v>200</v>
      </c>
      <c r="N550" s="20">
        <v>0</v>
      </c>
      <c r="O550" s="19">
        <f>[1]怪物属性模拟配置!$U547-1</f>
        <v>1</v>
      </c>
      <c r="P550" s="20">
        <v>0</v>
      </c>
      <c r="Q550" s="20">
        <v>0</v>
      </c>
      <c r="R550" s="20">
        <v>0</v>
      </c>
      <c r="S550" s="29" t="s">
        <v>55</v>
      </c>
      <c r="T550" s="29" t="s">
        <v>55</v>
      </c>
      <c r="U550" s="20">
        <f t="shared" si="36"/>
        <v>11</v>
      </c>
      <c r="V550" s="20">
        <f t="shared" si="37"/>
        <v>8</v>
      </c>
    </row>
    <row r="551" ht="17.25" spans="1:22">
      <c r="A551" s="20">
        <f t="shared" si="39"/>
        <v>1110821</v>
      </c>
      <c r="B551" s="20" t="str">
        <f t="shared" ref="B551:B582" si="40">B501</f>
        <v>小怪_远程</v>
      </c>
      <c r="C551" s="19">
        <f>[1]怪物属性模拟配置!$E548</f>
        <v>70</v>
      </c>
      <c r="D551" s="20">
        <v>0</v>
      </c>
      <c r="E551" s="19">
        <f>SUMPRODUCT((U551=[2]Mission!$Q$5:$Q$173)*(V551=[2]Mission!$R$5:$R$173)*([2]Mission!$F$5:$F$173))</f>
        <v>68110</v>
      </c>
      <c r="F551" s="19">
        <f>[1]怪物属性模拟配置!$P548</f>
        <v>2120</v>
      </c>
      <c r="G551" s="19">
        <f>[1]怪物属性模拟配置!$Q548</f>
        <v>0</v>
      </c>
      <c r="H551" s="19">
        <f>[1]怪物属性模拟配置!$S548</f>
        <v>9018</v>
      </c>
      <c r="I551" s="20">
        <v>0</v>
      </c>
      <c r="J551" s="20">
        <v>0</v>
      </c>
      <c r="K551" s="20">
        <v>0</v>
      </c>
      <c r="L551" s="20">
        <v>0</v>
      </c>
      <c r="M551" s="19">
        <f>[1]怪物属性模拟配置!$T548*1000</f>
        <v>200</v>
      </c>
      <c r="N551" s="20">
        <v>0</v>
      </c>
      <c r="O551" s="19">
        <f>[1]怪物属性模拟配置!$U548-1</f>
        <v>1</v>
      </c>
      <c r="P551" s="20">
        <v>0</v>
      </c>
      <c r="Q551" s="20">
        <v>0</v>
      </c>
      <c r="R551" s="20">
        <v>0</v>
      </c>
      <c r="S551" s="29" t="s">
        <v>55</v>
      </c>
      <c r="T551" s="29" t="s">
        <v>55</v>
      </c>
      <c r="U551" s="20">
        <f t="shared" si="36"/>
        <v>11</v>
      </c>
      <c r="V551" s="20">
        <f t="shared" si="37"/>
        <v>8</v>
      </c>
    </row>
    <row r="552" ht="17.25" spans="1:22">
      <c r="A552" s="20">
        <f t="shared" si="39"/>
        <v>1110822</v>
      </c>
      <c r="B552" s="20" t="str">
        <f t="shared" si="40"/>
        <v>精英_远程</v>
      </c>
      <c r="C552" s="19">
        <f>[1]怪物属性模拟配置!$E549</f>
        <v>70</v>
      </c>
      <c r="D552" s="20">
        <v>0</v>
      </c>
      <c r="E552" s="19">
        <f>SUMPRODUCT((U552=[2]Mission!$Q$5:$Q$173)*(V552=[2]Mission!$R$5:$R$173)*([2]Mission!$F$5:$F$173))</f>
        <v>68110</v>
      </c>
      <c r="F552" s="19">
        <f>[1]怪物属性模拟配置!$P549</f>
        <v>2544</v>
      </c>
      <c r="G552" s="19">
        <f>[1]怪物属性模拟配置!$Q549</f>
        <v>0</v>
      </c>
      <c r="H552" s="19">
        <f>[1]怪物属性模拟配置!$S549</f>
        <v>90180</v>
      </c>
      <c r="I552" s="20">
        <v>0</v>
      </c>
      <c r="J552" s="20">
        <v>0</v>
      </c>
      <c r="K552" s="20">
        <v>0</v>
      </c>
      <c r="L552" s="20">
        <v>0</v>
      </c>
      <c r="M552" s="19">
        <f>[1]怪物属性模拟配置!$T549*1000</f>
        <v>200</v>
      </c>
      <c r="N552" s="20">
        <v>0</v>
      </c>
      <c r="O552" s="19">
        <f>[1]怪物属性模拟配置!$U549-1</f>
        <v>1</v>
      </c>
      <c r="P552" s="20">
        <v>0</v>
      </c>
      <c r="Q552" s="20">
        <v>0</v>
      </c>
      <c r="R552" s="20">
        <v>0</v>
      </c>
      <c r="S552" s="29" t="s">
        <v>55</v>
      </c>
      <c r="T552" s="29" t="s">
        <v>55</v>
      </c>
      <c r="U552" s="20">
        <f t="shared" si="36"/>
        <v>11</v>
      </c>
      <c r="V552" s="20">
        <f t="shared" si="37"/>
        <v>8</v>
      </c>
    </row>
    <row r="553" ht="17.25" spans="1:22">
      <c r="A553" s="20">
        <f t="shared" si="39"/>
        <v>1110823</v>
      </c>
      <c r="B553" s="20" t="str">
        <f t="shared" si="40"/>
        <v>BOSS_远程</v>
      </c>
      <c r="C553" s="19">
        <f>[1]怪物属性模拟配置!$E550</f>
        <v>70</v>
      </c>
      <c r="D553" s="20">
        <v>0</v>
      </c>
      <c r="E553" s="19">
        <f>SUMPRODUCT((U553=[2]Mission!$Q$5:$Q$173)*(V553=[2]Mission!$R$5:$R$173)*([2]Mission!$F$5:$F$173))</f>
        <v>68110</v>
      </c>
      <c r="F553" s="19">
        <f>[1]怪物属性模拟配置!$P550</f>
        <v>2968</v>
      </c>
      <c r="G553" s="19">
        <f>[1]怪物属性模拟配置!$Q550</f>
        <v>0</v>
      </c>
      <c r="H553" s="19">
        <f>[1]怪物属性模拟配置!$S550</f>
        <v>180360</v>
      </c>
      <c r="I553" s="20">
        <v>0</v>
      </c>
      <c r="J553" s="20">
        <v>0</v>
      </c>
      <c r="K553" s="20">
        <v>0</v>
      </c>
      <c r="L553" s="20">
        <v>0</v>
      </c>
      <c r="M553" s="19">
        <f>[1]怪物属性模拟配置!$T550*1000</f>
        <v>200</v>
      </c>
      <c r="N553" s="20">
        <v>0</v>
      </c>
      <c r="O553" s="19">
        <f>[1]怪物属性模拟配置!$U550-1</f>
        <v>1</v>
      </c>
      <c r="P553" s="20">
        <v>0</v>
      </c>
      <c r="Q553" s="20">
        <v>0</v>
      </c>
      <c r="R553" s="20">
        <v>0</v>
      </c>
      <c r="S553" s="29" t="s">
        <v>55</v>
      </c>
      <c r="T553" s="29" t="s">
        <v>55</v>
      </c>
      <c r="U553" s="20">
        <f t="shared" si="36"/>
        <v>11</v>
      </c>
      <c r="V553" s="20">
        <f t="shared" si="37"/>
        <v>8</v>
      </c>
    </row>
    <row r="554" ht="17.25" spans="1:22">
      <c r="A554" s="20">
        <f t="shared" si="39"/>
        <v>1110891</v>
      </c>
      <c r="B554" s="20" t="str">
        <f t="shared" si="40"/>
        <v>大BOSS_特殊</v>
      </c>
      <c r="C554" s="19">
        <f>[1]怪物属性模拟配置!$E551</f>
        <v>70</v>
      </c>
      <c r="D554" s="20">
        <v>0</v>
      </c>
      <c r="E554" s="19">
        <f>SUMPRODUCT((U554=[2]Mission!$Q$5:$Q$173)*(V554=[2]Mission!$R$5:$R$173)*([2]Mission!$F$5:$F$173))</f>
        <v>68110</v>
      </c>
      <c r="F554" s="19">
        <f>[1]怪物属性模拟配置!$P551</f>
        <v>4240</v>
      </c>
      <c r="G554" s="19">
        <f>[1]怪物属性模拟配置!$Q551</f>
        <v>0</v>
      </c>
      <c r="H554" s="19" t="str">
        <f>[1]怪物属性模拟配置!$S551</f>
        <v>297594|306612|297594</v>
      </c>
      <c r="I554" s="20">
        <v>0</v>
      </c>
      <c r="J554" s="20">
        <v>0</v>
      </c>
      <c r="K554" s="20">
        <v>0</v>
      </c>
      <c r="L554" s="20">
        <v>0</v>
      </c>
      <c r="M554" s="19">
        <f>[1]怪物属性模拟配置!$T551*1000</f>
        <v>200</v>
      </c>
      <c r="N554" s="20">
        <v>0</v>
      </c>
      <c r="O554" s="19">
        <f>[1]怪物属性模拟配置!$U551-1</f>
        <v>1</v>
      </c>
      <c r="P554" s="20">
        <v>0</v>
      </c>
      <c r="Q554" s="20">
        <v>0</v>
      </c>
      <c r="R554" s="20">
        <v>0</v>
      </c>
      <c r="S554" s="29" t="s">
        <v>55</v>
      </c>
      <c r="T554" s="29" t="s">
        <v>55</v>
      </c>
      <c r="U554" s="20">
        <f t="shared" si="36"/>
        <v>11</v>
      </c>
      <c r="V554" s="20">
        <f t="shared" si="37"/>
        <v>8</v>
      </c>
    </row>
    <row r="555" ht="17.25" spans="1:22">
      <c r="A555" s="20">
        <f t="shared" si="39"/>
        <v>1120111</v>
      </c>
      <c r="B555" s="20" t="str">
        <f t="shared" si="40"/>
        <v>小怪_近战</v>
      </c>
      <c r="C555" s="19">
        <f>[1]怪物属性模拟配置!$E552</f>
        <v>71</v>
      </c>
      <c r="D555" s="20">
        <v>0</v>
      </c>
      <c r="E555" s="19">
        <f>SUMPRODUCT((U555=[2]Mission!$Q$5:$Q$173)*(V555=[2]Mission!$R$5:$R$173)*([2]Mission!$F$5:$F$173))</f>
        <v>79050</v>
      </c>
      <c r="F555" s="19">
        <f>[1]怪物属性模拟配置!$P552</f>
        <v>2461</v>
      </c>
      <c r="G555" s="19">
        <f>[1]怪物属性模拟配置!$Q552</f>
        <v>0</v>
      </c>
      <c r="H555" s="19">
        <f>[1]怪物属性模拟配置!$S552</f>
        <v>10465</v>
      </c>
      <c r="I555" s="20">
        <v>0</v>
      </c>
      <c r="J555" s="20">
        <v>0</v>
      </c>
      <c r="K555" s="20">
        <v>0</v>
      </c>
      <c r="L555" s="20">
        <v>0</v>
      </c>
      <c r="M555" s="19">
        <f>[1]怪物属性模拟配置!$T552*1000</f>
        <v>200</v>
      </c>
      <c r="N555" s="20">
        <v>0</v>
      </c>
      <c r="O555" s="19">
        <f>[1]怪物属性模拟配置!$U552-1</f>
        <v>1</v>
      </c>
      <c r="P555" s="20">
        <v>0</v>
      </c>
      <c r="Q555" s="20">
        <v>0</v>
      </c>
      <c r="R555" s="20">
        <v>0</v>
      </c>
      <c r="S555" s="29" t="s">
        <v>55</v>
      </c>
      <c r="T555" s="29" t="s">
        <v>55</v>
      </c>
      <c r="U555" s="20">
        <f t="shared" si="36"/>
        <v>12</v>
      </c>
      <c r="V555" s="20">
        <f t="shared" si="37"/>
        <v>1</v>
      </c>
    </row>
    <row r="556" ht="17.25" spans="1:22">
      <c r="A556" s="20">
        <f t="shared" si="39"/>
        <v>1120112</v>
      </c>
      <c r="B556" s="20" t="str">
        <f t="shared" si="40"/>
        <v>精英_近战</v>
      </c>
      <c r="C556" s="19">
        <f>[1]怪物属性模拟配置!$E553</f>
        <v>71</v>
      </c>
      <c r="D556" s="20">
        <v>0</v>
      </c>
      <c r="E556" s="19">
        <f>SUMPRODUCT((U556=[2]Mission!$Q$5:$Q$173)*(V556=[2]Mission!$R$5:$R$173)*([2]Mission!$F$5:$F$173))</f>
        <v>79050</v>
      </c>
      <c r="F556" s="19">
        <f>[1]怪物属性模拟配置!$P553</f>
        <v>2953</v>
      </c>
      <c r="G556" s="19">
        <f>[1]怪物属性模拟配置!$Q553</f>
        <v>0</v>
      </c>
      <c r="H556" s="19">
        <f>[1]怪物属性模拟配置!$S553</f>
        <v>104650</v>
      </c>
      <c r="I556" s="20">
        <v>0</v>
      </c>
      <c r="J556" s="20">
        <v>0</v>
      </c>
      <c r="K556" s="20">
        <v>0</v>
      </c>
      <c r="L556" s="20">
        <v>0</v>
      </c>
      <c r="M556" s="19">
        <f>[1]怪物属性模拟配置!$T553*1000</f>
        <v>200</v>
      </c>
      <c r="N556" s="20">
        <v>0</v>
      </c>
      <c r="O556" s="19">
        <f>[1]怪物属性模拟配置!$U553-1</f>
        <v>1</v>
      </c>
      <c r="P556" s="20">
        <v>0</v>
      </c>
      <c r="Q556" s="20">
        <v>0</v>
      </c>
      <c r="R556" s="20">
        <v>0</v>
      </c>
      <c r="S556" s="29" t="s">
        <v>55</v>
      </c>
      <c r="T556" s="29" t="s">
        <v>55</v>
      </c>
      <c r="U556" s="20">
        <f t="shared" si="36"/>
        <v>12</v>
      </c>
      <c r="V556" s="20">
        <f t="shared" si="37"/>
        <v>1</v>
      </c>
    </row>
    <row r="557" ht="17.25" spans="1:22">
      <c r="A557" s="20">
        <f t="shared" si="39"/>
        <v>1120113</v>
      </c>
      <c r="B557" s="20" t="str">
        <f t="shared" si="40"/>
        <v>BOSS_近战</v>
      </c>
      <c r="C557" s="19">
        <f>[1]怪物属性模拟配置!$E554</f>
        <v>71</v>
      </c>
      <c r="D557" s="20">
        <v>0</v>
      </c>
      <c r="E557" s="19">
        <f>SUMPRODUCT((U557=[2]Mission!$Q$5:$Q$173)*(V557=[2]Mission!$R$5:$R$173)*([2]Mission!$F$5:$F$173))</f>
        <v>79050</v>
      </c>
      <c r="F557" s="19">
        <f>[1]怪物属性模拟配置!$P554</f>
        <v>3445</v>
      </c>
      <c r="G557" s="19">
        <f>[1]怪物属性模拟配置!$Q554</f>
        <v>0</v>
      </c>
      <c r="H557" s="19">
        <f>[1]怪物属性模拟配置!$S554</f>
        <v>209300</v>
      </c>
      <c r="I557" s="20">
        <v>0</v>
      </c>
      <c r="J557" s="20">
        <v>0</v>
      </c>
      <c r="K557" s="20">
        <v>0</v>
      </c>
      <c r="L557" s="20">
        <v>0</v>
      </c>
      <c r="M557" s="19">
        <f>[1]怪物属性模拟配置!$T554*1000</f>
        <v>200</v>
      </c>
      <c r="N557" s="20">
        <v>0</v>
      </c>
      <c r="O557" s="19">
        <f>[1]怪物属性模拟配置!$U554-1</f>
        <v>1</v>
      </c>
      <c r="P557" s="20">
        <v>0</v>
      </c>
      <c r="Q557" s="20">
        <v>0</v>
      </c>
      <c r="R557" s="20">
        <v>0</v>
      </c>
      <c r="S557" s="29" t="s">
        <v>55</v>
      </c>
      <c r="T557" s="29" t="s">
        <v>55</v>
      </c>
      <c r="U557" s="20">
        <f t="shared" si="36"/>
        <v>12</v>
      </c>
      <c r="V557" s="20">
        <f t="shared" si="37"/>
        <v>1</v>
      </c>
    </row>
    <row r="558" ht="17.25" spans="1:22">
      <c r="A558" s="20">
        <f t="shared" si="39"/>
        <v>1120121</v>
      </c>
      <c r="B558" s="20" t="str">
        <f t="shared" si="40"/>
        <v>小怪_远程</v>
      </c>
      <c r="C558" s="19">
        <f>[1]怪物属性模拟配置!$E555</f>
        <v>71</v>
      </c>
      <c r="D558" s="20">
        <v>0</v>
      </c>
      <c r="E558" s="19">
        <f>SUMPRODUCT((U558=[2]Mission!$Q$5:$Q$173)*(V558=[2]Mission!$R$5:$R$173)*([2]Mission!$F$5:$F$173))</f>
        <v>79050</v>
      </c>
      <c r="F558" s="19">
        <f>[1]怪物属性模拟配置!$P555</f>
        <v>2461</v>
      </c>
      <c r="G558" s="19">
        <f>[1]怪物属性模拟配置!$Q555</f>
        <v>0</v>
      </c>
      <c r="H558" s="19">
        <f>[1]怪物属性模拟配置!$S555</f>
        <v>10465</v>
      </c>
      <c r="I558" s="20">
        <v>0</v>
      </c>
      <c r="J558" s="20">
        <v>0</v>
      </c>
      <c r="K558" s="20">
        <v>0</v>
      </c>
      <c r="L558" s="20">
        <v>0</v>
      </c>
      <c r="M558" s="19">
        <f>[1]怪物属性模拟配置!$T555*1000</f>
        <v>200</v>
      </c>
      <c r="N558" s="20">
        <v>0</v>
      </c>
      <c r="O558" s="19">
        <f>[1]怪物属性模拟配置!$U555-1</f>
        <v>1</v>
      </c>
      <c r="P558" s="20">
        <v>0</v>
      </c>
      <c r="Q558" s="20">
        <v>0</v>
      </c>
      <c r="R558" s="20">
        <v>0</v>
      </c>
      <c r="S558" s="29" t="s">
        <v>55</v>
      </c>
      <c r="T558" s="29" t="s">
        <v>55</v>
      </c>
      <c r="U558" s="20">
        <f t="shared" si="36"/>
        <v>12</v>
      </c>
      <c r="V558" s="20">
        <f t="shared" si="37"/>
        <v>1</v>
      </c>
    </row>
    <row r="559" ht="17.25" spans="1:22">
      <c r="A559" s="20">
        <f t="shared" si="39"/>
        <v>1120122</v>
      </c>
      <c r="B559" s="20" t="str">
        <f t="shared" si="40"/>
        <v>精英_远程</v>
      </c>
      <c r="C559" s="19">
        <f>[1]怪物属性模拟配置!$E556</f>
        <v>71</v>
      </c>
      <c r="D559" s="20">
        <v>0</v>
      </c>
      <c r="E559" s="19">
        <f>SUMPRODUCT((U559=[2]Mission!$Q$5:$Q$173)*(V559=[2]Mission!$R$5:$R$173)*([2]Mission!$F$5:$F$173))</f>
        <v>79050</v>
      </c>
      <c r="F559" s="19">
        <f>[1]怪物属性模拟配置!$P556</f>
        <v>2953</v>
      </c>
      <c r="G559" s="19">
        <f>[1]怪物属性模拟配置!$Q556</f>
        <v>0</v>
      </c>
      <c r="H559" s="19">
        <f>[1]怪物属性模拟配置!$S556</f>
        <v>104650</v>
      </c>
      <c r="I559" s="20">
        <v>0</v>
      </c>
      <c r="J559" s="20">
        <v>0</v>
      </c>
      <c r="K559" s="20">
        <v>0</v>
      </c>
      <c r="L559" s="20">
        <v>0</v>
      </c>
      <c r="M559" s="19">
        <f>[1]怪物属性模拟配置!$T556*1000</f>
        <v>200</v>
      </c>
      <c r="N559" s="20">
        <v>0</v>
      </c>
      <c r="O559" s="19">
        <f>[1]怪物属性模拟配置!$U556-1</f>
        <v>1</v>
      </c>
      <c r="P559" s="20">
        <v>0</v>
      </c>
      <c r="Q559" s="20">
        <v>0</v>
      </c>
      <c r="R559" s="20">
        <v>0</v>
      </c>
      <c r="S559" s="29" t="s">
        <v>55</v>
      </c>
      <c r="T559" s="29" t="s">
        <v>55</v>
      </c>
      <c r="U559" s="20">
        <f t="shared" si="36"/>
        <v>12</v>
      </c>
      <c r="V559" s="20">
        <f t="shared" si="37"/>
        <v>1</v>
      </c>
    </row>
    <row r="560" ht="17.25" spans="1:22">
      <c r="A560" s="20">
        <f t="shared" si="39"/>
        <v>1120123</v>
      </c>
      <c r="B560" s="20" t="str">
        <f t="shared" si="40"/>
        <v>BOSS_远程</v>
      </c>
      <c r="C560" s="19">
        <f>[1]怪物属性模拟配置!$E557</f>
        <v>71</v>
      </c>
      <c r="D560" s="20">
        <v>0</v>
      </c>
      <c r="E560" s="19">
        <f>SUMPRODUCT((U560=[2]Mission!$Q$5:$Q$173)*(V560=[2]Mission!$R$5:$R$173)*([2]Mission!$F$5:$F$173))</f>
        <v>79050</v>
      </c>
      <c r="F560" s="19">
        <f>[1]怪物属性模拟配置!$P557</f>
        <v>3445</v>
      </c>
      <c r="G560" s="19">
        <f>[1]怪物属性模拟配置!$Q557</f>
        <v>0</v>
      </c>
      <c r="H560" s="19">
        <f>[1]怪物属性模拟配置!$S557</f>
        <v>209300</v>
      </c>
      <c r="I560" s="20">
        <v>0</v>
      </c>
      <c r="J560" s="20">
        <v>0</v>
      </c>
      <c r="K560" s="20">
        <v>0</v>
      </c>
      <c r="L560" s="20">
        <v>0</v>
      </c>
      <c r="M560" s="19">
        <f>[1]怪物属性模拟配置!$T557*1000</f>
        <v>200</v>
      </c>
      <c r="N560" s="20">
        <v>0</v>
      </c>
      <c r="O560" s="19">
        <f>[1]怪物属性模拟配置!$U557-1</f>
        <v>1</v>
      </c>
      <c r="P560" s="20">
        <v>0</v>
      </c>
      <c r="Q560" s="20">
        <v>0</v>
      </c>
      <c r="R560" s="20">
        <v>0</v>
      </c>
      <c r="S560" s="29" t="s">
        <v>55</v>
      </c>
      <c r="T560" s="29" t="s">
        <v>55</v>
      </c>
      <c r="U560" s="20">
        <f t="shared" si="36"/>
        <v>12</v>
      </c>
      <c r="V560" s="20">
        <f t="shared" si="37"/>
        <v>1</v>
      </c>
    </row>
    <row r="561" ht="17.25" spans="1:22">
      <c r="A561" s="20">
        <f t="shared" si="39"/>
        <v>1120211</v>
      </c>
      <c r="B561" s="20" t="str">
        <f t="shared" si="40"/>
        <v>小怪_近战</v>
      </c>
      <c r="C561" s="19">
        <f>[1]怪物属性模拟配置!$E558</f>
        <v>71</v>
      </c>
      <c r="D561" s="20">
        <v>0</v>
      </c>
      <c r="E561" s="19">
        <f>SUMPRODUCT((U561=[2]Mission!$Q$5:$Q$173)*(V561=[2]Mission!$R$5:$R$173)*([2]Mission!$F$5:$F$173))</f>
        <v>79050</v>
      </c>
      <c r="F561" s="19">
        <f>[1]怪物属性模拟配置!$P558</f>
        <v>2461</v>
      </c>
      <c r="G561" s="19">
        <f>[1]怪物属性模拟配置!$Q558</f>
        <v>0</v>
      </c>
      <c r="H561" s="19">
        <f>[1]怪物属性模拟配置!$S558</f>
        <v>10465</v>
      </c>
      <c r="I561" s="20">
        <v>0</v>
      </c>
      <c r="J561" s="20">
        <v>0</v>
      </c>
      <c r="K561" s="20">
        <v>0</v>
      </c>
      <c r="L561" s="20">
        <v>0</v>
      </c>
      <c r="M561" s="19">
        <f>[1]怪物属性模拟配置!$T558*1000</f>
        <v>200</v>
      </c>
      <c r="N561" s="20">
        <v>0</v>
      </c>
      <c r="O561" s="19">
        <f>[1]怪物属性模拟配置!$U558-1</f>
        <v>1</v>
      </c>
      <c r="P561" s="20">
        <v>0</v>
      </c>
      <c r="Q561" s="20">
        <v>0</v>
      </c>
      <c r="R561" s="20">
        <v>0</v>
      </c>
      <c r="S561" s="29" t="s">
        <v>55</v>
      </c>
      <c r="T561" s="29" t="s">
        <v>55</v>
      </c>
      <c r="U561" s="20">
        <f t="shared" si="36"/>
        <v>12</v>
      </c>
      <c r="V561" s="20">
        <f t="shared" si="37"/>
        <v>2</v>
      </c>
    </row>
    <row r="562" ht="17.25" spans="1:22">
      <c r="A562" s="20">
        <f t="shared" si="39"/>
        <v>1120212</v>
      </c>
      <c r="B562" s="20" t="str">
        <f t="shared" si="40"/>
        <v>精英_近战</v>
      </c>
      <c r="C562" s="19">
        <f>[1]怪物属性模拟配置!$E559</f>
        <v>71</v>
      </c>
      <c r="D562" s="20">
        <v>0</v>
      </c>
      <c r="E562" s="19">
        <f>SUMPRODUCT((U562=[2]Mission!$Q$5:$Q$173)*(V562=[2]Mission!$R$5:$R$173)*([2]Mission!$F$5:$F$173))</f>
        <v>79050</v>
      </c>
      <c r="F562" s="19">
        <f>[1]怪物属性模拟配置!$P559</f>
        <v>2953</v>
      </c>
      <c r="G562" s="19">
        <f>[1]怪物属性模拟配置!$Q559</f>
        <v>0</v>
      </c>
      <c r="H562" s="19">
        <f>[1]怪物属性模拟配置!$S559</f>
        <v>104650</v>
      </c>
      <c r="I562" s="20">
        <v>0</v>
      </c>
      <c r="J562" s="20">
        <v>0</v>
      </c>
      <c r="K562" s="20">
        <v>0</v>
      </c>
      <c r="L562" s="20">
        <v>0</v>
      </c>
      <c r="M562" s="19">
        <f>[1]怪物属性模拟配置!$T559*1000</f>
        <v>200</v>
      </c>
      <c r="N562" s="20">
        <v>0</v>
      </c>
      <c r="O562" s="19">
        <f>[1]怪物属性模拟配置!$U559-1</f>
        <v>1</v>
      </c>
      <c r="P562" s="20">
        <v>0</v>
      </c>
      <c r="Q562" s="20">
        <v>0</v>
      </c>
      <c r="R562" s="20">
        <v>0</v>
      </c>
      <c r="S562" s="29" t="s">
        <v>55</v>
      </c>
      <c r="T562" s="29" t="s">
        <v>55</v>
      </c>
      <c r="U562" s="20">
        <f t="shared" si="36"/>
        <v>12</v>
      </c>
      <c r="V562" s="20">
        <f t="shared" si="37"/>
        <v>2</v>
      </c>
    </row>
    <row r="563" ht="17.25" spans="1:22">
      <c r="A563" s="20">
        <f t="shared" si="39"/>
        <v>1120213</v>
      </c>
      <c r="B563" s="20" t="str">
        <f t="shared" si="40"/>
        <v>BOSS_近战</v>
      </c>
      <c r="C563" s="19">
        <f>[1]怪物属性模拟配置!$E560</f>
        <v>71</v>
      </c>
      <c r="D563" s="20">
        <v>0</v>
      </c>
      <c r="E563" s="19">
        <f>SUMPRODUCT((U563=[2]Mission!$Q$5:$Q$173)*(V563=[2]Mission!$R$5:$R$173)*([2]Mission!$F$5:$F$173))</f>
        <v>79050</v>
      </c>
      <c r="F563" s="19">
        <f>[1]怪物属性模拟配置!$P560</f>
        <v>3445</v>
      </c>
      <c r="G563" s="19">
        <f>[1]怪物属性模拟配置!$Q560</f>
        <v>0</v>
      </c>
      <c r="H563" s="19">
        <f>[1]怪物属性模拟配置!$S560</f>
        <v>209300</v>
      </c>
      <c r="I563" s="20">
        <v>0</v>
      </c>
      <c r="J563" s="20">
        <v>0</v>
      </c>
      <c r="K563" s="20">
        <v>0</v>
      </c>
      <c r="L563" s="20">
        <v>0</v>
      </c>
      <c r="M563" s="19">
        <f>[1]怪物属性模拟配置!$T560*1000</f>
        <v>200</v>
      </c>
      <c r="N563" s="20">
        <v>0</v>
      </c>
      <c r="O563" s="19">
        <f>[1]怪物属性模拟配置!$U560-1</f>
        <v>1</v>
      </c>
      <c r="P563" s="20">
        <v>0</v>
      </c>
      <c r="Q563" s="20">
        <v>0</v>
      </c>
      <c r="R563" s="20">
        <v>0</v>
      </c>
      <c r="S563" s="29" t="s">
        <v>55</v>
      </c>
      <c r="T563" s="29" t="s">
        <v>55</v>
      </c>
      <c r="U563" s="20">
        <f t="shared" si="36"/>
        <v>12</v>
      </c>
      <c r="V563" s="20">
        <f t="shared" si="37"/>
        <v>2</v>
      </c>
    </row>
    <row r="564" ht="17.25" spans="1:22">
      <c r="A564" s="20">
        <f t="shared" si="39"/>
        <v>1120221</v>
      </c>
      <c r="B564" s="20" t="str">
        <f t="shared" si="40"/>
        <v>小怪_远程</v>
      </c>
      <c r="C564" s="19">
        <f>[1]怪物属性模拟配置!$E561</f>
        <v>71</v>
      </c>
      <c r="D564" s="20">
        <v>0</v>
      </c>
      <c r="E564" s="19">
        <f>SUMPRODUCT((U564=[2]Mission!$Q$5:$Q$173)*(V564=[2]Mission!$R$5:$R$173)*([2]Mission!$F$5:$F$173))</f>
        <v>79050</v>
      </c>
      <c r="F564" s="19">
        <f>[1]怪物属性模拟配置!$P561</f>
        <v>2461</v>
      </c>
      <c r="G564" s="19">
        <f>[1]怪物属性模拟配置!$Q561</f>
        <v>0</v>
      </c>
      <c r="H564" s="19">
        <f>[1]怪物属性模拟配置!$S561</f>
        <v>10465</v>
      </c>
      <c r="I564" s="20">
        <v>0</v>
      </c>
      <c r="J564" s="20">
        <v>0</v>
      </c>
      <c r="K564" s="20">
        <v>0</v>
      </c>
      <c r="L564" s="20">
        <v>0</v>
      </c>
      <c r="M564" s="19">
        <f>[1]怪物属性模拟配置!$T561*1000</f>
        <v>200</v>
      </c>
      <c r="N564" s="20">
        <v>0</v>
      </c>
      <c r="O564" s="19">
        <f>[1]怪物属性模拟配置!$U561-1</f>
        <v>1</v>
      </c>
      <c r="P564" s="20">
        <v>0</v>
      </c>
      <c r="Q564" s="20">
        <v>0</v>
      </c>
      <c r="R564" s="20">
        <v>0</v>
      </c>
      <c r="S564" s="29" t="s">
        <v>55</v>
      </c>
      <c r="T564" s="29" t="s">
        <v>55</v>
      </c>
      <c r="U564" s="20">
        <f t="shared" si="36"/>
        <v>12</v>
      </c>
      <c r="V564" s="20">
        <f t="shared" si="37"/>
        <v>2</v>
      </c>
    </row>
    <row r="565" ht="17.25" spans="1:22">
      <c r="A565" s="20">
        <f t="shared" si="39"/>
        <v>1120222</v>
      </c>
      <c r="B565" s="20" t="str">
        <f t="shared" si="40"/>
        <v>精英_远程</v>
      </c>
      <c r="C565" s="19">
        <f>[1]怪物属性模拟配置!$E562</f>
        <v>71</v>
      </c>
      <c r="D565" s="20">
        <v>0</v>
      </c>
      <c r="E565" s="19">
        <f>SUMPRODUCT((U565=[2]Mission!$Q$5:$Q$173)*(V565=[2]Mission!$R$5:$R$173)*([2]Mission!$F$5:$F$173))</f>
        <v>79050</v>
      </c>
      <c r="F565" s="19">
        <f>[1]怪物属性模拟配置!$P562</f>
        <v>2953</v>
      </c>
      <c r="G565" s="19">
        <f>[1]怪物属性模拟配置!$Q562</f>
        <v>0</v>
      </c>
      <c r="H565" s="19">
        <f>[1]怪物属性模拟配置!$S562</f>
        <v>104650</v>
      </c>
      <c r="I565" s="20">
        <v>0</v>
      </c>
      <c r="J565" s="20">
        <v>0</v>
      </c>
      <c r="K565" s="20">
        <v>0</v>
      </c>
      <c r="L565" s="20">
        <v>0</v>
      </c>
      <c r="M565" s="19">
        <f>[1]怪物属性模拟配置!$T562*1000</f>
        <v>200</v>
      </c>
      <c r="N565" s="20">
        <v>0</v>
      </c>
      <c r="O565" s="19">
        <f>[1]怪物属性模拟配置!$U562-1</f>
        <v>1</v>
      </c>
      <c r="P565" s="20">
        <v>0</v>
      </c>
      <c r="Q565" s="20">
        <v>0</v>
      </c>
      <c r="R565" s="20">
        <v>0</v>
      </c>
      <c r="S565" s="29" t="s">
        <v>55</v>
      </c>
      <c r="T565" s="29" t="s">
        <v>55</v>
      </c>
      <c r="U565" s="20">
        <f t="shared" si="36"/>
        <v>12</v>
      </c>
      <c r="V565" s="20">
        <f t="shared" si="37"/>
        <v>2</v>
      </c>
    </row>
    <row r="566" ht="17.25" spans="1:22">
      <c r="A566" s="20">
        <f t="shared" si="39"/>
        <v>1120223</v>
      </c>
      <c r="B566" s="20" t="str">
        <f t="shared" si="40"/>
        <v>BOSS_远程</v>
      </c>
      <c r="C566" s="19">
        <f>[1]怪物属性模拟配置!$E563</f>
        <v>71</v>
      </c>
      <c r="D566" s="20">
        <v>0</v>
      </c>
      <c r="E566" s="19">
        <f>SUMPRODUCT((U566=[2]Mission!$Q$5:$Q$173)*(V566=[2]Mission!$R$5:$R$173)*([2]Mission!$F$5:$F$173))</f>
        <v>79050</v>
      </c>
      <c r="F566" s="19">
        <f>[1]怪物属性模拟配置!$P563</f>
        <v>3445</v>
      </c>
      <c r="G566" s="19">
        <f>[1]怪物属性模拟配置!$Q563</f>
        <v>0</v>
      </c>
      <c r="H566" s="19">
        <f>[1]怪物属性模拟配置!$S563</f>
        <v>209300</v>
      </c>
      <c r="I566" s="20">
        <v>0</v>
      </c>
      <c r="J566" s="20">
        <v>0</v>
      </c>
      <c r="K566" s="20">
        <v>0</v>
      </c>
      <c r="L566" s="20">
        <v>0</v>
      </c>
      <c r="M566" s="19">
        <f>[1]怪物属性模拟配置!$T563*1000</f>
        <v>200</v>
      </c>
      <c r="N566" s="20">
        <v>0</v>
      </c>
      <c r="O566" s="19">
        <f>[1]怪物属性模拟配置!$U563-1</f>
        <v>1</v>
      </c>
      <c r="P566" s="20">
        <v>0</v>
      </c>
      <c r="Q566" s="20">
        <v>0</v>
      </c>
      <c r="R566" s="20">
        <v>0</v>
      </c>
      <c r="S566" s="29" t="s">
        <v>55</v>
      </c>
      <c r="T566" s="29" t="s">
        <v>55</v>
      </c>
      <c r="U566" s="20">
        <f t="shared" si="36"/>
        <v>12</v>
      </c>
      <c r="V566" s="20">
        <f t="shared" si="37"/>
        <v>2</v>
      </c>
    </row>
    <row r="567" ht="17.25" spans="1:22">
      <c r="A567" s="20">
        <f t="shared" si="39"/>
        <v>1120311</v>
      </c>
      <c r="B567" s="20" t="str">
        <f t="shared" si="40"/>
        <v>小怪_近战</v>
      </c>
      <c r="C567" s="19">
        <f>[1]怪物属性模拟配置!$E564</f>
        <v>71</v>
      </c>
      <c r="D567" s="20">
        <v>0</v>
      </c>
      <c r="E567" s="19">
        <f>SUMPRODUCT((U567=[2]Mission!$Q$5:$Q$173)*(V567=[2]Mission!$R$5:$R$173)*([2]Mission!$F$5:$F$173))</f>
        <v>79050</v>
      </c>
      <c r="F567" s="19">
        <f>[1]怪物属性模拟配置!$P564</f>
        <v>2461</v>
      </c>
      <c r="G567" s="19">
        <f>[1]怪物属性模拟配置!$Q564</f>
        <v>0</v>
      </c>
      <c r="H567" s="19">
        <f>[1]怪物属性模拟配置!$S564</f>
        <v>10465</v>
      </c>
      <c r="I567" s="20">
        <v>0</v>
      </c>
      <c r="J567" s="20">
        <v>0</v>
      </c>
      <c r="K567" s="20">
        <v>0</v>
      </c>
      <c r="L567" s="20">
        <v>0</v>
      </c>
      <c r="M567" s="19">
        <f>[1]怪物属性模拟配置!$T564*1000</f>
        <v>200</v>
      </c>
      <c r="N567" s="20">
        <v>0</v>
      </c>
      <c r="O567" s="19">
        <f>[1]怪物属性模拟配置!$U564-1</f>
        <v>1</v>
      </c>
      <c r="P567" s="20">
        <v>0</v>
      </c>
      <c r="Q567" s="20">
        <v>0</v>
      </c>
      <c r="R567" s="20">
        <v>0</v>
      </c>
      <c r="S567" s="29" t="s">
        <v>55</v>
      </c>
      <c r="T567" s="29" t="s">
        <v>55</v>
      </c>
      <c r="U567" s="20">
        <f t="shared" si="36"/>
        <v>12</v>
      </c>
      <c r="V567" s="20">
        <f t="shared" si="37"/>
        <v>3</v>
      </c>
    </row>
    <row r="568" ht="17.25" spans="1:22">
      <c r="A568" s="20">
        <f t="shared" si="39"/>
        <v>1120312</v>
      </c>
      <c r="B568" s="20" t="str">
        <f t="shared" si="40"/>
        <v>精英_近战</v>
      </c>
      <c r="C568" s="19">
        <f>[1]怪物属性模拟配置!$E565</f>
        <v>71</v>
      </c>
      <c r="D568" s="20">
        <v>0</v>
      </c>
      <c r="E568" s="19">
        <f>SUMPRODUCT((U568=[2]Mission!$Q$5:$Q$173)*(V568=[2]Mission!$R$5:$R$173)*([2]Mission!$F$5:$F$173))</f>
        <v>79050</v>
      </c>
      <c r="F568" s="19">
        <f>[1]怪物属性模拟配置!$P565</f>
        <v>2953</v>
      </c>
      <c r="G568" s="19">
        <f>[1]怪物属性模拟配置!$Q565</f>
        <v>0</v>
      </c>
      <c r="H568" s="19">
        <f>[1]怪物属性模拟配置!$S565</f>
        <v>104650</v>
      </c>
      <c r="I568" s="20">
        <v>0</v>
      </c>
      <c r="J568" s="20">
        <v>0</v>
      </c>
      <c r="K568" s="20">
        <v>0</v>
      </c>
      <c r="L568" s="20">
        <v>0</v>
      </c>
      <c r="M568" s="19">
        <f>[1]怪物属性模拟配置!$T565*1000</f>
        <v>200</v>
      </c>
      <c r="N568" s="20">
        <v>0</v>
      </c>
      <c r="O568" s="19">
        <f>[1]怪物属性模拟配置!$U565-1</f>
        <v>1</v>
      </c>
      <c r="P568" s="20">
        <v>0</v>
      </c>
      <c r="Q568" s="20">
        <v>0</v>
      </c>
      <c r="R568" s="20">
        <v>0</v>
      </c>
      <c r="S568" s="29" t="s">
        <v>55</v>
      </c>
      <c r="T568" s="29" t="s">
        <v>55</v>
      </c>
      <c r="U568" s="20">
        <f t="shared" si="36"/>
        <v>12</v>
      </c>
      <c r="V568" s="20">
        <f t="shared" si="37"/>
        <v>3</v>
      </c>
    </row>
    <row r="569" ht="17.25" spans="1:22">
      <c r="A569" s="20">
        <f t="shared" si="39"/>
        <v>1120313</v>
      </c>
      <c r="B569" s="20" t="str">
        <f t="shared" si="40"/>
        <v>BOSS_近战</v>
      </c>
      <c r="C569" s="19">
        <f>[1]怪物属性模拟配置!$E566</f>
        <v>71</v>
      </c>
      <c r="D569" s="20">
        <v>0</v>
      </c>
      <c r="E569" s="19">
        <f>SUMPRODUCT((U569=[2]Mission!$Q$5:$Q$173)*(V569=[2]Mission!$R$5:$R$173)*([2]Mission!$F$5:$F$173))</f>
        <v>79050</v>
      </c>
      <c r="F569" s="19">
        <f>[1]怪物属性模拟配置!$P566</f>
        <v>3445</v>
      </c>
      <c r="G569" s="19">
        <f>[1]怪物属性模拟配置!$Q566</f>
        <v>0</v>
      </c>
      <c r="H569" s="19">
        <f>[1]怪物属性模拟配置!$S566</f>
        <v>209300</v>
      </c>
      <c r="I569" s="20">
        <v>0</v>
      </c>
      <c r="J569" s="20">
        <v>0</v>
      </c>
      <c r="K569" s="20">
        <v>0</v>
      </c>
      <c r="L569" s="20">
        <v>0</v>
      </c>
      <c r="M569" s="19">
        <f>[1]怪物属性模拟配置!$T566*1000</f>
        <v>200</v>
      </c>
      <c r="N569" s="20">
        <v>0</v>
      </c>
      <c r="O569" s="19">
        <f>[1]怪物属性模拟配置!$U566-1</f>
        <v>1</v>
      </c>
      <c r="P569" s="20">
        <v>0</v>
      </c>
      <c r="Q569" s="20">
        <v>0</v>
      </c>
      <c r="R569" s="20">
        <v>0</v>
      </c>
      <c r="S569" s="29" t="s">
        <v>55</v>
      </c>
      <c r="T569" s="29" t="s">
        <v>55</v>
      </c>
      <c r="U569" s="20">
        <f t="shared" si="36"/>
        <v>12</v>
      </c>
      <c r="V569" s="20">
        <f t="shared" si="37"/>
        <v>3</v>
      </c>
    </row>
    <row r="570" ht="17.25" spans="1:22">
      <c r="A570" s="20">
        <f t="shared" si="39"/>
        <v>1120321</v>
      </c>
      <c r="B570" s="20" t="str">
        <f t="shared" si="40"/>
        <v>小怪_远程</v>
      </c>
      <c r="C570" s="19">
        <f>[1]怪物属性模拟配置!$E567</f>
        <v>71</v>
      </c>
      <c r="D570" s="20">
        <v>0</v>
      </c>
      <c r="E570" s="19">
        <f>SUMPRODUCT((U570=[2]Mission!$Q$5:$Q$173)*(V570=[2]Mission!$R$5:$R$173)*([2]Mission!$F$5:$F$173))</f>
        <v>79050</v>
      </c>
      <c r="F570" s="19">
        <f>[1]怪物属性模拟配置!$P567</f>
        <v>2461</v>
      </c>
      <c r="G570" s="19">
        <f>[1]怪物属性模拟配置!$Q567</f>
        <v>0</v>
      </c>
      <c r="H570" s="19">
        <f>[1]怪物属性模拟配置!$S567</f>
        <v>10465</v>
      </c>
      <c r="I570" s="20">
        <v>0</v>
      </c>
      <c r="J570" s="20">
        <v>0</v>
      </c>
      <c r="K570" s="20">
        <v>0</v>
      </c>
      <c r="L570" s="20">
        <v>0</v>
      </c>
      <c r="M570" s="19">
        <f>[1]怪物属性模拟配置!$T567*1000</f>
        <v>200</v>
      </c>
      <c r="N570" s="20">
        <v>0</v>
      </c>
      <c r="O570" s="19">
        <f>[1]怪物属性模拟配置!$U567-1</f>
        <v>1</v>
      </c>
      <c r="P570" s="20">
        <v>0</v>
      </c>
      <c r="Q570" s="20">
        <v>0</v>
      </c>
      <c r="R570" s="20">
        <v>0</v>
      </c>
      <c r="S570" s="29" t="s">
        <v>55</v>
      </c>
      <c r="T570" s="29" t="s">
        <v>55</v>
      </c>
      <c r="U570" s="20">
        <f t="shared" si="36"/>
        <v>12</v>
      </c>
      <c r="V570" s="20">
        <f t="shared" si="37"/>
        <v>3</v>
      </c>
    </row>
    <row r="571" ht="17.25" spans="1:22">
      <c r="A571" s="20">
        <f t="shared" si="39"/>
        <v>1120322</v>
      </c>
      <c r="B571" s="20" t="str">
        <f t="shared" si="40"/>
        <v>精英_远程</v>
      </c>
      <c r="C571" s="19">
        <f>[1]怪物属性模拟配置!$E568</f>
        <v>71</v>
      </c>
      <c r="D571" s="20">
        <v>0</v>
      </c>
      <c r="E571" s="19">
        <f>SUMPRODUCT((U571=[2]Mission!$Q$5:$Q$173)*(V571=[2]Mission!$R$5:$R$173)*([2]Mission!$F$5:$F$173))</f>
        <v>79050</v>
      </c>
      <c r="F571" s="19">
        <f>[1]怪物属性模拟配置!$P568</f>
        <v>2953</v>
      </c>
      <c r="G571" s="19">
        <f>[1]怪物属性模拟配置!$Q568</f>
        <v>0</v>
      </c>
      <c r="H571" s="19">
        <f>[1]怪物属性模拟配置!$S568</f>
        <v>104650</v>
      </c>
      <c r="I571" s="20">
        <v>0</v>
      </c>
      <c r="J571" s="20">
        <v>0</v>
      </c>
      <c r="K571" s="20">
        <v>0</v>
      </c>
      <c r="L571" s="20">
        <v>0</v>
      </c>
      <c r="M571" s="19">
        <f>[1]怪物属性模拟配置!$T568*1000</f>
        <v>200</v>
      </c>
      <c r="N571" s="20">
        <v>0</v>
      </c>
      <c r="O571" s="19">
        <f>[1]怪物属性模拟配置!$U568-1</f>
        <v>1</v>
      </c>
      <c r="P571" s="20">
        <v>0</v>
      </c>
      <c r="Q571" s="20">
        <v>0</v>
      </c>
      <c r="R571" s="20">
        <v>0</v>
      </c>
      <c r="S571" s="29" t="s">
        <v>55</v>
      </c>
      <c r="T571" s="29" t="s">
        <v>55</v>
      </c>
      <c r="U571" s="20">
        <f t="shared" si="36"/>
        <v>12</v>
      </c>
      <c r="V571" s="20">
        <f t="shared" si="37"/>
        <v>3</v>
      </c>
    </row>
    <row r="572" ht="17.25" spans="1:22">
      <c r="A572" s="20">
        <f t="shared" si="39"/>
        <v>1120323</v>
      </c>
      <c r="B572" s="20" t="str">
        <f t="shared" si="40"/>
        <v>BOSS_远程</v>
      </c>
      <c r="C572" s="19">
        <f>[1]怪物属性模拟配置!$E569</f>
        <v>71</v>
      </c>
      <c r="D572" s="20">
        <v>0</v>
      </c>
      <c r="E572" s="19">
        <f>SUMPRODUCT((U572=[2]Mission!$Q$5:$Q$173)*(V572=[2]Mission!$R$5:$R$173)*([2]Mission!$F$5:$F$173))</f>
        <v>79050</v>
      </c>
      <c r="F572" s="19">
        <f>[1]怪物属性模拟配置!$P569</f>
        <v>3445</v>
      </c>
      <c r="G572" s="19">
        <f>[1]怪物属性模拟配置!$Q569</f>
        <v>0</v>
      </c>
      <c r="H572" s="19">
        <f>[1]怪物属性模拟配置!$S569</f>
        <v>209300</v>
      </c>
      <c r="I572" s="20">
        <v>0</v>
      </c>
      <c r="J572" s="20">
        <v>0</v>
      </c>
      <c r="K572" s="20">
        <v>0</v>
      </c>
      <c r="L572" s="20">
        <v>0</v>
      </c>
      <c r="M572" s="19">
        <f>[1]怪物属性模拟配置!$T569*1000</f>
        <v>200</v>
      </c>
      <c r="N572" s="20">
        <v>0</v>
      </c>
      <c r="O572" s="19">
        <f>[1]怪物属性模拟配置!$U569-1</f>
        <v>1</v>
      </c>
      <c r="P572" s="20">
        <v>0</v>
      </c>
      <c r="Q572" s="20">
        <v>0</v>
      </c>
      <c r="R572" s="20">
        <v>0</v>
      </c>
      <c r="S572" s="29" t="s">
        <v>55</v>
      </c>
      <c r="T572" s="29" t="s">
        <v>55</v>
      </c>
      <c r="U572" s="20">
        <f t="shared" si="36"/>
        <v>12</v>
      </c>
      <c r="V572" s="20">
        <f t="shared" si="37"/>
        <v>3</v>
      </c>
    </row>
    <row r="573" ht="17.25" spans="1:22">
      <c r="A573" s="20">
        <f t="shared" ref="A573:A597" si="41">A523+10000</f>
        <v>1120411</v>
      </c>
      <c r="B573" s="20" t="str">
        <f t="shared" si="40"/>
        <v>小怪_近战</v>
      </c>
      <c r="C573" s="19">
        <f>[1]怪物属性模拟配置!$E570</f>
        <v>72</v>
      </c>
      <c r="D573" s="20">
        <v>0</v>
      </c>
      <c r="E573" s="19">
        <f>SUMPRODUCT((U573=[2]Mission!$Q$5:$Q$173)*(V573=[2]Mission!$R$5:$R$173)*([2]Mission!$F$5:$F$173))</f>
        <v>81270</v>
      </c>
      <c r="F573" s="19">
        <f>[1]怪物属性模拟配置!$P570</f>
        <v>2533</v>
      </c>
      <c r="G573" s="19">
        <f>[1]怪物属性模拟配置!$Q570</f>
        <v>0</v>
      </c>
      <c r="H573" s="19">
        <f>[1]怪物属性模拟配置!$S570</f>
        <v>5377</v>
      </c>
      <c r="I573" s="20">
        <v>0</v>
      </c>
      <c r="J573" s="20">
        <v>0</v>
      </c>
      <c r="K573" s="20">
        <v>0</v>
      </c>
      <c r="L573" s="20">
        <v>0</v>
      </c>
      <c r="M573" s="19">
        <f>[1]怪物属性模拟配置!$T570*1000</f>
        <v>200</v>
      </c>
      <c r="N573" s="20">
        <v>0</v>
      </c>
      <c r="O573" s="19">
        <f>[1]怪物属性模拟配置!$U570-1</f>
        <v>1</v>
      </c>
      <c r="P573" s="20">
        <v>0</v>
      </c>
      <c r="Q573" s="20">
        <v>0</v>
      </c>
      <c r="R573" s="20">
        <v>0</v>
      </c>
      <c r="S573" s="29" t="s">
        <v>55</v>
      </c>
      <c r="T573" s="29" t="s">
        <v>55</v>
      </c>
      <c r="U573" s="20">
        <f t="shared" si="36"/>
        <v>12</v>
      </c>
      <c r="V573" s="20">
        <f t="shared" si="37"/>
        <v>4</v>
      </c>
    </row>
    <row r="574" ht="17.25" spans="1:22">
      <c r="A574" s="20">
        <f t="shared" si="41"/>
        <v>1120412</v>
      </c>
      <c r="B574" s="20" t="str">
        <f t="shared" si="40"/>
        <v>精英_近战</v>
      </c>
      <c r="C574" s="19">
        <f>[1]怪物属性模拟配置!$E571</f>
        <v>72</v>
      </c>
      <c r="D574" s="20">
        <v>0</v>
      </c>
      <c r="E574" s="19">
        <f>SUMPRODUCT((U574=[2]Mission!$Q$5:$Q$173)*(V574=[2]Mission!$R$5:$R$173)*([2]Mission!$F$5:$F$173))</f>
        <v>81270</v>
      </c>
      <c r="F574" s="19">
        <f>[1]怪物属性模拟配置!$P571</f>
        <v>3040</v>
      </c>
      <c r="G574" s="19">
        <f>[1]怪物属性模拟配置!$Q571</f>
        <v>0</v>
      </c>
      <c r="H574" s="19">
        <f>[1]怪物属性模拟配置!$S571</f>
        <v>53765</v>
      </c>
      <c r="I574" s="20">
        <v>0</v>
      </c>
      <c r="J574" s="20">
        <v>0</v>
      </c>
      <c r="K574" s="20">
        <v>0</v>
      </c>
      <c r="L574" s="20">
        <v>0</v>
      </c>
      <c r="M574" s="19">
        <f>[1]怪物属性模拟配置!$T571*1000</f>
        <v>200</v>
      </c>
      <c r="N574" s="20">
        <v>0</v>
      </c>
      <c r="O574" s="19">
        <f>[1]怪物属性模拟配置!$U571-1</f>
        <v>1</v>
      </c>
      <c r="P574" s="20">
        <v>0</v>
      </c>
      <c r="Q574" s="20">
        <v>0</v>
      </c>
      <c r="R574" s="20">
        <v>0</v>
      </c>
      <c r="S574" s="29" t="s">
        <v>55</v>
      </c>
      <c r="T574" s="29" t="s">
        <v>55</v>
      </c>
      <c r="U574" s="20">
        <f t="shared" si="36"/>
        <v>12</v>
      </c>
      <c r="V574" s="20">
        <f t="shared" si="37"/>
        <v>4</v>
      </c>
    </row>
    <row r="575" ht="17.25" spans="1:22">
      <c r="A575" s="20">
        <f t="shared" si="41"/>
        <v>1120413</v>
      </c>
      <c r="B575" s="20" t="str">
        <f t="shared" si="40"/>
        <v>BOSS_近战</v>
      </c>
      <c r="C575" s="19">
        <f>[1]怪物属性模拟配置!$E572</f>
        <v>72</v>
      </c>
      <c r="D575" s="20">
        <v>0</v>
      </c>
      <c r="E575" s="19">
        <f>SUMPRODUCT((U575=[2]Mission!$Q$5:$Q$173)*(V575=[2]Mission!$R$5:$R$173)*([2]Mission!$F$5:$F$173))</f>
        <v>81270</v>
      </c>
      <c r="F575" s="19">
        <f>[1]怪物属性模拟配置!$P572</f>
        <v>3546</v>
      </c>
      <c r="G575" s="19">
        <f>[1]怪物属性模拟配置!$Q572</f>
        <v>0</v>
      </c>
      <c r="H575" s="19">
        <f>[1]怪物属性模拟配置!$S572</f>
        <v>107530</v>
      </c>
      <c r="I575" s="20">
        <v>0</v>
      </c>
      <c r="J575" s="20">
        <v>0</v>
      </c>
      <c r="K575" s="20">
        <v>0</v>
      </c>
      <c r="L575" s="20">
        <v>0</v>
      </c>
      <c r="M575" s="19">
        <f>[1]怪物属性模拟配置!$T572*1000</f>
        <v>200</v>
      </c>
      <c r="N575" s="20">
        <v>0</v>
      </c>
      <c r="O575" s="19">
        <f>[1]怪物属性模拟配置!$U572-1</f>
        <v>1</v>
      </c>
      <c r="P575" s="20">
        <v>0</v>
      </c>
      <c r="Q575" s="20">
        <v>0</v>
      </c>
      <c r="R575" s="20">
        <v>0</v>
      </c>
      <c r="S575" s="29" t="s">
        <v>55</v>
      </c>
      <c r="T575" s="29" t="s">
        <v>55</v>
      </c>
      <c r="U575" s="20">
        <f t="shared" si="36"/>
        <v>12</v>
      </c>
      <c r="V575" s="20">
        <f t="shared" si="37"/>
        <v>4</v>
      </c>
    </row>
    <row r="576" ht="17.25" spans="1:22">
      <c r="A576" s="20">
        <f t="shared" si="41"/>
        <v>1120421</v>
      </c>
      <c r="B576" s="20" t="str">
        <f t="shared" si="40"/>
        <v>小怪_远程</v>
      </c>
      <c r="C576" s="19">
        <f>[1]怪物属性模拟配置!$E573</f>
        <v>72</v>
      </c>
      <c r="D576" s="20">
        <v>0</v>
      </c>
      <c r="E576" s="19">
        <f>SUMPRODUCT((U576=[2]Mission!$Q$5:$Q$173)*(V576=[2]Mission!$R$5:$R$173)*([2]Mission!$F$5:$F$173))</f>
        <v>81270</v>
      </c>
      <c r="F576" s="19">
        <f>[1]怪物属性模拟配置!$P573</f>
        <v>2533</v>
      </c>
      <c r="G576" s="19">
        <f>[1]怪物属性模拟配置!$Q573</f>
        <v>0</v>
      </c>
      <c r="H576" s="19">
        <f>[1]怪物属性模拟配置!$S573</f>
        <v>5377</v>
      </c>
      <c r="I576" s="20">
        <v>0</v>
      </c>
      <c r="J576" s="20">
        <v>0</v>
      </c>
      <c r="K576" s="20">
        <v>0</v>
      </c>
      <c r="L576" s="20">
        <v>0</v>
      </c>
      <c r="M576" s="19">
        <f>[1]怪物属性模拟配置!$T573*1000</f>
        <v>200</v>
      </c>
      <c r="N576" s="20">
        <v>0</v>
      </c>
      <c r="O576" s="19">
        <f>[1]怪物属性模拟配置!$U573-1</f>
        <v>1</v>
      </c>
      <c r="P576" s="20">
        <v>0</v>
      </c>
      <c r="Q576" s="20">
        <v>0</v>
      </c>
      <c r="R576" s="20">
        <v>0</v>
      </c>
      <c r="S576" s="29" t="s">
        <v>55</v>
      </c>
      <c r="T576" s="29" t="s">
        <v>55</v>
      </c>
      <c r="U576" s="20">
        <f t="shared" si="36"/>
        <v>12</v>
      </c>
      <c r="V576" s="20">
        <f t="shared" si="37"/>
        <v>4</v>
      </c>
    </row>
    <row r="577" ht="17.25" spans="1:22">
      <c r="A577" s="20">
        <f t="shared" si="41"/>
        <v>1120422</v>
      </c>
      <c r="B577" s="20" t="str">
        <f t="shared" si="40"/>
        <v>精英_远程</v>
      </c>
      <c r="C577" s="19">
        <f>[1]怪物属性模拟配置!$E574</f>
        <v>72</v>
      </c>
      <c r="D577" s="20">
        <v>0</v>
      </c>
      <c r="E577" s="19">
        <f>SUMPRODUCT((U577=[2]Mission!$Q$5:$Q$173)*(V577=[2]Mission!$R$5:$R$173)*([2]Mission!$F$5:$F$173))</f>
        <v>81270</v>
      </c>
      <c r="F577" s="19">
        <f>[1]怪物属性模拟配置!$P574</f>
        <v>3040</v>
      </c>
      <c r="G577" s="19">
        <f>[1]怪物属性模拟配置!$Q574</f>
        <v>0</v>
      </c>
      <c r="H577" s="19">
        <f>[1]怪物属性模拟配置!$S574</f>
        <v>53765</v>
      </c>
      <c r="I577" s="20">
        <v>0</v>
      </c>
      <c r="J577" s="20">
        <v>0</v>
      </c>
      <c r="K577" s="20">
        <v>0</v>
      </c>
      <c r="L577" s="20">
        <v>0</v>
      </c>
      <c r="M577" s="19">
        <f>[1]怪物属性模拟配置!$T574*1000</f>
        <v>200</v>
      </c>
      <c r="N577" s="20">
        <v>0</v>
      </c>
      <c r="O577" s="19">
        <f>[1]怪物属性模拟配置!$U574-1</f>
        <v>1</v>
      </c>
      <c r="P577" s="20">
        <v>0</v>
      </c>
      <c r="Q577" s="20">
        <v>0</v>
      </c>
      <c r="R577" s="20">
        <v>0</v>
      </c>
      <c r="S577" s="29" t="s">
        <v>55</v>
      </c>
      <c r="T577" s="29" t="s">
        <v>55</v>
      </c>
      <c r="U577" s="20">
        <f t="shared" si="36"/>
        <v>12</v>
      </c>
      <c r="V577" s="20">
        <f t="shared" si="37"/>
        <v>4</v>
      </c>
    </row>
    <row r="578" ht="17.25" spans="1:22">
      <c r="A578" s="20">
        <f t="shared" si="41"/>
        <v>1120423</v>
      </c>
      <c r="B578" s="20" t="str">
        <f t="shared" si="40"/>
        <v>BOSS_远程</v>
      </c>
      <c r="C578" s="19">
        <f>[1]怪物属性模拟配置!$E575</f>
        <v>72</v>
      </c>
      <c r="D578" s="20">
        <v>0</v>
      </c>
      <c r="E578" s="19">
        <f>SUMPRODUCT((U578=[2]Mission!$Q$5:$Q$173)*(V578=[2]Mission!$R$5:$R$173)*([2]Mission!$F$5:$F$173))</f>
        <v>81270</v>
      </c>
      <c r="F578" s="19">
        <f>[1]怪物属性模拟配置!$P575</f>
        <v>3546</v>
      </c>
      <c r="G578" s="19">
        <f>[1]怪物属性模拟配置!$Q575</f>
        <v>0</v>
      </c>
      <c r="H578" s="19">
        <f>[1]怪物属性模拟配置!$S575</f>
        <v>107530</v>
      </c>
      <c r="I578" s="20">
        <v>0</v>
      </c>
      <c r="J578" s="20">
        <v>0</v>
      </c>
      <c r="K578" s="20">
        <v>0</v>
      </c>
      <c r="L578" s="20">
        <v>0</v>
      </c>
      <c r="M578" s="19">
        <f>[1]怪物属性模拟配置!$T575*1000</f>
        <v>200</v>
      </c>
      <c r="N578" s="20">
        <v>0</v>
      </c>
      <c r="O578" s="19">
        <f>[1]怪物属性模拟配置!$U575-1</f>
        <v>1</v>
      </c>
      <c r="P578" s="20">
        <v>0</v>
      </c>
      <c r="Q578" s="20">
        <v>0</v>
      </c>
      <c r="R578" s="20">
        <v>0</v>
      </c>
      <c r="S578" s="29" t="s">
        <v>55</v>
      </c>
      <c r="T578" s="29" t="s">
        <v>55</v>
      </c>
      <c r="U578" s="20">
        <f t="shared" si="36"/>
        <v>12</v>
      </c>
      <c r="V578" s="20">
        <f t="shared" si="37"/>
        <v>4</v>
      </c>
    </row>
    <row r="579" ht="17.25" spans="1:22">
      <c r="A579" s="20">
        <f t="shared" si="41"/>
        <v>1120491</v>
      </c>
      <c r="B579" s="20" t="str">
        <f t="shared" si="40"/>
        <v>小BOSS_特殊</v>
      </c>
      <c r="C579" s="19">
        <f>[1]怪物属性模拟配置!$E576</f>
        <v>72</v>
      </c>
      <c r="D579" s="20">
        <v>0</v>
      </c>
      <c r="E579" s="19">
        <f>SUMPRODUCT((U579=[2]Mission!$Q$5:$Q$173)*(V579=[2]Mission!$R$5:$R$173)*([2]Mission!$F$5:$F$173))</f>
        <v>81270</v>
      </c>
      <c r="F579" s="19">
        <f>[1]怪物属性模拟配置!$P576</f>
        <v>4306</v>
      </c>
      <c r="G579" s="19">
        <f>[1]怪物属性模拟配置!$Q576</f>
        <v>0</v>
      </c>
      <c r="H579" s="19">
        <f>[1]怪物属性模拟配置!$S576</f>
        <v>537650</v>
      </c>
      <c r="I579" s="20">
        <v>0</v>
      </c>
      <c r="J579" s="20">
        <v>0</v>
      </c>
      <c r="K579" s="20">
        <v>0</v>
      </c>
      <c r="L579" s="20">
        <v>0</v>
      </c>
      <c r="M579" s="19">
        <f>[1]怪物属性模拟配置!$T576*1000</f>
        <v>200</v>
      </c>
      <c r="N579" s="20">
        <v>0</v>
      </c>
      <c r="O579" s="19">
        <f>[1]怪物属性模拟配置!$U576-1</f>
        <v>1</v>
      </c>
      <c r="P579" s="20">
        <v>0</v>
      </c>
      <c r="Q579" s="20">
        <v>0</v>
      </c>
      <c r="R579" s="20">
        <v>0</v>
      </c>
      <c r="S579" s="29" t="s">
        <v>55</v>
      </c>
      <c r="T579" s="29" t="s">
        <v>55</v>
      </c>
      <c r="U579" s="20">
        <f t="shared" si="36"/>
        <v>12</v>
      </c>
      <c r="V579" s="20">
        <f t="shared" si="37"/>
        <v>4</v>
      </c>
    </row>
    <row r="580" ht="17.25" spans="1:22">
      <c r="A580" s="20">
        <f t="shared" si="41"/>
        <v>1120511</v>
      </c>
      <c r="B580" s="20" t="str">
        <f t="shared" si="40"/>
        <v>小怪_近战</v>
      </c>
      <c r="C580" s="19">
        <f>[1]怪物属性模拟配置!$E577</f>
        <v>72</v>
      </c>
      <c r="D580" s="20">
        <v>0</v>
      </c>
      <c r="E580" s="19">
        <f>SUMPRODUCT((U580=[2]Mission!$Q$5:$Q$173)*(V580=[2]Mission!$R$5:$R$173)*([2]Mission!$F$5:$F$173))</f>
        <v>81270</v>
      </c>
      <c r="F580" s="19">
        <f>[1]怪物属性模拟配置!$P577</f>
        <v>2533</v>
      </c>
      <c r="G580" s="19">
        <f>[1]怪物属性模拟配置!$Q577</f>
        <v>0</v>
      </c>
      <c r="H580" s="19">
        <f>[1]怪物属性模拟配置!$S577</f>
        <v>10753</v>
      </c>
      <c r="I580" s="20">
        <v>0</v>
      </c>
      <c r="J580" s="20">
        <v>0</v>
      </c>
      <c r="K580" s="20">
        <v>0</v>
      </c>
      <c r="L580" s="20">
        <v>0</v>
      </c>
      <c r="M580" s="19">
        <f>[1]怪物属性模拟配置!$T577*1000</f>
        <v>200</v>
      </c>
      <c r="N580" s="20">
        <v>0</v>
      </c>
      <c r="O580" s="19">
        <f>[1]怪物属性模拟配置!$U577-1</f>
        <v>1</v>
      </c>
      <c r="P580" s="20">
        <v>0</v>
      </c>
      <c r="Q580" s="20">
        <v>0</v>
      </c>
      <c r="R580" s="20">
        <v>0</v>
      </c>
      <c r="S580" s="29" t="s">
        <v>55</v>
      </c>
      <c r="T580" s="29" t="s">
        <v>55</v>
      </c>
      <c r="U580" s="20">
        <f t="shared" si="36"/>
        <v>12</v>
      </c>
      <c r="V580" s="20">
        <f t="shared" si="37"/>
        <v>5</v>
      </c>
    </row>
    <row r="581" ht="17.25" spans="1:22">
      <c r="A581" s="20">
        <f t="shared" si="41"/>
        <v>1120512</v>
      </c>
      <c r="B581" s="20" t="str">
        <f t="shared" si="40"/>
        <v>精英_近战</v>
      </c>
      <c r="C581" s="19">
        <f>[1]怪物属性模拟配置!$E578</f>
        <v>72</v>
      </c>
      <c r="D581" s="20">
        <v>0</v>
      </c>
      <c r="E581" s="19">
        <f>SUMPRODUCT((U581=[2]Mission!$Q$5:$Q$173)*(V581=[2]Mission!$R$5:$R$173)*([2]Mission!$F$5:$F$173))</f>
        <v>81270</v>
      </c>
      <c r="F581" s="19">
        <f>[1]怪物属性模拟配置!$P578</f>
        <v>3040</v>
      </c>
      <c r="G581" s="19">
        <f>[1]怪物属性模拟配置!$Q578</f>
        <v>0</v>
      </c>
      <c r="H581" s="19">
        <f>[1]怪物属性模拟配置!$S578</f>
        <v>107530</v>
      </c>
      <c r="I581" s="20">
        <v>0</v>
      </c>
      <c r="J581" s="20">
        <v>0</v>
      </c>
      <c r="K581" s="20">
        <v>0</v>
      </c>
      <c r="L581" s="20">
        <v>0</v>
      </c>
      <c r="M581" s="19">
        <f>[1]怪物属性模拟配置!$T578*1000</f>
        <v>200</v>
      </c>
      <c r="N581" s="20">
        <v>0</v>
      </c>
      <c r="O581" s="19">
        <f>[1]怪物属性模拟配置!$U578-1</f>
        <v>1</v>
      </c>
      <c r="P581" s="20">
        <v>0</v>
      </c>
      <c r="Q581" s="20">
        <v>0</v>
      </c>
      <c r="R581" s="20">
        <v>0</v>
      </c>
      <c r="S581" s="29" t="s">
        <v>55</v>
      </c>
      <c r="T581" s="29" t="s">
        <v>55</v>
      </c>
      <c r="U581" s="20">
        <f t="shared" si="36"/>
        <v>12</v>
      </c>
      <c r="V581" s="20">
        <f t="shared" si="37"/>
        <v>5</v>
      </c>
    </row>
    <row r="582" ht="17.25" spans="1:22">
      <c r="A582" s="20">
        <f t="shared" si="41"/>
        <v>1120513</v>
      </c>
      <c r="B582" s="20" t="str">
        <f t="shared" si="40"/>
        <v>BOSS_近战</v>
      </c>
      <c r="C582" s="19">
        <f>[1]怪物属性模拟配置!$E579</f>
        <v>72</v>
      </c>
      <c r="D582" s="20">
        <v>0</v>
      </c>
      <c r="E582" s="19">
        <f>SUMPRODUCT((U582=[2]Mission!$Q$5:$Q$173)*(V582=[2]Mission!$R$5:$R$173)*([2]Mission!$F$5:$F$173))</f>
        <v>81270</v>
      </c>
      <c r="F582" s="19">
        <f>[1]怪物属性模拟配置!$P579</f>
        <v>3546</v>
      </c>
      <c r="G582" s="19">
        <f>[1]怪物属性模拟配置!$Q579</f>
        <v>0</v>
      </c>
      <c r="H582" s="19">
        <f>[1]怪物属性模拟配置!$S579</f>
        <v>215060</v>
      </c>
      <c r="I582" s="20">
        <v>0</v>
      </c>
      <c r="J582" s="20">
        <v>0</v>
      </c>
      <c r="K582" s="20">
        <v>0</v>
      </c>
      <c r="L582" s="20">
        <v>0</v>
      </c>
      <c r="M582" s="19">
        <f>[1]怪物属性模拟配置!$T579*1000</f>
        <v>200</v>
      </c>
      <c r="N582" s="20">
        <v>0</v>
      </c>
      <c r="O582" s="19">
        <f>[1]怪物属性模拟配置!$U579-1</f>
        <v>1</v>
      </c>
      <c r="P582" s="20">
        <v>0</v>
      </c>
      <c r="Q582" s="20">
        <v>0</v>
      </c>
      <c r="R582" s="20">
        <v>0</v>
      </c>
      <c r="S582" s="29" t="s">
        <v>55</v>
      </c>
      <c r="T582" s="29" t="s">
        <v>55</v>
      </c>
      <c r="U582" s="20">
        <f t="shared" ref="U582:U645" si="42">INT(MID(A582,2,2))</f>
        <v>12</v>
      </c>
      <c r="V582" s="20">
        <f t="shared" ref="V582:V645" si="43">INT(MID(A582,4,2))</f>
        <v>5</v>
      </c>
    </row>
    <row r="583" ht="17.25" spans="1:22">
      <c r="A583" s="20">
        <f t="shared" si="41"/>
        <v>1120521</v>
      </c>
      <c r="B583" s="20" t="str">
        <f t="shared" ref="B583:B614" si="44">B533</f>
        <v>小怪_远程</v>
      </c>
      <c r="C583" s="19">
        <f>[1]怪物属性模拟配置!$E580</f>
        <v>72</v>
      </c>
      <c r="D583" s="20">
        <v>0</v>
      </c>
      <c r="E583" s="19">
        <f>SUMPRODUCT((U583=[2]Mission!$Q$5:$Q$173)*(V583=[2]Mission!$R$5:$R$173)*([2]Mission!$F$5:$F$173))</f>
        <v>81270</v>
      </c>
      <c r="F583" s="19">
        <f>[1]怪物属性模拟配置!$P580</f>
        <v>2533</v>
      </c>
      <c r="G583" s="19">
        <f>[1]怪物属性模拟配置!$Q580</f>
        <v>0</v>
      </c>
      <c r="H583" s="19">
        <f>[1]怪物属性模拟配置!$S580</f>
        <v>10753</v>
      </c>
      <c r="I583" s="20">
        <v>0</v>
      </c>
      <c r="J583" s="20">
        <v>0</v>
      </c>
      <c r="K583" s="20">
        <v>0</v>
      </c>
      <c r="L583" s="20">
        <v>0</v>
      </c>
      <c r="M583" s="19">
        <f>[1]怪物属性模拟配置!$T580*1000</f>
        <v>200</v>
      </c>
      <c r="N583" s="20">
        <v>0</v>
      </c>
      <c r="O583" s="19">
        <f>[1]怪物属性模拟配置!$U580-1</f>
        <v>1</v>
      </c>
      <c r="P583" s="20">
        <v>0</v>
      </c>
      <c r="Q583" s="20">
        <v>0</v>
      </c>
      <c r="R583" s="20">
        <v>0</v>
      </c>
      <c r="S583" s="29" t="s">
        <v>55</v>
      </c>
      <c r="T583" s="29" t="s">
        <v>55</v>
      </c>
      <c r="U583" s="20">
        <f t="shared" si="42"/>
        <v>12</v>
      </c>
      <c r="V583" s="20">
        <f t="shared" si="43"/>
        <v>5</v>
      </c>
    </row>
    <row r="584" ht="17.25" spans="1:22">
      <c r="A584" s="20">
        <f t="shared" si="41"/>
        <v>1120522</v>
      </c>
      <c r="B584" s="20" t="str">
        <f t="shared" si="44"/>
        <v>精英_远程</v>
      </c>
      <c r="C584" s="19">
        <f>[1]怪物属性模拟配置!$E581</f>
        <v>72</v>
      </c>
      <c r="D584" s="20">
        <v>0</v>
      </c>
      <c r="E584" s="19">
        <f>SUMPRODUCT((U584=[2]Mission!$Q$5:$Q$173)*(V584=[2]Mission!$R$5:$R$173)*([2]Mission!$F$5:$F$173))</f>
        <v>81270</v>
      </c>
      <c r="F584" s="19">
        <f>[1]怪物属性模拟配置!$P581</f>
        <v>3040</v>
      </c>
      <c r="G584" s="19">
        <f>[1]怪物属性模拟配置!$Q581</f>
        <v>0</v>
      </c>
      <c r="H584" s="19">
        <f>[1]怪物属性模拟配置!$S581</f>
        <v>107530</v>
      </c>
      <c r="I584" s="20">
        <v>0</v>
      </c>
      <c r="J584" s="20">
        <v>0</v>
      </c>
      <c r="K584" s="20">
        <v>0</v>
      </c>
      <c r="L584" s="20">
        <v>0</v>
      </c>
      <c r="M584" s="19">
        <f>[1]怪物属性模拟配置!$T581*1000</f>
        <v>200</v>
      </c>
      <c r="N584" s="20">
        <v>0</v>
      </c>
      <c r="O584" s="19">
        <f>[1]怪物属性模拟配置!$U581-1</f>
        <v>1</v>
      </c>
      <c r="P584" s="20">
        <v>0</v>
      </c>
      <c r="Q584" s="20">
        <v>0</v>
      </c>
      <c r="R584" s="20">
        <v>0</v>
      </c>
      <c r="S584" s="29" t="s">
        <v>55</v>
      </c>
      <c r="T584" s="29" t="s">
        <v>55</v>
      </c>
      <c r="U584" s="20">
        <f t="shared" si="42"/>
        <v>12</v>
      </c>
      <c r="V584" s="20">
        <f t="shared" si="43"/>
        <v>5</v>
      </c>
    </row>
    <row r="585" ht="17.25" spans="1:22">
      <c r="A585" s="20">
        <f t="shared" si="41"/>
        <v>1120523</v>
      </c>
      <c r="B585" s="20" t="str">
        <f t="shared" si="44"/>
        <v>BOSS_远程</v>
      </c>
      <c r="C585" s="19">
        <f>[1]怪物属性模拟配置!$E582</f>
        <v>72</v>
      </c>
      <c r="D585" s="20">
        <v>0</v>
      </c>
      <c r="E585" s="19">
        <f>SUMPRODUCT((U585=[2]Mission!$Q$5:$Q$173)*(V585=[2]Mission!$R$5:$R$173)*([2]Mission!$F$5:$F$173))</f>
        <v>81270</v>
      </c>
      <c r="F585" s="19">
        <f>[1]怪物属性模拟配置!$P582</f>
        <v>3546</v>
      </c>
      <c r="G585" s="19">
        <f>[1]怪物属性模拟配置!$Q582</f>
        <v>0</v>
      </c>
      <c r="H585" s="19">
        <f>[1]怪物属性模拟配置!$S582</f>
        <v>215060</v>
      </c>
      <c r="I585" s="20">
        <v>0</v>
      </c>
      <c r="J585" s="20">
        <v>0</v>
      </c>
      <c r="K585" s="20">
        <v>0</v>
      </c>
      <c r="L585" s="20">
        <v>0</v>
      </c>
      <c r="M585" s="19">
        <f>[1]怪物属性模拟配置!$T582*1000</f>
        <v>200</v>
      </c>
      <c r="N585" s="20">
        <v>0</v>
      </c>
      <c r="O585" s="19">
        <f>[1]怪物属性模拟配置!$U582-1</f>
        <v>1</v>
      </c>
      <c r="P585" s="20">
        <v>0</v>
      </c>
      <c r="Q585" s="20">
        <v>0</v>
      </c>
      <c r="R585" s="20">
        <v>0</v>
      </c>
      <c r="S585" s="29" t="s">
        <v>55</v>
      </c>
      <c r="T585" s="29" t="s">
        <v>55</v>
      </c>
      <c r="U585" s="20">
        <f t="shared" si="42"/>
        <v>12</v>
      </c>
      <c r="V585" s="20">
        <f t="shared" si="43"/>
        <v>5</v>
      </c>
    </row>
    <row r="586" ht="17.25" spans="1:22">
      <c r="A586" s="20">
        <f t="shared" si="41"/>
        <v>1120611</v>
      </c>
      <c r="B586" s="20" t="str">
        <f t="shared" si="44"/>
        <v>小怪_近战</v>
      </c>
      <c r="C586" s="19">
        <f>[1]怪物属性模拟配置!$E583</f>
        <v>72</v>
      </c>
      <c r="D586" s="20">
        <v>0</v>
      </c>
      <c r="E586" s="19">
        <f>SUMPRODUCT((U586=[2]Mission!$Q$5:$Q$173)*(V586=[2]Mission!$R$5:$R$173)*([2]Mission!$F$5:$F$173))</f>
        <v>81270</v>
      </c>
      <c r="F586" s="19">
        <f>[1]怪物属性模拟配置!$P583</f>
        <v>2533</v>
      </c>
      <c r="G586" s="19">
        <f>[1]怪物属性模拟配置!$Q583</f>
        <v>0</v>
      </c>
      <c r="H586" s="19">
        <f>[1]怪物属性模拟配置!$S583</f>
        <v>10753</v>
      </c>
      <c r="I586" s="20">
        <v>0</v>
      </c>
      <c r="J586" s="20">
        <v>0</v>
      </c>
      <c r="K586" s="20">
        <v>0</v>
      </c>
      <c r="L586" s="20">
        <v>0</v>
      </c>
      <c r="M586" s="19">
        <f>[1]怪物属性模拟配置!$T583*1000</f>
        <v>200</v>
      </c>
      <c r="N586" s="20">
        <v>0</v>
      </c>
      <c r="O586" s="19">
        <f>[1]怪物属性模拟配置!$U583-1</f>
        <v>1</v>
      </c>
      <c r="P586" s="20">
        <v>0</v>
      </c>
      <c r="Q586" s="20">
        <v>0</v>
      </c>
      <c r="R586" s="20">
        <v>0</v>
      </c>
      <c r="S586" s="29" t="s">
        <v>55</v>
      </c>
      <c r="T586" s="29" t="s">
        <v>55</v>
      </c>
      <c r="U586" s="20">
        <f t="shared" si="42"/>
        <v>12</v>
      </c>
      <c r="V586" s="20">
        <f t="shared" si="43"/>
        <v>6</v>
      </c>
    </row>
    <row r="587" ht="17.25" spans="1:22">
      <c r="A587" s="20">
        <f t="shared" si="41"/>
        <v>1120612</v>
      </c>
      <c r="B587" s="20" t="str">
        <f t="shared" si="44"/>
        <v>精英_近战</v>
      </c>
      <c r="C587" s="19">
        <f>[1]怪物属性模拟配置!$E584</f>
        <v>72</v>
      </c>
      <c r="D587" s="20">
        <v>0</v>
      </c>
      <c r="E587" s="19">
        <f>SUMPRODUCT((U587=[2]Mission!$Q$5:$Q$173)*(V587=[2]Mission!$R$5:$R$173)*([2]Mission!$F$5:$F$173))</f>
        <v>81270</v>
      </c>
      <c r="F587" s="19">
        <f>[1]怪物属性模拟配置!$P584</f>
        <v>3040</v>
      </c>
      <c r="G587" s="19">
        <f>[1]怪物属性模拟配置!$Q584</f>
        <v>0</v>
      </c>
      <c r="H587" s="19">
        <f>[1]怪物属性模拟配置!$S584</f>
        <v>107530</v>
      </c>
      <c r="I587" s="20">
        <v>0</v>
      </c>
      <c r="J587" s="20">
        <v>0</v>
      </c>
      <c r="K587" s="20">
        <v>0</v>
      </c>
      <c r="L587" s="20">
        <v>0</v>
      </c>
      <c r="M587" s="19">
        <f>[1]怪物属性模拟配置!$T584*1000</f>
        <v>200</v>
      </c>
      <c r="N587" s="20">
        <v>0</v>
      </c>
      <c r="O587" s="19">
        <f>[1]怪物属性模拟配置!$U584-1</f>
        <v>1</v>
      </c>
      <c r="P587" s="20">
        <v>0</v>
      </c>
      <c r="Q587" s="20">
        <v>0</v>
      </c>
      <c r="R587" s="20">
        <v>0</v>
      </c>
      <c r="S587" s="29" t="s">
        <v>55</v>
      </c>
      <c r="T587" s="29" t="s">
        <v>55</v>
      </c>
      <c r="U587" s="20">
        <f t="shared" si="42"/>
        <v>12</v>
      </c>
      <c r="V587" s="20">
        <f t="shared" si="43"/>
        <v>6</v>
      </c>
    </row>
    <row r="588" ht="17.25" spans="1:22">
      <c r="A588" s="20">
        <f t="shared" si="41"/>
        <v>1120613</v>
      </c>
      <c r="B588" s="20" t="str">
        <f t="shared" si="44"/>
        <v>BOSS_近战</v>
      </c>
      <c r="C588" s="19">
        <f>[1]怪物属性模拟配置!$E585</f>
        <v>72</v>
      </c>
      <c r="D588" s="20">
        <v>0</v>
      </c>
      <c r="E588" s="19">
        <f>SUMPRODUCT((U588=[2]Mission!$Q$5:$Q$173)*(V588=[2]Mission!$R$5:$R$173)*([2]Mission!$F$5:$F$173))</f>
        <v>81270</v>
      </c>
      <c r="F588" s="19">
        <f>[1]怪物属性模拟配置!$P585</f>
        <v>3546</v>
      </c>
      <c r="G588" s="19">
        <f>[1]怪物属性模拟配置!$Q585</f>
        <v>0</v>
      </c>
      <c r="H588" s="19">
        <f>[1]怪物属性模拟配置!$S585</f>
        <v>215060</v>
      </c>
      <c r="I588" s="20">
        <v>0</v>
      </c>
      <c r="J588" s="20">
        <v>0</v>
      </c>
      <c r="K588" s="20">
        <v>0</v>
      </c>
      <c r="L588" s="20">
        <v>0</v>
      </c>
      <c r="M588" s="19">
        <f>[1]怪物属性模拟配置!$T585*1000</f>
        <v>200</v>
      </c>
      <c r="N588" s="20">
        <v>0</v>
      </c>
      <c r="O588" s="19">
        <f>[1]怪物属性模拟配置!$U585-1</f>
        <v>1</v>
      </c>
      <c r="P588" s="20">
        <v>0</v>
      </c>
      <c r="Q588" s="20">
        <v>0</v>
      </c>
      <c r="R588" s="20">
        <v>0</v>
      </c>
      <c r="S588" s="29" t="s">
        <v>55</v>
      </c>
      <c r="T588" s="29" t="s">
        <v>55</v>
      </c>
      <c r="U588" s="20">
        <f t="shared" si="42"/>
        <v>12</v>
      </c>
      <c r="V588" s="20">
        <f t="shared" si="43"/>
        <v>6</v>
      </c>
    </row>
    <row r="589" ht="17.25" spans="1:22">
      <c r="A589" s="20">
        <f t="shared" si="41"/>
        <v>1120621</v>
      </c>
      <c r="B589" s="20" t="str">
        <f t="shared" si="44"/>
        <v>小怪_远程</v>
      </c>
      <c r="C589" s="19">
        <f>[1]怪物属性模拟配置!$E586</f>
        <v>72</v>
      </c>
      <c r="D589" s="20">
        <v>0</v>
      </c>
      <c r="E589" s="19">
        <f>SUMPRODUCT((U589=[2]Mission!$Q$5:$Q$173)*(V589=[2]Mission!$R$5:$R$173)*([2]Mission!$F$5:$F$173))</f>
        <v>81270</v>
      </c>
      <c r="F589" s="19">
        <f>[1]怪物属性模拟配置!$P586</f>
        <v>2533</v>
      </c>
      <c r="G589" s="19">
        <f>[1]怪物属性模拟配置!$Q586</f>
        <v>0</v>
      </c>
      <c r="H589" s="19">
        <f>[1]怪物属性模拟配置!$S586</f>
        <v>10753</v>
      </c>
      <c r="I589" s="20">
        <v>0</v>
      </c>
      <c r="J589" s="20">
        <v>0</v>
      </c>
      <c r="K589" s="20">
        <v>0</v>
      </c>
      <c r="L589" s="20">
        <v>0</v>
      </c>
      <c r="M589" s="19">
        <f>[1]怪物属性模拟配置!$T586*1000</f>
        <v>200</v>
      </c>
      <c r="N589" s="20">
        <v>0</v>
      </c>
      <c r="O589" s="19">
        <f>[1]怪物属性模拟配置!$U586-1</f>
        <v>1</v>
      </c>
      <c r="P589" s="20">
        <v>0</v>
      </c>
      <c r="Q589" s="20">
        <v>0</v>
      </c>
      <c r="R589" s="20">
        <v>0</v>
      </c>
      <c r="S589" s="29" t="s">
        <v>55</v>
      </c>
      <c r="T589" s="29" t="s">
        <v>55</v>
      </c>
      <c r="U589" s="20">
        <f t="shared" si="42"/>
        <v>12</v>
      </c>
      <c r="V589" s="20">
        <f t="shared" si="43"/>
        <v>6</v>
      </c>
    </row>
    <row r="590" ht="17.25" spans="1:22">
      <c r="A590" s="20">
        <f t="shared" si="41"/>
        <v>1120622</v>
      </c>
      <c r="B590" s="20" t="str">
        <f t="shared" si="44"/>
        <v>精英_远程</v>
      </c>
      <c r="C590" s="19">
        <f>[1]怪物属性模拟配置!$E587</f>
        <v>72</v>
      </c>
      <c r="D590" s="20">
        <v>0</v>
      </c>
      <c r="E590" s="19">
        <f>SUMPRODUCT((U590=[2]Mission!$Q$5:$Q$173)*(V590=[2]Mission!$R$5:$R$173)*([2]Mission!$F$5:$F$173))</f>
        <v>81270</v>
      </c>
      <c r="F590" s="19">
        <f>[1]怪物属性模拟配置!$P587</f>
        <v>3040</v>
      </c>
      <c r="G590" s="19">
        <f>[1]怪物属性模拟配置!$Q587</f>
        <v>0</v>
      </c>
      <c r="H590" s="19">
        <f>[1]怪物属性模拟配置!$S587</f>
        <v>107530</v>
      </c>
      <c r="I590" s="20">
        <v>0</v>
      </c>
      <c r="J590" s="20">
        <v>0</v>
      </c>
      <c r="K590" s="20">
        <v>0</v>
      </c>
      <c r="L590" s="20">
        <v>0</v>
      </c>
      <c r="M590" s="19">
        <f>[1]怪物属性模拟配置!$T587*1000</f>
        <v>200</v>
      </c>
      <c r="N590" s="20">
        <v>0</v>
      </c>
      <c r="O590" s="19">
        <f>[1]怪物属性模拟配置!$U587-1</f>
        <v>1</v>
      </c>
      <c r="P590" s="20">
        <v>0</v>
      </c>
      <c r="Q590" s="20">
        <v>0</v>
      </c>
      <c r="R590" s="20">
        <v>0</v>
      </c>
      <c r="S590" s="29" t="s">
        <v>55</v>
      </c>
      <c r="T590" s="29" t="s">
        <v>55</v>
      </c>
      <c r="U590" s="20">
        <f t="shared" si="42"/>
        <v>12</v>
      </c>
      <c r="V590" s="20">
        <f t="shared" si="43"/>
        <v>6</v>
      </c>
    </row>
    <row r="591" ht="17.25" spans="1:22">
      <c r="A591" s="20">
        <f t="shared" si="41"/>
        <v>1120623</v>
      </c>
      <c r="B591" s="20" t="str">
        <f t="shared" si="44"/>
        <v>BOSS_远程</v>
      </c>
      <c r="C591" s="19">
        <f>[1]怪物属性模拟配置!$E588</f>
        <v>72</v>
      </c>
      <c r="D591" s="20">
        <v>0</v>
      </c>
      <c r="E591" s="19">
        <f>SUMPRODUCT((U591=[2]Mission!$Q$5:$Q$173)*(V591=[2]Mission!$R$5:$R$173)*([2]Mission!$F$5:$F$173))</f>
        <v>81270</v>
      </c>
      <c r="F591" s="19">
        <f>[1]怪物属性模拟配置!$P588</f>
        <v>3546</v>
      </c>
      <c r="G591" s="19">
        <f>[1]怪物属性模拟配置!$Q588</f>
        <v>0</v>
      </c>
      <c r="H591" s="19">
        <f>[1]怪物属性模拟配置!$S588</f>
        <v>215060</v>
      </c>
      <c r="I591" s="20">
        <v>0</v>
      </c>
      <c r="J591" s="20">
        <v>0</v>
      </c>
      <c r="K591" s="20">
        <v>0</v>
      </c>
      <c r="L591" s="20">
        <v>0</v>
      </c>
      <c r="M591" s="19">
        <f>[1]怪物属性模拟配置!$T588*1000</f>
        <v>200</v>
      </c>
      <c r="N591" s="20">
        <v>0</v>
      </c>
      <c r="O591" s="19">
        <f>[1]怪物属性模拟配置!$U588-1</f>
        <v>1</v>
      </c>
      <c r="P591" s="20">
        <v>0</v>
      </c>
      <c r="Q591" s="20">
        <v>0</v>
      </c>
      <c r="R591" s="20">
        <v>0</v>
      </c>
      <c r="S591" s="29" t="s">
        <v>55</v>
      </c>
      <c r="T591" s="29" t="s">
        <v>55</v>
      </c>
      <c r="U591" s="20">
        <f t="shared" si="42"/>
        <v>12</v>
      </c>
      <c r="V591" s="20">
        <f t="shared" si="43"/>
        <v>6</v>
      </c>
    </row>
    <row r="592" ht="17.25" spans="1:22">
      <c r="A592" s="20">
        <f t="shared" si="41"/>
        <v>1120711</v>
      </c>
      <c r="B592" s="20" t="str">
        <f t="shared" si="44"/>
        <v>小怪_近战</v>
      </c>
      <c r="C592" s="19">
        <f>[1]怪物属性模拟配置!$E589</f>
        <v>73</v>
      </c>
      <c r="D592" s="20">
        <v>0</v>
      </c>
      <c r="E592" s="19">
        <f>SUMPRODUCT((U592=[2]Mission!$Q$5:$Q$173)*(V592=[2]Mission!$R$5:$R$173)*([2]Mission!$F$5:$F$173))</f>
        <v>82570</v>
      </c>
      <c r="F592" s="19">
        <f>[1]怪物属性模拟配置!$P589</f>
        <v>2574</v>
      </c>
      <c r="G592" s="19">
        <f>[1]怪物属性模拟配置!$Q589</f>
        <v>0</v>
      </c>
      <c r="H592" s="19">
        <f>[1]怪物属性模拟配置!$S589</f>
        <v>10924</v>
      </c>
      <c r="I592" s="20">
        <v>0</v>
      </c>
      <c r="J592" s="20">
        <v>0</v>
      </c>
      <c r="K592" s="20">
        <v>0</v>
      </c>
      <c r="L592" s="20">
        <v>0</v>
      </c>
      <c r="M592" s="19">
        <f>[1]怪物属性模拟配置!$T589*1000</f>
        <v>200</v>
      </c>
      <c r="N592" s="20">
        <v>0</v>
      </c>
      <c r="O592" s="19">
        <f>[1]怪物属性模拟配置!$U589-1</f>
        <v>1</v>
      </c>
      <c r="P592" s="20">
        <v>0</v>
      </c>
      <c r="Q592" s="20">
        <v>0</v>
      </c>
      <c r="R592" s="20">
        <v>0</v>
      </c>
      <c r="S592" s="29" t="s">
        <v>55</v>
      </c>
      <c r="T592" s="29" t="s">
        <v>55</v>
      </c>
      <c r="U592" s="20">
        <f t="shared" si="42"/>
        <v>12</v>
      </c>
      <c r="V592" s="20">
        <f t="shared" si="43"/>
        <v>7</v>
      </c>
    </row>
    <row r="593" ht="17.25" spans="1:22">
      <c r="A593" s="20">
        <f t="shared" si="41"/>
        <v>1120712</v>
      </c>
      <c r="B593" s="20" t="str">
        <f t="shared" si="44"/>
        <v>精英_近战</v>
      </c>
      <c r="C593" s="19">
        <f>[1]怪物属性模拟配置!$E590</f>
        <v>73</v>
      </c>
      <c r="D593" s="20">
        <v>0</v>
      </c>
      <c r="E593" s="19">
        <f>SUMPRODUCT((U593=[2]Mission!$Q$5:$Q$173)*(V593=[2]Mission!$R$5:$R$173)*([2]Mission!$F$5:$F$173))</f>
        <v>82570</v>
      </c>
      <c r="F593" s="19">
        <f>[1]怪物属性模拟配置!$P590</f>
        <v>3089</v>
      </c>
      <c r="G593" s="19">
        <f>[1]怪物属性模拟配置!$Q590</f>
        <v>0</v>
      </c>
      <c r="H593" s="19">
        <f>[1]怪物属性模拟配置!$S590</f>
        <v>109240</v>
      </c>
      <c r="I593" s="20">
        <v>0</v>
      </c>
      <c r="J593" s="20">
        <v>0</v>
      </c>
      <c r="K593" s="20">
        <v>0</v>
      </c>
      <c r="L593" s="20">
        <v>0</v>
      </c>
      <c r="M593" s="19">
        <f>[1]怪物属性模拟配置!$T590*1000</f>
        <v>200</v>
      </c>
      <c r="N593" s="20">
        <v>0</v>
      </c>
      <c r="O593" s="19">
        <f>[1]怪物属性模拟配置!$U590-1</f>
        <v>1</v>
      </c>
      <c r="P593" s="20">
        <v>0</v>
      </c>
      <c r="Q593" s="20">
        <v>0</v>
      </c>
      <c r="R593" s="20">
        <v>0</v>
      </c>
      <c r="S593" s="29" t="s">
        <v>55</v>
      </c>
      <c r="T593" s="29" t="s">
        <v>55</v>
      </c>
      <c r="U593" s="20">
        <f t="shared" si="42"/>
        <v>12</v>
      </c>
      <c r="V593" s="20">
        <f t="shared" si="43"/>
        <v>7</v>
      </c>
    </row>
    <row r="594" ht="17.25" spans="1:22">
      <c r="A594" s="20">
        <f t="shared" si="41"/>
        <v>1120713</v>
      </c>
      <c r="B594" s="20" t="str">
        <f t="shared" si="44"/>
        <v>BOSS_近战</v>
      </c>
      <c r="C594" s="19">
        <f>[1]怪物属性模拟配置!$E591</f>
        <v>73</v>
      </c>
      <c r="D594" s="20">
        <v>0</v>
      </c>
      <c r="E594" s="19">
        <f>SUMPRODUCT((U594=[2]Mission!$Q$5:$Q$173)*(V594=[2]Mission!$R$5:$R$173)*([2]Mission!$F$5:$F$173))</f>
        <v>82570</v>
      </c>
      <c r="F594" s="19">
        <f>[1]怪物属性模拟配置!$P591</f>
        <v>3604</v>
      </c>
      <c r="G594" s="19">
        <f>[1]怪物属性模拟配置!$Q591</f>
        <v>0</v>
      </c>
      <c r="H594" s="19">
        <f>[1]怪物属性模拟配置!$S591</f>
        <v>218480</v>
      </c>
      <c r="I594" s="20">
        <v>0</v>
      </c>
      <c r="J594" s="20">
        <v>0</v>
      </c>
      <c r="K594" s="20">
        <v>0</v>
      </c>
      <c r="L594" s="20">
        <v>0</v>
      </c>
      <c r="M594" s="19">
        <f>[1]怪物属性模拟配置!$T591*1000</f>
        <v>200</v>
      </c>
      <c r="N594" s="20">
        <v>0</v>
      </c>
      <c r="O594" s="19">
        <f>[1]怪物属性模拟配置!$U591-1</f>
        <v>1</v>
      </c>
      <c r="P594" s="20">
        <v>0</v>
      </c>
      <c r="Q594" s="20">
        <v>0</v>
      </c>
      <c r="R594" s="20">
        <v>0</v>
      </c>
      <c r="S594" s="29" t="s">
        <v>55</v>
      </c>
      <c r="T594" s="29" t="s">
        <v>55</v>
      </c>
      <c r="U594" s="20">
        <f t="shared" si="42"/>
        <v>12</v>
      </c>
      <c r="V594" s="20">
        <f t="shared" si="43"/>
        <v>7</v>
      </c>
    </row>
    <row r="595" ht="17.25" spans="1:22">
      <c r="A595" s="20">
        <f t="shared" si="41"/>
        <v>1120721</v>
      </c>
      <c r="B595" s="20" t="str">
        <f t="shared" si="44"/>
        <v>小怪_远程</v>
      </c>
      <c r="C595" s="19">
        <f>[1]怪物属性模拟配置!$E592</f>
        <v>73</v>
      </c>
      <c r="D595" s="20">
        <v>0</v>
      </c>
      <c r="E595" s="19">
        <f>SUMPRODUCT((U595=[2]Mission!$Q$5:$Q$173)*(V595=[2]Mission!$R$5:$R$173)*([2]Mission!$F$5:$F$173))</f>
        <v>82570</v>
      </c>
      <c r="F595" s="19">
        <f>[1]怪物属性模拟配置!$P592</f>
        <v>2574</v>
      </c>
      <c r="G595" s="19">
        <f>[1]怪物属性模拟配置!$Q592</f>
        <v>0</v>
      </c>
      <c r="H595" s="19">
        <f>[1]怪物属性模拟配置!$S592</f>
        <v>10924</v>
      </c>
      <c r="I595" s="20">
        <v>0</v>
      </c>
      <c r="J595" s="20">
        <v>0</v>
      </c>
      <c r="K595" s="20">
        <v>0</v>
      </c>
      <c r="L595" s="20">
        <v>0</v>
      </c>
      <c r="M595" s="19">
        <f>[1]怪物属性模拟配置!$T592*1000</f>
        <v>200</v>
      </c>
      <c r="N595" s="20">
        <v>0</v>
      </c>
      <c r="O595" s="19">
        <f>[1]怪物属性模拟配置!$U592-1</f>
        <v>1</v>
      </c>
      <c r="P595" s="20">
        <v>0</v>
      </c>
      <c r="Q595" s="20">
        <v>0</v>
      </c>
      <c r="R595" s="20">
        <v>0</v>
      </c>
      <c r="S595" s="29" t="s">
        <v>55</v>
      </c>
      <c r="T595" s="29" t="s">
        <v>55</v>
      </c>
      <c r="U595" s="20">
        <f t="shared" si="42"/>
        <v>12</v>
      </c>
      <c r="V595" s="20">
        <f t="shared" si="43"/>
        <v>7</v>
      </c>
    </row>
    <row r="596" ht="17.25" spans="1:22">
      <c r="A596" s="20">
        <f t="shared" si="41"/>
        <v>1120722</v>
      </c>
      <c r="B596" s="20" t="str">
        <f t="shared" si="44"/>
        <v>精英_远程</v>
      </c>
      <c r="C596" s="19">
        <f>[1]怪物属性模拟配置!$E593</f>
        <v>73</v>
      </c>
      <c r="D596" s="20">
        <v>0</v>
      </c>
      <c r="E596" s="19">
        <f>SUMPRODUCT((U596=[2]Mission!$Q$5:$Q$173)*(V596=[2]Mission!$R$5:$R$173)*([2]Mission!$F$5:$F$173))</f>
        <v>82570</v>
      </c>
      <c r="F596" s="19">
        <f>[1]怪物属性模拟配置!$P593</f>
        <v>3089</v>
      </c>
      <c r="G596" s="19">
        <f>[1]怪物属性模拟配置!$Q593</f>
        <v>0</v>
      </c>
      <c r="H596" s="19">
        <f>[1]怪物属性模拟配置!$S593</f>
        <v>109240</v>
      </c>
      <c r="I596" s="20">
        <v>0</v>
      </c>
      <c r="J596" s="20">
        <v>0</v>
      </c>
      <c r="K596" s="20">
        <v>0</v>
      </c>
      <c r="L596" s="20">
        <v>0</v>
      </c>
      <c r="M596" s="19">
        <f>[1]怪物属性模拟配置!$T593*1000</f>
        <v>200</v>
      </c>
      <c r="N596" s="20">
        <v>0</v>
      </c>
      <c r="O596" s="19">
        <f>[1]怪物属性模拟配置!$U593-1</f>
        <v>1</v>
      </c>
      <c r="P596" s="20">
        <v>0</v>
      </c>
      <c r="Q596" s="20">
        <v>0</v>
      </c>
      <c r="R596" s="20">
        <v>0</v>
      </c>
      <c r="S596" s="29" t="s">
        <v>55</v>
      </c>
      <c r="T596" s="29" t="s">
        <v>55</v>
      </c>
      <c r="U596" s="20">
        <f t="shared" si="42"/>
        <v>12</v>
      </c>
      <c r="V596" s="20">
        <f t="shared" si="43"/>
        <v>7</v>
      </c>
    </row>
    <row r="597" ht="17.25" spans="1:22">
      <c r="A597" s="20">
        <f t="shared" si="41"/>
        <v>1120723</v>
      </c>
      <c r="B597" s="20" t="str">
        <f t="shared" si="44"/>
        <v>BOSS_远程</v>
      </c>
      <c r="C597" s="19">
        <f>[1]怪物属性模拟配置!$E594</f>
        <v>73</v>
      </c>
      <c r="D597" s="20">
        <v>0</v>
      </c>
      <c r="E597" s="19">
        <f>SUMPRODUCT((U597=[2]Mission!$Q$5:$Q$173)*(V597=[2]Mission!$R$5:$R$173)*([2]Mission!$F$5:$F$173))</f>
        <v>82570</v>
      </c>
      <c r="F597" s="19">
        <f>[1]怪物属性模拟配置!$P594</f>
        <v>3604</v>
      </c>
      <c r="G597" s="19">
        <f>[1]怪物属性模拟配置!$Q594</f>
        <v>0</v>
      </c>
      <c r="H597" s="19">
        <f>[1]怪物属性模拟配置!$S594</f>
        <v>218480</v>
      </c>
      <c r="I597" s="20">
        <v>0</v>
      </c>
      <c r="J597" s="20">
        <v>0</v>
      </c>
      <c r="K597" s="20">
        <v>0</v>
      </c>
      <c r="L597" s="20">
        <v>0</v>
      </c>
      <c r="M597" s="19">
        <f>[1]怪物属性模拟配置!$T594*1000</f>
        <v>200</v>
      </c>
      <c r="N597" s="20">
        <v>0</v>
      </c>
      <c r="O597" s="19">
        <f>[1]怪物属性模拟配置!$U594-1</f>
        <v>1</v>
      </c>
      <c r="P597" s="20">
        <v>0</v>
      </c>
      <c r="Q597" s="20">
        <v>0</v>
      </c>
      <c r="R597" s="20">
        <v>0</v>
      </c>
      <c r="S597" s="29" t="s">
        <v>55</v>
      </c>
      <c r="T597" s="29" t="s">
        <v>55</v>
      </c>
      <c r="U597" s="20">
        <f t="shared" si="42"/>
        <v>12</v>
      </c>
      <c r="V597" s="20">
        <f t="shared" si="43"/>
        <v>7</v>
      </c>
    </row>
    <row r="598" ht="17.25" spans="1:22">
      <c r="A598" s="20">
        <f t="shared" ref="A598:A613" si="45">A548+10000</f>
        <v>1120811</v>
      </c>
      <c r="B598" s="20" t="str">
        <f t="shared" si="44"/>
        <v>小怪_近战</v>
      </c>
      <c r="C598" s="19">
        <f>[1]怪物属性模拟配置!$E595</f>
        <v>73</v>
      </c>
      <c r="D598" s="20">
        <v>0</v>
      </c>
      <c r="E598" s="19">
        <f>SUMPRODUCT((U598=[2]Mission!$Q$5:$Q$173)*(V598=[2]Mission!$R$5:$R$173)*([2]Mission!$F$5:$F$173))</f>
        <v>82570</v>
      </c>
      <c r="F598" s="19">
        <f>[1]怪物属性模拟配置!$P595</f>
        <v>2574</v>
      </c>
      <c r="G598" s="19">
        <f>[1]怪物属性模拟配置!$Q595</f>
        <v>0</v>
      </c>
      <c r="H598" s="19">
        <f>[1]怪物属性模拟配置!$S595</f>
        <v>10924</v>
      </c>
      <c r="I598" s="20">
        <v>0</v>
      </c>
      <c r="J598" s="20">
        <v>0</v>
      </c>
      <c r="K598" s="20">
        <v>0</v>
      </c>
      <c r="L598" s="20">
        <v>0</v>
      </c>
      <c r="M598" s="19">
        <f>[1]怪物属性模拟配置!$T595*1000</f>
        <v>200</v>
      </c>
      <c r="N598" s="20">
        <v>0</v>
      </c>
      <c r="O598" s="19">
        <f>[1]怪物属性模拟配置!$U595-1</f>
        <v>1</v>
      </c>
      <c r="P598" s="20">
        <v>0</v>
      </c>
      <c r="Q598" s="20">
        <v>0</v>
      </c>
      <c r="R598" s="20">
        <v>0</v>
      </c>
      <c r="S598" s="29" t="s">
        <v>55</v>
      </c>
      <c r="T598" s="29" t="s">
        <v>55</v>
      </c>
      <c r="U598" s="20">
        <f t="shared" si="42"/>
        <v>12</v>
      </c>
      <c r="V598" s="20">
        <f t="shared" si="43"/>
        <v>8</v>
      </c>
    </row>
    <row r="599" ht="17.25" spans="1:22">
      <c r="A599" s="20">
        <f t="shared" si="45"/>
        <v>1120812</v>
      </c>
      <c r="B599" s="20" t="str">
        <f t="shared" si="44"/>
        <v>精英_近战</v>
      </c>
      <c r="C599" s="19">
        <f>[1]怪物属性模拟配置!$E596</f>
        <v>73</v>
      </c>
      <c r="D599" s="20">
        <v>0</v>
      </c>
      <c r="E599" s="19">
        <f>SUMPRODUCT((U599=[2]Mission!$Q$5:$Q$173)*(V599=[2]Mission!$R$5:$R$173)*([2]Mission!$F$5:$F$173))</f>
        <v>82570</v>
      </c>
      <c r="F599" s="19">
        <f>[1]怪物属性模拟配置!$P596</f>
        <v>3089</v>
      </c>
      <c r="G599" s="19">
        <f>[1]怪物属性模拟配置!$Q596</f>
        <v>0</v>
      </c>
      <c r="H599" s="19">
        <f>[1]怪物属性模拟配置!$S596</f>
        <v>109240</v>
      </c>
      <c r="I599" s="20">
        <v>0</v>
      </c>
      <c r="J599" s="20">
        <v>0</v>
      </c>
      <c r="K599" s="20">
        <v>0</v>
      </c>
      <c r="L599" s="20">
        <v>0</v>
      </c>
      <c r="M599" s="19">
        <f>[1]怪物属性模拟配置!$T596*1000</f>
        <v>200</v>
      </c>
      <c r="N599" s="20">
        <v>0</v>
      </c>
      <c r="O599" s="19">
        <f>[1]怪物属性模拟配置!$U596-1</f>
        <v>1</v>
      </c>
      <c r="P599" s="20">
        <v>0</v>
      </c>
      <c r="Q599" s="20">
        <v>0</v>
      </c>
      <c r="R599" s="20">
        <v>0</v>
      </c>
      <c r="S599" s="29" t="s">
        <v>55</v>
      </c>
      <c r="T599" s="29" t="s">
        <v>55</v>
      </c>
      <c r="U599" s="20">
        <f t="shared" si="42"/>
        <v>12</v>
      </c>
      <c r="V599" s="20">
        <f t="shared" si="43"/>
        <v>8</v>
      </c>
    </row>
    <row r="600" ht="17.25" spans="1:22">
      <c r="A600" s="20">
        <f t="shared" si="45"/>
        <v>1120813</v>
      </c>
      <c r="B600" s="20" t="str">
        <f t="shared" si="44"/>
        <v>BOSS_近战</v>
      </c>
      <c r="C600" s="19">
        <f>[1]怪物属性模拟配置!$E597</f>
        <v>73</v>
      </c>
      <c r="D600" s="20">
        <v>0</v>
      </c>
      <c r="E600" s="19">
        <f>SUMPRODUCT((U600=[2]Mission!$Q$5:$Q$173)*(V600=[2]Mission!$R$5:$R$173)*([2]Mission!$F$5:$F$173))</f>
        <v>82570</v>
      </c>
      <c r="F600" s="19">
        <f>[1]怪物属性模拟配置!$P597</f>
        <v>3604</v>
      </c>
      <c r="G600" s="19">
        <f>[1]怪物属性模拟配置!$Q597</f>
        <v>0</v>
      </c>
      <c r="H600" s="19">
        <f>[1]怪物属性模拟配置!$S597</f>
        <v>218480</v>
      </c>
      <c r="I600" s="20">
        <v>0</v>
      </c>
      <c r="J600" s="20">
        <v>0</v>
      </c>
      <c r="K600" s="20">
        <v>0</v>
      </c>
      <c r="L600" s="20">
        <v>0</v>
      </c>
      <c r="M600" s="19">
        <f>[1]怪物属性模拟配置!$T597*1000</f>
        <v>200</v>
      </c>
      <c r="N600" s="20">
        <v>0</v>
      </c>
      <c r="O600" s="19">
        <f>[1]怪物属性模拟配置!$U597-1</f>
        <v>1</v>
      </c>
      <c r="P600" s="20">
        <v>0</v>
      </c>
      <c r="Q600" s="20">
        <v>0</v>
      </c>
      <c r="R600" s="20">
        <v>0</v>
      </c>
      <c r="S600" s="29" t="s">
        <v>55</v>
      </c>
      <c r="T600" s="29" t="s">
        <v>55</v>
      </c>
      <c r="U600" s="20">
        <f t="shared" si="42"/>
        <v>12</v>
      </c>
      <c r="V600" s="20">
        <f t="shared" si="43"/>
        <v>8</v>
      </c>
    </row>
    <row r="601" ht="17.25" spans="1:22">
      <c r="A601" s="20">
        <f t="shared" si="45"/>
        <v>1120821</v>
      </c>
      <c r="B601" s="20" t="str">
        <f t="shared" si="44"/>
        <v>小怪_远程</v>
      </c>
      <c r="C601" s="19">
        <f>[1]怪物属性模拟配置!$E598</f>
        <v>73</v>
      </c>
      <c r="D601" s="20">
        <v>0</v>
      </c>
      <c r="E601" s="19">
        <f>SUMPRODUCT((U601=[2]Mission!$Q$5:$Q$173)*(V601=[2]Mission!$R$5:$R$173)*([2]Mission!$F$5:$F$173))</f>
        <v>82570</v>
      </c>
      <c r="F601" s="19">
        <f>[1]怪物属性模拟配置!$P598</f>
        <v>2574</v>
      </c>
      <c r="G601" s="19">
        <f>[1]怪物属性模拟配置!$Q598</f>
        <v>0</v>
      </c>
      <c r="H601" s="19">
        <f>[1]怪物属性模拟配置!$S598</f>
        <v>10924</v>
      </c>
      <c r="I601" s="20">
        <v>0</v>
      </c>
      <c r="J601" s="20">
        <v>0</v>
      </c>
      <c r="K601" s="20">
        <v>0</v>
      </c>
      <c r="L601" s="20">
        <v>0</v>
      </c>
      <c r="M601" s="19">
        <f>[1]怪物属性模拟配置!$T598*1000</f>
        <v>200</v>
      </c>
      <c r="N601" s="20">
        <v>0</v>
      </c>
      <c r="O601" s="19">
        <f>[1]怪物属性模拟配置!$U598-1</f>
        <v>1</v>
      </c>
      <c r="P601" s="20">
        <v>0</v>
      </c>
      <c r="Q601" s="20">
        <v>0</v>
      </c>
      <c r="R601" s="20">
        <v>0</v>
      </c>
      <c r="S601" s="29" t="s">
        <v>55</v>
      </c>
      <c r="T601" s="29" t="s">
        <v>55</v>
      </c>
      <c r="U601" s="20">
        <f t="shared" si="42"/>
        <v>12</v>
      </c>
      <c r="V601" s="20">
        <f t="shared" si="43"/>
        <v>8</v>
      </c>
    </row>
    <row r="602" ht="17.25" spans="1:22">
      <c r="A602" s="20">
        <f t="shared" si="45"/>
        <v>1120822</v>
      </c>
      <c r="B602" s="20" t="str">
        <f t="shared" si="44"/>
        <v>精英_远程</v>
      </c>
      <c r="C602" s="19">
        <f>[1]怪物属性模拟配置!$E599</f>
        <v>73</v>
      </c>
      <c r="D602" s="20">
        <v>0</v>
      </c>
      <c r="E602" s="19">
        <f>SUMPRODUCT((U602=[2]Mission!$Q$5:$Q$173)*(V602=[2]Mission!$R$5:$R$173)*([2]Mission!$F$5:$F$173))</f>
        <v>82570</v>
      </c>
      <c r="F602" s="19">
        <f>[1]怪物属性模拟配置!$P599</f>
        <v>3089</v>
      </c>
      <c r="G602" s="19">
        <f>[1]怪物属性模拟配置!$Q599</f>
        <v>0</v>
      </c>
      <c r="H602" s="19">
        <f>[1]怪物属性模拟配置!$S599</f>
        <v>109240</v>
      </c>
      <c r="I602" s="20">
        <v>0</v>
      </c>
      <c r="J602" s="20">
        <v>0</v>
      </c>
      <c r="K602" s="20">
        <v>0</v>
      </c>
      <c r="L602" s="20">
        <v>0</v>
      </c>
      <c r="M602" s="19">
        <f>[1]怪物属性模拟配置!$T599*1000</f>
        <v>200</v>
      </c>
      <c r="N602" s="20">
        <v>0</v>
      </c>
      <c r="O602" s="19">
        <f>[1]怪物属性模拟配置!$U599-1</f>
        <v>1</v>
      </c>
      <c r="P602" s="20">
        <v>0</v>
      </c>
      <c r="Q602" s="20">
        <v>0</v>
      </c>
      <c r="R602" s="20">
        <v>0</v>
      </c>
      <c r="S602" s="29" t="s">
        <v>55</v>
      </c>
      <c r="T602" s="29" t="s">
        <v>55</v>
      </c>
      <c r="U602" s="20">
        <f t="shared" si="42"/>
        <v>12</v>
      </c>
      <c r="V602" s="20">
        <f t="shared" si="43"/>
        <v>8</v>
      </c>
    </row>
    <row r="603" ht="17.25" spans="1:22">
      <c r="A603" s="20">
        <f t="shared" si="45"/>
        <v>1120823</v>
      </c>
      <c r="B603" s="20" t="str">
        <f t="shared" si="44"/>
        <v>BOSS_远程</v>
      </c>
      <c r="C603" s="19">
        <f>[1]怪物属性模拟配置!$E600</f>
        <v>73</v>
      </c>
      <c r="D603" s="20">
        <v>0</v>
      </c>
      <c r="E603" s="19">
        <f>SUMPRODUCT((U603=[2]Mission!$Q$5:$Q$173)*(V603=[2]Mission!$R$5:$R$173)*([2]Mission!$F$5:$F$173))</f>
        <v>82570</v>
      </c>
      <c r="F603" s="19">
        <f>[1]怪物属性模拟配置!$P600</f>
        <v>3604</v>
      </c>
      <c r="G603" s="19">
        <f>[1]怪物属性模拟配置!$Q600</f>
        <v>0</v>
      </c>
      <c r="H603" s="19">
        <f>[1]怪物属性模拟配置!$S600</f>
        <v>218480</v>
      </c>
      <c r="I603" s="20">
        <v>0</v>
      </c>
      <c r="J603" s="20">
        <v>0</v>
      </c>
      <c r="K603" s="20">
        <v>0</v>
      </c>
      <c r="L603" s="20">
        <v>0</v>
      </c>
      <c r="M603" s="19">
        <f>[1]怪物属性模拟配置!$T600*1000</f>
        <v>200</v>
      </c>
      <c r="N603" s="20">
        <v>0</v>
      </c>
      <c r="O603" s="19">
        <f>[1]怪物属性模拟配置!$U600-1</f>
        <v>1</v>
      </c>
      <c r="P603" s="20">
        <v>0</v>
      </c>
      <c r="Q603" s="20">
        <v>0</v>
      </c>
      <c r="R603" s="20">
        <v>0</v>
      </c>
      <c r="S603" s="29" t="s">
        <v>55</v>
      </c>
      <c r="T603" s="29" t="s">
        <v>55</v>
      </c>
      <c r="U603" s="20">
        <f t="shared" si="42"/>
        <v>12</v>
      </c>
      <c r="V603" s="20">
        <f t="shared" si="43"/>
        <v>8</v>
      </c>
    </row>
    <row r="604" ht="17.25" spans="1:22">
      <c r="A604" s="20">
        <f t="shared" si="45"/>
        <v>1120891</v>
      </c>
      <c r="B604" s="20" t="str">
        <f t="shared" si="44"/>
        <v>大BOSS_特殊</v>
      </c>
      <c r="C604" s="19">
        <f>[1]怪物属性模拟配置!$E601</f>
        <v>73</v>
      </c>
      <c r="D604" s="20">
        <v>0</v>
      </c>
      <c r="E604" s="19">
        <f>SUMPRODUCT((U604=[2]Mission!$Q$5:$Q$173)*(V604=[2]Mission!$R$5:$R$173)*([2]Mission!$F$5:$F$173))</f>
        <v>82570</v>
      </c>
      <c r="F604" s="19">
        <f>[1]怪物属性模拟配置!$P601</f>
        <v>5148</v>
      </c>
      <c r="G604" s="19">
        <f>[1]怪物属性模拟配置!$Q601</f>
        <v>0</v>
      </c>
      <c r="H604" s="19" t="str">
        <f>[1]怪物属性模拟配置!$S601</f>
        <v>360492|371416|360492</v>
      </c>
      <c r="I604" s="20">
        <v>0</v>
      </c>
      <c r="J604" s="20">
        <v>0</v>
      </c>
      <c r="K604" s="20">
        <v>0</v>
      </c>
      <c r="L604" s="20">
        <v>0</v>
      </c>
      <c r="M604" s="19">
        <f>[1]怪物属性模拟配置!$T601*1000</f>
        <v>200</v>
      </c>
      <c r="N604" s="20">
        <v>0</v>
      </c>
      <c r="O604" s="19">
        <f>[1]怪物属性模拟配置!$U601-1</f>
        <v>1</v>
      </c>
      <c r="P604" s="20">
        <v>0</v>
      </c>
      <c r="Q604" s="20">
        <v>0</v>
      </c>
      <c r="R604" s="20">
        <v>0</v>
      </c>
      <c r="S604" s="29" t="s">
        <v>55</v>
      </c>
      <c r="T604" s="29" t="s">
        <v>55</v>
      </c>
      <c r="U604" s="20">
        <f t="shared" si="42"/>
        <v>12</v>
      </c>
      <c r="V604" s="20">
        <f t="shared" si="43"/>
        <v>8</v>
      </c>
    </row>
    <row r="605" ht="17.25" spans="1:22">
      <c r="A605" s="20">
        <f t="shared" si="45"/>
        <v>1130111</v>
      </c>
      <c r="B605" s="20" t="str">
        <f t="shared" si="44"/>
        <v>小怪_近战</v>
      </c>
      <c r="C605" s="19">
        <f>[1]怪物属性模拟配置!$E602</f>
        <v>74</v>
      </c>
      <c r="D605" s="20">
        <v>0</v>
      </c>
      <c r="E605" s="19">
        <f>SUMPRODUCT((U605=[2]Mission!$Q$5:$Q$173)*(V605=[2]Mission!$R$5:$R$173)*([2]Mission!$F$5:$F$173))</f>
        <v>83470</v>
      </c>
      <c r="F605" s="19">
        <f>[1]怪物属性模拟配置!$P602</f>
        <v>2601</v>
      </c>
      <c r="G605" s="19">
        <f>[1]怪物属性模拟配置!$Q602</f>
        <v>0</v>
      </c>
      <c r="H605" s="19">
        <f>[1]怪物属性模拟配置!$S602</f>
        <v>11046</v>
      </c>
      <c r="I605" s="20">
        <v>0</v>
      </c>
      <c r="J605" s="20">
        <v>0</v>
      </c>
      <c r="K605" s="20">
        <v>0</v>
      </c>
      <c r="L605" s="20">
        <v>0</v>
      </c>
      <c r="M605" s="19">
        <f>[1]怪物属性模拟配置!$T602*1000</f>
        <v>200</v>
      </c>
      <c r="N605" s="20">
        <v>0</v>
      </c>
      <c r="O605" s="19">
        <f>[1]怪物属性模拟配置!$U602-1</f>
        <v>1</v>
      </c>
      <c r="P605" s="20">
        <v>0</v>
      </c>
      <c r="Q605" s="20">
        <v>0</v>
      </c>
      <c r="R605" s="20">
        <v>0</v>
      </c>
      <c r="S605" s="29" t="s">
        <v>55</v>
      </c>
      <c r="T605" s="29" t="s">
        <v>55</v>
      </c>
      <c r="U605" s="20">
        <f t="shared" si="42"/>
        <v>13</v>
      </c>
      <c r="V605" s="20">
        <f t="shared" si="43"/>
        <v>1</v>
      </c>
    </row>
    <row r="606" ht="17.25" spans="1:22">
      <c r="A606" s="20">
        <f t="shared" si="45"/>
        <v>1130112</v>
      </c>
      <c r="B606" s="20" t="str">
        <f t="shared" si="44"/>
        <v>精英_近战</v>
      </c>
      <c r="C606" s="19">
        <f>[1]怪物属性模拟配置!$E603</f>
        <v>74</v>
      </c>
      <c r="D606" s="20">
        <v>0</v>
      </c>
      <c r="E606" s="19">
        <f>SUMPRODUCT((U606=[2]Mission!$Q$5:$Q$173)*(V606=[2]Mission!$R$5:$R$173)*([2]Mission!$F$5:$F$173))</f>
        <v>83470</v>
      </c>
      <c r="F606" s="19">
        <f>[1]怪物属性模拟配置!$P603</f>
        <v>3121</v>
      </c>
      <c r="G606" s="19">
        <f>[1]怪物属性模拟配置!$Q603</f>
        <v>0</v>
      </c>
      <c r="H606" s="19">
        <f>[1]怪物属性模拟配置!$S603</f>
        <v>110460</v>
      </c>
      <c r="I606" s="20">
        <v>0</v>
      </c>
      <c r="J606" s="20">
        <v>0</v>
      </c>
      <c r="K606" s="20">
        <v>0</v>
      </c>
      <c r="L606" s="20">
        <v>0</v>
      </c>
      <c r="M606" s="19">
        <f>[1]怪物属性模拟配置!$T603*1000</f>
        <v>200</v>
      </c>
      <c r="N606" s="20">
        <v>0</v>
      </c>
      <c r="O606" s="19">
        <f>[1]怪物属性模拟配置!$U603-1</f>
        <v>1</v>
      </c>
      <c r="P606" s="20">
        <v>0</v>
      </c>
      <c r="Q606" s="20">
        <v>0</v>
      </c>
      <c r="R606" s="20">
        <v>0</v>
      </c>
      <c r="S606" s="29" t="s">
        <v>55</v>
      </c>
      <c r="T606" s="29" t="s">
        <v>55</v>
      </c>
      <c r="U606" s="20">
        <f t="shared" si="42"/>
        <v>13</v>
      </c>
      <c r="V606" s="20">
        <f t="shared" si="43"/>
        <v>1</v>
      </c>
    </row>
    <row r="607" ht="17.25" spans="1:22">
      <c r="A607" s="20">
        <f t="shared" si="45"/>
        <v>1130113</v>
      </c>
      <c r="B607" s="20" t="str">
        <f t="shared" si="44"/>
        <v>BOSS_近战</v>
      </c>
      <c r="C607" s="19">
        <f>[1]怪物属性模拟配置!$E604</f>
        <v>74</v>
      </c>
      <c r="D607" s="20">
        <v>0</v>
      </c>
      <c r="E607" s="19">
        <f>SUMPRODUCT((U607=[2]Mission!$Q$5:$Q$173)*(V607=[2]Mission!$R$5:$R$173)*([2]Mission!$F$5:$F$173))</f>
        <v>83470</v>
      </c>
      <c r="F607" s="19">
        <f>[1]怪物属性模拟配置!$P604</f>
        <v>3641</v>
      </c>
      <c r="G607" s="19">
        <f>[1]怪物属性模拟配置!$Q604</f>
        <v>0</v>
      </c>
      <c r="H607" s="19">
        <f>[1]怪物属性模拟配置!$S604</f>
        <v>220920</v>
      </c>
      <c r="I607" s="20">
        <v>0</v>
      </c>
      <c r="J607" s="20">
        <v>0</v>
      </c>
      <c r="K607" s="20">
        <v>0</v>
      </c>
      <c r="L607" s="20">
        <v>0</v>
      </c>
      <c r="M607" s="19">
        <f>[1]怪物属性模拟配置!$T604*1000</f>
        <v>200</v>
      </c>
      <c r="N607" s="20">
        <v>0</v>
      </c>
      <c r="O607" s="19">
        <f>[1]怪物属性模拟配置!$U604-1</f>
        <v>1</v>
      </c>
      <c r="P607" s="20">
        <v>0</v>
      </c>
      <c r="Q607" s="20">
        <v>0</v>
      </c>
      <c r="R607" s="20">
        <v>0</v>
      </c>
      <c r="S607" s="29" t="s">
        <v>55</v>
      </c>
      <c r="T607" s="29" t="s">
        <v>55</v>
      </c>
      <c r="U607" s="20">
        <f t="shared" si="42"/>
        <v>13</v>
      </c>
      <c r="V607" s="20">
        <f t="shared" si="43"/>
        <v>1</v>
      </c>
    </row>
    <row r="608" ht="17.25" spans="1:22">
      <c r="A608" s="20">
        <f t="shared" si="45"/>
        <v>1130121</v>
      </c>
      <c r="B608" s="20" t="str">
        <f t="shared" si="44"/>
        <v>小怪_远程</v>
      </c>
      <c r="C608" s="19">
        <f>[1]怪物属性模拟配置!$E605</f>
        <v>74</v>
      </c>
      <c r="D608" s="20">
        <v>0</v>
      </c>
      <c r="E608" s="19">
        <f>SUMPRODUCT((U608=[2]Mission!$Q$5:$Q$173)*(V608=[2]Mission!$R$5:$R$173)*([2]Mission!$F$5:$F$173))</f>
        <v>83470</v>
      </c>
      <c r="F608" s="19">
        <f>[1]怪物属性模拟配置!$P605</f>
        <v>2601</v>
      </c>
      <c r="G608" s="19">
        <f>[1]怪物属性模拟配置!$Q605</f>
        <v>0</v>
      </c>
      <c r="H608" s="19">
        <f>[1]怪物属性模拟配置!$S605</f>
        <v>11046</v>
      </c>
      <c r="I608" s="20">
        <v>0</v>
      </c>
      <c r="J608" s="20">
        <v>0</v>
      </c>
      <c r="K608" s="20">
        <v>0</v>
      </c>
      <c r="L608" s="20">
        <v>0</v>
      </c>
      <c r="M608" s="19">
        <f>[1]怪物属性模拟配置!$T605*1000</f>
        <v>200</v>
      </c>
      <c r="N608" s="20">
        <v>0</v>
      </c>
      <c r="O608" s="19">
        <f>[1]怪物属性模拟配置!$U605-1</f>
        <v>1</v>
      </c>
      <c r="P608" s="20">
        <v>0</v>
      </c>
      <c r="Q608" s="20">
        <v>0</v>
      </c>
      <c r="R608" s="20">
        <v>0</v>
      </c>
      <c r="S608" s="29" t="s">
        <v>55</v>
      </c>
      <c r="T608" s="29" t="s">
        <v>55</v>
      </c>
      <c r="U608" s="20">
        <f t="shared" si="42"/>
        <v>13</v>
      </c>
      <c r="V608" s="20">
        <f t="shared" si="43"/>
        <v>1</v>
      </c>
    </row>
    <row r="609" ht="17.25" spans="1:22">
      <c r="A609" s="20">
        <f t="shared" si="45"/>
        <v>1130122</v>
      </c>
      <c r="B609" s="20" t="str">
        <f t="shared" si="44"/>
        <v>精英_远程</v>
      </c>
      <c r="C609" s="19">
        <f>[1]怪物属性模拟配置!$E606</f>
        <v>74</v>
      </c>
      <c r="D609" s="20">
        <v>0</v>
      </c>
      <c r="E609" s="19">
        <f>SUMPRODUCT((U609=[2]Mission!$Q$5:$Q$173)*(V609=[2]Mission!$R$5:$R$173)*([2]Mission!$F$5:$F$173))</f>
        <v>83470</v>
      </c>
      <c r="F609" s="19">
        <f>[1]怪物属性模拟配置!$P606</f>
        <v>3121</v>
      </c>
      <c r="G609" s="19">
        <f>[1]怪物属性模拟配置!$Q606</f>
        <v>0</v>
      </c>
      <c r="H609" s="19">
        <f>[1]怪物属性模拟配置!$S606</f>
        <v>110460</v>
      </c>
      <c r="I609" s="20">
        <v>0</v>
      </c>
      <c r="J609" s="20">
        <v>0</v>
      </c>
      <c r="K609" s="20">
        <v>0</v>
      </c>
      <c r="L609" s="20">
        <v>0</v>
      </c>
      <c r="M609" s="19">
        <f>[1]怪物属性模拟配置!$T606*1000</f>
        <v>200</v>
      </c>
      <c r="N609" s="20">
        <v>0</v>
      </c>
      <c r="O609" s="19">
        <f>[1]怪物属性模拟配置!$U606-1</f>
        <v>1</v>
      </c>
      <c r="P609" s="20">
        <v>0</v>
      </c>
      <c r="Q609" s="20">
        <v>0</v>
      </c>
      <c r="R609" s="20">
        <v>0</v>
      </c>
      <c r="S609" s="29" t="s">
        <v>55</v>
      </c>
      <c r="T609" s="29" t="s">
        <v>55</v>
      </c>
      <c r="U609" s="20">
        <f t="shared" si="42"/>
        <v>13</v>
      </c>
      <c r="V609" s="20">
        <f t="shared" si="43"/>
        <v>1</v>
      </c>
    </row>
    <row r="610" ht="17.25" spans="1:22">
      <c r="A610" s="20">
        <f t="shared" si="45"/>
        <v>1130123</v>
      </c>
      <c r="B610" s="20" t="str">
        <f t="shared" si="44"/>
        <v>BOSS_远程</v>
      </c>
      <c r="C610" s="19">
        <f>[1]怪物属性模拟配置!$E607</f>
        <v>74</v>
      </c>
      <c r="D610" s="20">
        <v>0</v>
      </c>
      <c r="E610" s="19">
        <f>SUMPRODUCT((U610=[2]Mission!$Q$5:$Q$173)*(V610=[2]Mission!$R$5:$R$173)*([2]Mission!$F$5:$F$173))</f>
        <v>83470</v>
      </c>
      <c r="F610" s="19">
        <f>[1]怪物属性模拟配置!$P607</f>
        <v>3641</v>
      </c>
      <c r="G610" s="19">
        <f>[1]怪物属性模拟配置!$Q607</f>
        <v>0</v>
      </c>
      <c r="H610" s="19">
        <f>[1]怪物属性模拟配置!$S607</f>
        <v>220920</v>
      </c>
      <c r="I610" s="20">
        <v>0</v>
      </c>
      <c r="J610" s="20">
        <v>0</v>
      </c>
      <c r="K610" s="20">
        <v>0</v>
      </c>
      <c r="L610" s="20">
        <v>0</v>
      </c>
      <c r="M610" s="19">
        <f>[1]怪物属性模拟配置!$T607*1000</f>
        <v>200</v>
      </c>
      <c r="N610" s="20">
        <v>0</v>
      </c>
      <c r="O610" s="19">
        <f>[1]怪物属性模拟配置!$U607-1</f>
        <v>1</v>
      </c>
      <c r="P610" s="20">
        <v>0</v>
      </c>
      <c r="Q610" s="20">
        <v>0</v>
      </c>
      <c r="R610" s="20">
        <v>0</v>
      </c>
      <c r="S610" s="29" t="s">
        <v>55</v>
      </c>
      <c r="T610" s="29" t="s">
        <v>55</v>
      </c>
      <c r="U610" s="20">
        <f t="shared" si="42"/>
        <v>13</v>
      </c>
      <c r="V610" s="20">
        <f t="shared" si="43"/>
        <v>1</v>
      </c>
    </row>
    <row r="611" ht="17.25" spans="1:22">
      <c r="A611" s="20">
        <f t="shared" si="45"/>
        <v>1130211</v>
      </c>
      <c r="B611" s="20" t="str">
        <f t="shared" si="44"/>
        <v>小怪_近战</v>
      </c>
      <c r="C611" s="19">
        <f>[1]怪物属性模拟配置!$E608</f>
        <v>75</v>
      </c>
      <c r="D611" s="20">
        <v>0</v>
      </c>
      <c r="E611" s="19">
        <f>SUMPRODUCT((U611=[2]Mission!$Q$5:$Q$173)*(V611=[2]Mission!$R$5:$R$173)*([2]Mission!$F$5:$F$173))</f>
        <v>93890</v>
      </c>
      <c r="F611" s="19">
        <f>[1]怪物属性模拟配置!$P608</f>
        <v>2943</v>
      </c>
      <c r="G611" s="19">
        <f>[1]怪物属性模拟配置!$Q608</f>
        <v>0</v>
      </c>
      <c r="H611" s="19">
        <f>[1]怪物属性模拟配置!$S608</f>
        <v>12390</v>
      </c>
      <c r="I611" s="20">
        <v>0</v>
      </c>
      <c r="J611" s="20">
        <v>0</v>
      </c>
      <c r="K611" s="20">
        <v>0</v>
      </c>
      <c r="L611" s="20">
        <v>0</v>
      </c>
      <c r="M611" s="19">
        <f>[1]怪物属性模拟配置!$T608*1000</f>
        <v>200</v>
      </c>
      <c r="N611" s="20">
        <v>0</v>
      </c>
      <c r="O611" s="19">
        <f>[1]怪物属性模拟配置!$U608-1</f>
        <v>1</v>
      </c>
      <c r="P611" s="20">
        <v>0</v>
      </c>
      <c r="Q611" s="20">
        <v>0</v>
      </c>
      <c r="R611" s="20">
        <v>0</v>
      </c>
      <c r="S611" s="29" t="s">
        <v>55</v>
      </c>
      <c r="T611" s="29" t="s">
        <v>55</v>
      </c>
      <c r="U611" s="20">
        <f t="shared" si="42"/>
        <v>13</v>
      </c>
      <c r="V611" s="20">
        <f t="shared" si="43"/>
        <v>2</v>
      </c>
    </row>
    <row r="612" ht="17.25" spans="1:22">
      <c r="A612" s="20">
        <f t="shared" si="45"/>
        <v>1130212</v>
      </c>
      <c r="B612" s="20" t="str">
        <f t="shared" si="44"/>
        <v>精英_近战</v>
      </c>
      <c r="C612" s="19">
        <f>[1]怪物属性模拟配置!$E609</f>
        <v>75</v>
      </c>
      <c r="D612" s="20">
        <v>0</v>
      </c>
      <c r="E612" s="19">
        <f>SUMPRODUCT((U612=[2]Mission!$Q$5:$Q$173)*(V612=[2]Mission!$R$5:$R$173)*([2]Mission!$F$5:$F$173))</f>
        <v>93890</v>
      </c>
      <c r="F612" s="19">
        <f>[1]怪物属性模拟配置!$P609</f>
        <v>3532</v>
      </c>
      <c r="G612" s="19">
        <f>[1]怪物属性模拟配置!$Q609</f>
        <v>0</v>
      </c>
      <c r="H612" s="19">
        <f>[1]怪物属性模拟配置!$S609</f>
        <v>123900</v>
      </c>
      <c r="I612" s="20">
        <v>0</v>
      </c>
      <c r="J612" s="20">
        <v>0</v>
      </c>
      <c r="K612" s="20">
        <v>0</v>
      </c>
      <c r="L612" s="20">
        <v>0</v>
      </c>
      <c r="M612" s="19">
        <f>[1]怪物属性模拟配置!$T609*1000</f>
        <v>200</v>
      </c>
      <c r="N612" s="20">
        <v>0</v>
      </c>
      <c r="O612" s="19">
        <f>[1]怪物属性模拟配置!$U609-1</f>
        <v>1</v>
      </c>
      <c r="P612" s="20">
        <v>0</v>
      </c>
      <c r="Q612" s="20">
        <v>0</v>
      </c>
      <c r="R612" s="20">
        <v>0</v>
      </c>
      <c r="S612" s="29" t="s">
        <v>55</v>
      </c>
      <c r="T612" s="29" t="s">
        <v>55</v>
      </c>
      <c r="U612" s="20">
        <f t="shared" si="42"/>
        <v>13</v>
      </c>
      <c r="V612" s="20">
        <f t="shared" si="43"/>
        <v>2</v>
      </c>
    </row>
    <row r="613" ht="17.25" spans="1:22">
      <c r="A613" s="20">
        <f t="shared" si="45"/>
        <v>1130213</v>
      </c>
      <c r="B613" s="20" t="str">
        <f t="shared" si="44"/>
        <v>BOSS_近战</v>
      </c>
      <c r="C613" s="19">
        <f>[1]怪物属性模拟配置!$E610</f>
        <v>75</v>
      </c>
      <c r="D613" s="20">
        <v>0</v>
      </c>
      <c r="E613" s="19">
        <f>SUMPRODUCT((U613=[2]Mission!$Q$5:$Q$173)*(V613=[2]Mission!$R$5:$R$173)*([2]Mission!$F$5:$F$173))</f>
        <v>93890</v>
      </c>
      <c r="F613" s="19">
        <f>[1]怪物属性模拟配置!$P610</f>
        <v>4120</v>
      </c>
      <c r="G613" s="19">
        <f>[1]怪物属性模拟配置!$Q610</f>
        <v>0</v>
      </c>
      <c r="H613" s="19">
        <f>[1]怪物属性模拟配置!$S610</f>
        <v>247800</v>
      </c>
      <c r="I613" s="20">
        <v>0</v>
      </c>
      <c r="J613" s="20">
        <v>0</v>
      </c>
      <c r="K613" s="20">
        <v>0</v>
      </c>
      <c r="L613" s="20">
        <v>0</v>
      </c>
      <c r="M613" s="19">
        <f>[1]怪物属性模拟配置!$T610*1000</f>
        <v>200</v>
      </c>
      <c r="N613" s="20">
        <v>0</v>
      </c>
      <c r="O613" s="19">
        <f>[1]怪物属性模拟配置!$U610-1</f>
        <v>1</v>
      </c>
      <c r="P613" s="20">
        <v>0</v>
      </c>
      <c r="Q613" s="20">
        <v>0</v>
      </c>
      <c r="R613" s="20">
        <v>0</v>
      </c>
      <c r="S613" s="29" t="s">
        <v>55</v>
      </c>
      <c r="T613" s="29" t="s">
        <v>55</v>
      </c>
      <c r="U613" s="20">
        <f t="shared" si="42"/>
        <v>13</v>
      </c>
      <c r="V613" s="20">
        <f t="shared" si="43"/>
        <v>2</v>
      </c>
    </row>
    <row r="614" ht="17.25" spans="1:22">
      <c r="A614" s="20">
        <f t="shared" ref="A614:A638" si="46">A564+10000</f>
        <v>1130221</v>
      </c>
      <c r="B614" s="20" t="str">
        <f t="shared" si="44"/>
        <v>小怪_远程</v>
      </c>
      <c r="C614" s="19">
        <f>[1]怪物属性模拟配置!$E611</f>
        <v>75</v>
      </c>
      <c r="D614" s="20">
        <v>0</v>
      </c>
      <c r="E614" s="19">
        <f>SUMPRODUCT((U614=[2]Mission!$Q$5:$Q$173)*(V614=[2]Mission!$R$5:$R$173)*([2]Mission!$F$5:$F$173))</f>
        <v>93890</v>
      </c>
      <c r="F614" s="19">
        <f>[1]怪物属性模拟配置!$P611</f>
        <v>2943</v>
      </c>
      <c r="G614" s="19">
        <f>[1]怪物属性模拟配置!$Q611</f>
        <v>0</v>
      </c>
      <c r="H614" s="19">
        <f>[1]怪物属性模拟配置!$S611</f>
        <v>12390</v>
      </c>
      <c r="I614" s="20">
        <v>0</v>
      </c>
      <c r="J614" s="20">
        <v>0</v>
      </c>
      <c r="K614" s="20">
        <v>0</v>
      </c>
      <c r="L614" s="20">
        <v>0</v>
      </c>
      <c r="M614" s="19">
        <f>[1]怪物属性模拟配置!$T611*1000</f>
        <v>200</v>
      </c>
      <c r="N614" s="20">
        <v>0</v>
      </c>
      <c r="O614" s="19">
        <f>[1]怪物属性模拟配置!$U611-1</f>
        <v>1</v>
      </c>
      <c r="P614" s="20">
        <v>0</v>
      </c>
      <c r="Q614" s="20">
        <v>0</v>
      </c>
      <c r="R614" s="20">
        <v>0</v>
      </c>
      <c r="S614" s="29" t="s">
        <v>55</v>
      </c>
      <c r="T614" s="29" t="s">
        <v>55</v>
      </c>
      <c r="U614" s="20">
        <f t="shared" si="42"/>
        <v>13</v>
      </c>
      <c r="V614" s="20">
        <f t="shared" si="43"/>
        <v>2</v>
      </c>
    </row>
    <row r="615" ht="17.25" spans="1:22">
      <c r="A615" s="20">
        <f t="shared" si="46"/>
        <v>1130222</v>
      </c>
      <c r="B615" s="20" t="str">
        <f t="shared" ref="B615:B654" si="47">B565</f>
        <v>精英_远程</v>
      </c>
      <c r="C615" s="19">
        <f>[1]怪物属性模拟配置!$E612</f>
        <v>75</v>
      </c>
      <c r="D615" s="20">
        <v>0</v>
      </c>
      <c r="E615" s="19">
        <f>SUMPRODUCT((U615=[2]Mission!$Q$5:$Q$173)*(V615=[2]Mission!$R$5:$R$173)*([2]Mission!$F$5:$F$173))</f>
        <v>93890</v>
      </c>
      <c r="F615" s="19">
        <f>[1]怪物属性模拟配置!$P612</f>
        <v>3532</v>
      </c>
      <c r="G615" s="19">
        <f>[1]怪物属性模拟配置!$Q612</f>
        <v>0</v>
      </c>
      <c r="H615" s="19">
        <f>[1]怪物属性模拟配置!$S612</f>
        <v>123900</v>
      </c>
      <c r="I615" s="20">
        <v>0</v>
      </c>
      <c r="J615" s="20">
        <v>0</v>
      </c>
      <c r="K615" s="20">
        <v>0</v>
      </c>
      <c r="L615" s="20">
        <v>0</v>
      </c>
      <c r="M615" s="19">
        <f>[1]怪物属性模拟配置!$T612*1000</f>
        <v>200</v>
      </c>
      <c r="N615" s="20">
        <v>0</v>
      </c>
      <c r="O615" s="19">
        <f>[1]怪物属性模拟配置!$U612-1</f>
        <v>1</v>
      </c>
      <c r="P615" s="20">
        <v>0</v>
      </c>
      <c r="Q615" s="20">
        <v>0</v>
      </c>
      <c r="R615" s="20">
        <v>0</v>
      </c>
      <c r="S615" s="29" t="s">
        <v>55</v>
      </c>
      <c r="T615" s="29" t="s">
        <v>55</v>
      </c>
      <c r="U615" s="20">
        <f t="shared" si="42"/>
        <v>13</v>
      </c>
      <c r="V615" s="20">
        <f t="shared" si="43"/>
        <v>2</v>
      </c>
    </row>
    <row r="616" ht="17.25" spans="1:22">
      <c r="A616" s="20">
        <f t="shared" si="46"/>
        <v>1130223</v>
      </c>
      <c r="B616" s="20" t="str">
        <f t="shared" si="47"/>
        <v>BOSS_远程</v>
      </c>
      <c r="C616" s="19">
        <f>[1]怪物属性模拟配置!$E613</f>
        <v>75</v>
      </c>
      <c r="D616" s="20">
        <v>0</v>
      </c>
      <c r="E616" s="19">
        <f>SUMPRODUCT((U616=[2]Mission!$Q$5:$Q$173)*(V616=[2]Mission!$R$5:$R$173)*([2]Mission!$F$5:$F$173))</f>
        <v>93890</v>
      </c>
      <c r="F616" s="19">
        <f>[1]怪物属性模拟配置!$P613</f>
        <v>4120</v>
      </c>
      <c r="G616" s="19">
        <f>[1]怪物属性模拟配置!$Q613</f>
        <v>0</v>
      </c>
      <c r="H616" s="19">
        <f>[1]怪物属性模拟配置!$S613</f>
        <v>247800</v>
      </c>
      <c r="I616" s="20">
        <v>0</v>
      </c>
      <c r="J616" s="20">
        <v>0</v>
      </c>
      <c r="K616" s="20">
        <v>0</v>
      </c>
      <c r="L616" s="20">
        <v>0</v>
      </c>
      <c r="M616" s="19">
        <f>[1]怪物属性模拟配置!$T613*1000</f>
        <v>200</v>
      </c>
      <c r="N616" s="20">
        <v>0</v>
      </c>
      <c r="O616" s="19">
        <f>[1]怪物属性模拟配置!$U613-1</f>
        <v>1</v>
      </c>
      <c r="P616" s="20">
        <v>0</v>
      </c>
      <c r="Q616" s="20">
        <v>0</v>
      </c>
      <c r="R616" s="20">
        <v>0</v>
      </c>
      <c r="S616" s="29" t="s">
        <v>55</v>
      </c>
      <c r="T616" s="29" t="s">
        <v>55</v>
      </c>
      <c r="U616" s="20">
        <f t="shared" si="42"/>
        <v>13</v>
      </c>
      <c r="V616" s="20">
        <f t="shared" si="43"/>
        <v>2</v>
      </c>
    </row>
    <row r="617" ht="17.25" spans="1:22">
      <c r="A617" s="20">
        <f t="shared" si="46"/>
        <v>1130311</v>
      </c>
      <c r="B617" s="20" t="str">
        <f t="shared" si="47"/>
        <v>小怪_近战</v>
      </c>
      <c r="C617" s="19">
        <f>[1]怪物属性模拟配置!$E614</f>
        <v>76</v>
      </c>
      <c r="D617" s="20">
        <v>0</v>
      </c>
      <c r="E617" s="19">
        <f>SUMPRODUCT((U617=[2]Mission!$Q$5:$Q$173)*(V617=[2]Mission!$R$5:$R$173)*([2]Mission!$F$5:$F$173))</f>
        <v>94870</v>
      </c>
      <c r="F617" s="19">
        <f>[1]怪物属性模拟配置!$P614</f>
        <v>2973</v>
      </c>
      <c r="G617" s="19">
        <f>[1]怪物属性模拟配置!$Q614</f>
        <v>0</v>
      </c>
      <c r="H617" s="19">
        <f>[1]怪物属性模拟配置!$S614</f>
        <v>12520</v>
      </c>
      <c r="I617" s="20">
        <v>0</v>
      </c>
      <c r="J617" s="20">
        <v>0</v>
      </c>
      <c r="K617" s="20">
        <v>0</v>
      </c>
      <c r="L617" s="20">
        <v>0</v>
      </c>
      <c r="M617" s="19">
        <f>[1]怪物属性模拟配置!$T614*1000</f>
        <v>200</v>
      </c>
      <c r="N617" s="20">
        <v>0</v>
      </c>
      <c r="O617" s="19">
        <f>[1]怪物属性模拟配置!$U614-1</f>
        <v>1</v>
      </c>
      <c r="P617" s="20">
        <v>0</v>
      </c>
      <c r="Q617" s="20">
        <v>0</v>
      </c>
      <c r="R617" s="20">
        <v>0</v>
      </c>
      <c r="S617" s="29" t="s">
        <v>55</v>
      </c>
      <c r="T617" s="29" t="s">
        <v>55</v>
      </c>
      <c r="U617" s="20">
        <f t="shared" si="42"/>
        <v>13</v>
      </c>
      <c r="V617" s="20">
        <f t="shared" si="43"/>
        <v>3</v>
      </c>
    </row>
    <row r="618" ht="17.25" spans="1:22">
      <c r="A618" s="20">
        <f t="shared" si="46"/>
        <v>1130312</v>
      </c>
      <c r="B618" s="20" t="str">
        <f t="shared" si="47"/>
        <v>精英_近战</v>
      </c>
      <c r="C618" s="19">
        <f>[1]怪物属性模拟配置!$E615</f>
        <v>76</v>
      </c>
      <c r="D618" s="20">
        <v>0</v>
      </c>
      <c r="E618" s="19">
        <f>SUMPRODUCT((U618=[2]Mission!$Q$5:$Q$173)*(V618=[2]Mission!$R$5:$R$173)*([2]Mission!$F$5:$F$173))</f>
        <v>94870</v>
      </c>
      <c r="F618" s="19">
        <f>[1]怪物属性模拟配置!$P615</f>
        <v>3568</v>
      </c>
      <c r="G618" s="19">
        <f>[1]怪物属性模拟配置!$Q615</f>
        <v>0</v>
      </c>
      <c r="H618" s="19">
        <f>[1]怪物属性模拟配置!$S615</f>
        <v>125200</v>
      </c>
      <c r="I618" s="20">
        <v>0</v>
      </c>
      <c r="J618" s="20">
        <v>0</v>
      </c>
      <c r="K618" s="20">
        <v>0</v>
      </c>
      <c r="L618" s="20">
        <v>0</v>
      </c>
      <c r="M618" s="19">
        <f>[1]怪物属性模拟配置!$T615*1000</f>
        <v>200</v>
      </c>
      <c r="N618" s="20">
        <v>0</v>
      </c>
      <c r="O618" s="19">
        <f>[1]怪物属性模拟配置!$U615-1</f>
        <v>1</v>
      </c>
      <c r="P618" s="20">
        <v>0</v>
      </c>
      <c r="Q618" s="20">
        <v>0</v>
      </c>
      <c r="R618" s="20">
        <v>0</v>
      </c>
      <c r="S618" s="29" t="s">
        <v>55</v>
      </c>
      <c r="T618" s="29" t="s">
        <v>55</v>
      </c>
      <c r="U618" s="20">
        <f t="shared" si="42"/>
        <v>13</v>
      </c>
      <c r="V618" s="20">
        <f t="shared" si="43"/>
        <v>3</v>
      </c>
    </row>
    <row r="619" ht="17.25" spans="1:22">
      <c r="A619" s="20">
        <f t="shared" si="46"/>
        <v>1130313</v>
      </c>
      <c r="B619" s="20" t="str">
        <f t="shared" si="47"/>
        <v>BOSS_近战</v>
      </c>
      <c r="C619" s="19">
        <f>[1]怪物属性模拟配置!$E616</f>
        <v>76</v>
      </c>
      <c r="D619" s="20">
        <v>0</v>
      </c>
      <c r="E619" s="19">
        <f>SUMPRODUCT((U619=[2]Mission!$Q$5:$Q$173)*(V619=[2]Mission!$R$5:$R$173)*([2]Mission!$F$5:$F$173))</f>
        <v>94870</v>
      </c>
      <c r="F619" s="19">
        <f>[1]怪物属性模拟配置!$P616</f>
        <v>4162</v>
      </c>
      <c r="G619" s="19">
        <f>[1]怪物属性模拟配置!$Q616</f>
        <v>0</v>
      </c>
      <c r="H619" s="19">
        <f>[1]怪物属性模拟配置!$S616</f>
        <v>250400</v>
      </c>
      <c r="I619" s="20">
        <v>0</v>
      </c>
      <c r="J619" s="20">
        <v>0</v>
      </c>
      <c r="K619" s="20">
        <v>0</v>
      </c>
      <c r="L619" s="20">
        <v>0</v>
      </c>
      <c r="M619" s="19">
        <f>[1]怪物属性模拟配置!$T616*1000</f>
        <v>200</v>
      </c>
      <c r="N619" s="20">
        <v>0</v>
      </c>
      <c r="O619" s="19">
        <f>[1]怪物属性模拟配置!$U616-1</f>
        <v>1</v>
      </c>
      <c r="P619" s="20">
        <v>0</v>
      </c>
      <c r="Q619" s="20">
        <v>0</v>
      </c>
      <c r="R619" s="20">
        <v>0</v>
      </c>
      <c r="S619" s="29" t="s">
        <v>55</v>
      </c>
      <c r="T619" s="29" t="s">
        <v>55</v>
      </c>
      <c r="U619" s="20">
        <f t="shared" si="42"/>
        <v>13</v>
      </c>
      <c r="V619" s="20">
        <f t="shared" si="43"/>
        <v>3</v>
      </c>
    </row>
    <row r="620" ht="17.25" spans="1:22">
      <c r="A620" s="20">
        <f t="shared" si="46"/>
        <v>1130321</v>
      </c>
      <c r="B620" s="20" t="str">
        <f t="shared" si="47"/>
        <v>小怪_远程</v>
      </c>
      <c r="C620" s="19">
        <f>[1]怪物属性模拟配置!$E617</f>
        <v>76</v>
      </c>
      <c r="D620" s="20">
        <v>0</v>
      </c>
      <c r="E620" s="19">
        <f>SUMPRODUCT((U620=[2]Mission!$Q$5:$Q$173)*(V620=[2]Mission!$R$5:$R$173)*([2]Mission!$F$5:$F$173))</f>
        <v>94870</v>
      </c>
      <c r="F620" s="19">
        <f>[1]怪物属性模拟配置!$P617</f>
        <v>2973</v>
      </c>
      <c r="G620" s="19">
        <f>[1]怪物属性模拟配置!$Q617</f>
        <v>0</v>
      </c>
      <c r="H620" s="19">
        <f>[1]怪物属性模拟配置!$S617</f>
        <v>12520</v>
      </c>
      <c r="I620" s="20">
        <v>0</v>
      </c>
      <c r="J620" s="20">
        <v>0</v>
      </c>
      <c r="K620" s="20">
        <v>0</v>
      </c>
      <c r="L620" s="20">
        <v>0</v>
      </c>
      <c r="M620" s="19">
        <f>[1]怪物属性模拟配置!$T617*1000</f>
        <v>200</v>
      </c>
      <c r="N620" s="20">
        <v>0</v>
      </c>
      <c r="O620" s="19">
        <f>[1]怪物属性模拟配置!$U617-1</f>
        <v>1</v>
      </c>
      <c r="P620" s="20">
        <v>0</v>
      </c>
      <c r="Q620" s="20">
        <v>0</v>
      </c>
      <c r="R620" s="20">
        <v>0</v>
      </c>
      <c r="S620" s="29" t="s">
        <v>55</v>
      </c>
      <c r="T620" s="29" t="s">
        <v>55</v>
      </c>
      <c r="U620" s="20">
        <f t="shared" si="42"/>
        <v>13</v>
      </c>
      <c r="V620" s="20">
        <f t="shared" si="43"/>
        <v>3</v>
      </c>
    </row>
    <row r="621" ht="17.25" spans="1:22">
      <c r="A621" s="20">
        <f t="shared" si="46"/>
        <v>1130322</v>
      </c>
      <c r="B621" s="20" t="str">
        <f t="shared" si="47"/>
        <v>精英_远程</v>
      </c>
      <c r="C621" s="19">
        <f>[1]怪物属性模拟配置!$E618</f>
        <v>76</v>
      </c>
      <c r="D621" s="20">
        <v>0</v>
      </c>
      <c r="E621" s="19">
        <f>SUMPRODUCT((U621=[2]Mission!$Q$5:$Q$173)*(V621=[2]Mission!$R$5:$R$173)*([2]Mission!$F$5:$F$173))</f>
        <v>94870</v>
      </c>
      <c r="F621" s="19">
        <f>[1]怪物属性模拟配置!$P618</f>
        <v>3568</v>
      </c>
      <c r="G621" s="19">
        <f>[1]怪物属性模拟配置!$Q618</f>
        <v>0</v>
      </c>
      <c r="H621" s="19">
        <f>[1]怪物属性模拟配置!$S618</f>
        <v>125200</v>
      </c>
      <c r="I621" s="20">
        <v>0</v>
      </c>
      <c r="J621" s="20">
        <v>0</v>
      </c>
      <c r="K621" s="20">
        <v>0</v>
      </c>
      <c r="L621" s="20">
        <v>0</v>
      </c>
      <c r="M621" s="19">
        <f>[1]怪物属性模拟配置!$T618*1000</f>
        <v>200</v>
      </c>
      <c r="N621" s="20">
        <v>0</v>
      </c>
      <c r="O621" s="19">
        <f>[1]怪物属性模拟配置!$U618-1</f>
        <v>1</v>
      </c>
      <c r="P621" s="20">
        <v>0</v>
      </c>
      <c r="Q621" s="20">
        <v>0</v>
      </c>
      <c r="R621" s="20">
        <v>0</v>
      </c>
      <c r="S621" s="29" t="s">
        <v>55</v>
      </c>
      <c r="T621" s="29" t="s">
        <v>55</v>
      </c>
      <c r="U621" s="20">
        <f t="shared" si="42"/>
        <v>13</v>
      </c>
      <c r="V621" s="20">
        <f t="shared" si="43"/>
        <v>3</v>
      </c>
    </row>
    <row r="622" ht="17.25" spans="1:22">
      <c r="A622" s="20">
        <f t="shared" si="46"/>
        <v>1130323</v>
      </c>
      <c r="B622" s="20" t="str">
        <f t="shared" si="47"/>
        <v>BOSS_远程</v>
      </c>
      <c r="C622" s="19">
        <f>[1]怪物属性模拟配置!$E619</f>
        <v>76</v>
      </c>
      <c r="D622" s="20">
        <v>0</v>
      </c>
      <c r="E622" s="19">
        <f>SUMPRODUCT((U622=[2]Mission!$Q$5:$Q$173)*(V622=[2]Mission!$R$5:$R$173)*([2]Mission!$F$5:$F$173))</f>
        <v>94870</v>
      </c>
      <c r="F622" s="19">
        <f>[1]怪物属性模拟配置!$P619</f>
        <v>4162</v>
      </c>
      <c r="G622" s="19">
        <f>[1]怪物属性模拟配置!$Q619</f>
        <v>0</v>
      </c>
      <c r="H622" s="19">
        <f>[1]怪物属性模拟配置!$S619</f>
        <v>250400</v>
      </c>
      <c r="I622" s="20">
        <v>0</v>
      </c>
      <c r="J622" s="20">
        <v>0</v>
      </c>
      <c r="K622" s="20">
        <v>0</v>
      </c>
      <c r="L622" s="20">
        <v>0</v>
      </c>
      <c r="M622" s="19">
        <f>[1]怪物属性模拟配置!$T619*1000</f>
        <v>200</v>
      </c>
      <c r="N622" s="20">
        <v>0</v>
      </c>
      <c r="O622" s="19">
        <f>[1]怪物属性模拟配置!$U619-1</f>
        <v>1</v>
      </c>
      <c r="P622" s="20">
        <v>0</v>
      </c>
      <c r="Q622" s="20">
        <v>0</v>
      </c>
      <c r="R622" s="20">
        <v>0</v>
      </c>
      <c r="S622" s="29" t="s">
        <v>55</v>
      </c>
      <c r="T622" s="29" t="s">
        <v>55</v>
      </c>
      <c r="U622" s="20">
        <f t="shared" si="42"/>
        <v>13</v>
      </c>
      <c r="V622" s="20">
        <f t="shared" si="43"/>
        <v>3</v>
      </c>
    </row>
    <row r="623" ht="17.25" spans="1:22">
      <c r="A623" s="20">
        <f t="shared" si="46"/>
        <v>1130411</v>
      </c>
      <c r="B623" s="20" t="str">
        <f t="shared" si="47"/>
        <v>小怪_近战</v>
      </c>
      <c r="C623" s="19">
        <f>[1]怪物属性模拟配置!$E620</f>
        <v>77</v>
      </c>
      <c r="D623" s="20">
        <v>0</v>
      </c>
      <c r="E623" s="19">
        <f>SUMPRODUCT((U623=[2]Mission!$Q$5:$Q$173)*(V623=[2]Mission!$R$5:$R$173)*([2]Mission!$F$5:$F$173))</f>
        <v>96390</v>
      </c>
      <c r="F623" s="19">
        <f>[1]怪物属性模拟配置!$P620</f>
        <v>3022</v>
      </c>
      <c r="G623" s="19">
        <f>[1]怪物属性模拟配置!$Q620</f>
        <v>0</v>
      </c>
      <c r="H623" s="19">
        <f>[1]怪物属性模拟配置!$S620</f>
        <v>6359</v>
      </c>
      <c r="I623" s="20">
        <v>0</v>
      </c>
      <c r="J623" s="20">
        <v>0</v>
      </c>
      <c r="K623" s="20">
        <v>0</v>
      </c>
      <c r="L623" s="20">
        <v>0</v>
      </c>
      <c r="M623" s="19">
        <f>[1]怪物属性模拟配置!$T620*1000</f>
        <v>200</v>
      </c>
      <c r="N623" s="20">
        <v>0</v>
      </c>
      <c r="O623" s="19">
        <f>[1]怪物属性模拟配置!$U620-1</f>
        <v>1</v>
      </c>
      <c r="P623" s="20">
        <v>0</v>
      </c>
      <c r="Q623" s="20">
        <v>0</v>
      </c>
      <c r="R623" s="20">
        <v>0</v>
      </c>
      <c r="S623" s="29" t="s">
        <v>55</v>
      </c>
      <c r="T623" s="29" t="s">
        <v>55</v>
      </c>
      <c r="U623" s="20">
        <f t="shared" si="42"/>
        <v>13</v>
      </c>
      <c r="V623" s="20">
        <f t="shared" si="43"/>
        <v>4</v>
      </c>
    </row>
    <row r="624" ht="17.25" spans="1:22">
      <c r="A624" s="20">
        <f t="shared" si="46"/>
        <v>1130412</v>
      </c>
      <c r="B624" s="20" t="str">
        <f t="shared" si="47"/>
        <v>精英_近战</v>
      </c>
      <c r="C624" s="19">
        <f>[1]怪物属性模拟配置!$E621</f>
        <v>77</v>
      </c>
      <c r="D624" s="20">
        <v>0</v>
      </c>
      <c r="E624" s="19">
        <f>SUMPRODUCT((U624=[2]Mission!$Q$5:$Q$173)*(V624=[2]Mission!$R$5:$R$173)*([2]Mission!$F$5:$F$173))</f>
        <v>96390</v>
      </c>
      <c r="F624" s="19">
        <f>[1]怪物属性模拟配置!$P621</f>
        <v>3626</v>
      </c>
      <c r="G624" s="19">
        <f>[1]怪物属性模拟配置!$Q621</f>
        <v>0</v>
      </c>
      <c r="H624" s="19">
        <f>[1]怪物属性模拟配置!$S621</f>
        <v>63585</v>
      </c>
      <c r="I624" s="20">
        <v>0</v>
      </c>
      <c r="J624" s="20">
        <v>0</v>
      </c>
      <c r="K624" s="20">
        <v>0</v>
      </c>
      <c r="L624" s="20">
        <v>0</v>
      </c>
      <c r="M624" s="19">
        <f>[1]怪物属性模拟配置!$T621*1000</f>
        <v>200</v>
      </c>
      <c r="N624" s="20">
        <v>0</v>
      </c>
      <c r="O624" s="19">
        <f>[1]怪物属性模拟配置!$U621-1</f>
        <v>1</v>
      </c>
      <c r="P624" s="20">
        <v>0</v>
      </c>
      <c r="Q624" s="20">
        <v>0</v>
      </c>
      <c r="R624" s="20">
        <v>0</v>
      </c>
      <c r="S624" s="29" t="s">
        <v>55</v>
      </c>
      <c r="T624" s="29" t="s">
        <v>55</v>
      </c>
      <c r="U624" s="20">
        <f t="shared" si="42"/>
        <v>13</v>
      </c>
      <c r="V624" s="20">
        <f t="shared" si="43"/>
        <v>4</v>
      </c>
    </row>
    <row r="625" ht="17.25" spans="1:22">
      <c r="A625" s="20">
        <f t="shared" si="46"/>
        <v>1130413</v>
      </c>
      <c r="B625" s="20" t="str">
        <f t="shared" si="47"/>
        <v>BOSS_近战</v>
      </c>
      <c r="C625" s="19">
        <f>[1]怪物属性模拟配置!$E622</f>
        <v>77</v>
      </c>
      <c r="D625" s="20">
        <v>0</v>
      </c>
      <c r="E625" s="19">
        <f>SUMPRODUCT((U625=[2]Mission!$Q$5:$Q$173)*(V625=[2]Mission!$R$5:$R$173)*([2]Mission!$F$5:$F$173))</f>
        <v>96390</v>
      </c>
      <c r="F625" s="19">
        <f>[1]怪物属性模拟配置!$P622</f>
        <v>4231</v>
      </c>
      <c r="G625" s="19">
        <f>[1]怪物属性模拟配置!$Q622</f>
        <v>0</v>
      </c>
      <c r="H625" s="19">
        <f>[1]怪物属性模拟配置!$S622</f>
        <v>127170</v>
      </c>
      <c r="I625" s="20">
        <v>0</v>
      </c>
      <c r="J625" s="20">
        <v>0</v>
      </c>
      <c r="K625" s="20">
        <v>0</v>
      </c>
      <c r="L625" s="20">
        <v>0</v>
      </c>
      <c r="M625" s="19">
        <f>[1]怪物属性模拟配置!$T622*1000</f>
        <v>200</v>
      </c>
      <c r="N625" s="20">
        <v>0</v>
      </c>
      <c r="O625" s="19">
        <f>[1]怪物属性模拟配置!$U622-1</f>
        <v>1</v>
      </c>
      <c r="P625" s="20">
        <v>0</v>
      </c>
      <c r="Q625" s="20">
        <v>0</v>
      </c>
      <c r="R625" s="20">
        <v>0</v>
      </c>
      <c r="S625" s="29" t="s">
        <v>55</v>
      </c>
      <c r="T625" s="29" t="s">
        <v>55</v>
      </c>
      <c r="U625" s="20">
        <f t="shared" si="42"/>
        <v>13</v>
      </c>
      <c r="V625" s="20">
        <f t="shared" si="43"/>
        <v>4</v>
      </c>
    </row>
    <row r="626" ht="17.25" spans="1:22">
      <c r="A626" s="20">
        <f t="shared" si="46"/>
        <v>1130421</v>
      </c>
      <c r="B626" s="20" t="str">
        <f t="shared" si="47"/>
        <v>小怪_远程</v>
      </c>
      <c r="C626" s="19">
        <f>[1]怪物属性模拟配置!$E623</f>
        <v>77</v>
      </c>
      <c r="D626" s="20">
        <v>0</v>
      </c>
      <c r="E626" s="19">
        <f>SUMPRODUCT((U626=[2]Mission!$Q$5:$Q$173)*(V626=[2]Mission!$R$5:$R$173)*([2]Mission!$F$5:$F$173))</f>
        <v>96390</v>
      </c>
      <c r="F626" s="19">
        <f>[1]怪物属性模拟配置!$P623</f>
        <v>3022</v>
      </c>
      <c r="G626" s="19">
        <f>[1]怪物属性模拟配置!$Q623</f>
        <v>0</v>
      </c>
      <c r="H626" s="19">
        <f>[1]怪物属性模拟配置!$S623</f>
        <v>6359</v>
      </c>
      <c r="I626" s="20">
        <v>0</v>
      </c>
      <c r="J626" s="20">
        <v>0</v>
      </c>
      <c r="K626" s="20">
        <v>0</v>
      </c>
      <c r="L626" s="20">
        <v>0</v>
      </c>
      <c r="M626" s="19">
        <f>[1]怪物属性模拟配置!$T623*1000</f>
        <v>200</v>
      </c>
      <c r="N626" s="20">
        <v>0</v>
      </c>
      <c r="O626" s="19">
        <f>[1]怪物属性模拟配置!$U623-1</f>
        <v>1</v>
      </c>
      <c r="P626" s="20">
        <v>0</v>
      </c>
      <c r="Q626" s="20">
        <v>0</v>
      </c>
      <c r="R626" s="20">
        <v>0</v>
      </c>
      <c r="S626" s="29" t="s">
        <v>55</v>
      </c>
      <c r="T626" s="29" t="s">
        <v>55</v>
      </c>
      <c r="U626" s="20">
        <f t="shared" si="42"/>
        <v>13</v>
      </c>
      <c r="V626" s="20">
        <f t="shared" si="43"/>
        <v>4</v>
      </c>
    </row>
    <row r="627" ht="17.25" spans="1:22">
      <c r="A627" s="20">
        <f t="shared" si="46"/>
        <v>1130422</v>
      </c>
      <c r="B627" s="20" t="str">
        <f t="shared" si="47"/>
        <v>精英_远程</v>
      </c>
      <c r="C627" s="19">
        <f>[1]怪物属性模拟配置!$E624</f>
        <v>77</v>
      </c>
      <c r="D627" s="20">
        <v>0</v>
      </c>
      <c r="E627" s="19">
        <f>SUMPRODUCT((U627=[2]Mission!$Q$5:$Q$173)*(V627=[2]Mission!$R$5:$R$173)*([2]Mission!$F$5:$F$173))</f>
        <v>96390</v>
      </c>
      <c r="F627" s="19">
        <f>[1]怪物属性模拟配置!$P624</f>
        <v>3626</v>
      </c>
      <c r="G627" s="19">
        <f>[1]怪物属性模拟配置!$Q624</f>
        <v>0</v>
      </c>
      <c r="H627" s="19">
        <f>[1]怪物属性模拟配置!$S624</f>
        <v>63585</v>
      </c>
      <c r="I627" s="20">
        <v>0</v>
      </c>
      <c r="J627" s="20">
        <v>0</v>
      </c>
      <c r="K627" s="20">
        <v>0</v>
      </c>
      <c r="L627" s="20">
        <v>0</v>
      </c>
      <c r="M627" s="19">
        <f>[1]怪物属性模拟配置!$T624*1000</f>
        <v>200</v>
      </c>
      <c r="N627" s="20">
        <v>0</v>
      </c>
      <c r="O627" s="19">
        <f>[1]怪物属性模拟配置!$U624-1</f>
        <v>1</v>
      </c>
      <c r="P627" s="20">
        <v>0</v>
      </c>
      <c r="Q627" s="20">
        <v>0</v>
      </c>
      <c r="R627" s="20">
        <v>0</v>
      </c>
      <c r="S627" s="29" t="s">
        <v>55</v>
      </c>
      <c r="T627" s="29" t="s">
        <v>55</v>
      </c>
      <c r="U627" s="20">
        <f t="shared" si="42"/>
        <v>13</v>
      </c>
      <c r="V627" s="20">
        <f t="shared" si="43"/>
        <v>4</v>
      </c>
    </row>
    <row r="628" ht="17.25" spans="1:22">
      <c r="A628" s="20">
        <f t="shared" si="46"/>
        <v>1130423</v>
      </c>
      <c r="B628" s="20" t="str">
        <f t="shared" si="47"/>
        <v>BOSS_远程</v>
      </c>
      <c r="C628" s="19">
        <f>[1]怪物属性模拟配置!$E625</f>
        <v>77</v>
      </c>
      <c r="D628" s="20">
        <v>0</v>
      </c>
      <c r="E628" s="19">
        <f>SUMPRODUCT((U628=[2]Mission!$Q$5:$Q$173)*(V628=[2]Mission!$R$5:$R$173)*([2]Mission!$F$5:$F$173))</f>
        <v>96390</v>
      </c>
      <c r="F628" s="19">
        <f>[1]怪物属性模拟配置!$P625</f>
        <v>4231</v>
      </c>
      <c r="G628" s="19">
        <f>[1]怪物属性模拟配置!$Q625</f>
        <v>0</v>
      </c>
      <c r="H628" s="19">
        <f>[1]怪物属性模拟配置!$S625</f>
        <v>127170</v>
      </c>
      <c r="I628" s="20">
        <v>0</v>
      </c>
      <c r="J628" s="20">
        <v>0</v>
      </c>
      <c r="K628" s="20">
        <v>0</v>
      </c>
      <c r="L628" s="20">
        <v>0</v>
      </c>
      <c r="M628" s="19">
        <f>[1]怪物属性模拟配置!$T625*1000</f>
        <v>200</v>
      </c>
      <c r="N628" s="20">
        <v>0</v>
      </c>
      <c r="O628" s="19">
        <f>[1]怪物属性模拟配置!$U625-1</f>
        <v>1</v>
      </c>
      <c r="P628" s="20">
        <v>0</v>
      </c>
      <c r="Q628" s="20">
        <v>0</v>
      </c>
      <c r="R628" s="20">
        <v>0</v>
      </c>
      <c r="S628" s="29" t="s">
        <v>55</v>
      </c>
      <c r="T628" s="29" t="s">
        <v>55</v>
      </c>
      <c r="U628" s="20">
        <f t="shared" si="42"/>
        <v>13</v>
      </c>
      <c r="V628" s="20">
        <f t="shared" si="43"/>
        <v>4</v>
      </c>
    </row>
    <row r="629" ht="17.25" spans="1:22">
      <c r="A629" s="20">
        <f t="shared" si="46"/>
        <v>1130491</v>
      </c>
      <c r="B629" s="20" t="str">
        <f t="shared" si="47"/>
        <v>小BOSS_特殊</v>
      </c>
      <c r="C629" s="19">
        <f>[1]怪物属性模拟配置!$E626</f>
        <v>77</v>
      </c>
      <c r="D629" s="20">
        <v>0</v>
      </c>
      <c r="E629" s="19">
        <f>SUMPRODUCT((U629=[2]Mission!$Q$5:$Q$173)*(V629=[2]Mission!$R$5:$R$173)*([2]Mission!$F$5:$F$173))</f>
        <v>96390</v>
      </c>
      <c r="F629" s="19">
        <f>[1]怪物属性模拟配置!$P626</f>
        <v>5137</v>
      </c>
      <c r="G629" s="19">
        <f>[1]怪物属性模拟配置!$Q626</f>
        <v>0</v>
      </c>
      <c r="H629" s="19">
        <f>[1]怪物属性模拟配置!$S626</f>
        <v>635850</v>
      </c>
      <c r="I629" s="20">
        <v>0</v>
      </c>
      <c r="J629" s="20">
        <v>0</v>
      </c>
      <c r="K629" s="20">
        <v>0</v>
      </c>
      <c r="L629" s="20">
        <v>0</v>
      </c>
      <c r="M629" s="19">
        <f>[1]怪物属性模拟配置!$T626*1000</f>
        <v>200</v>
      </c>
      <c r="N629" s="20">
        <v>0</v>
      </c>
      <c r="O629" s="19">
        <f>[1]怪物属性模拟配置!$U626-1</f>
        <v>1</v>
      </c>
      <c r="P629" s="20">
        <v>0</v>
      </c>
      <c r="Q629" s="20">
        <v>0</v>
      </c>
      <c r="R629" s="20">
        <v>0</v>
      </c>
      <c r="S629" s="29" t="s">
        <v>55</v>
      </c>
      <c r="T629" s="29" t="s">
        <v>55</v>
      </c>
      <c r="U629" s="20">
        <f t="shared" si="42"/>
        <v>13</v>
      </c>
      <c r="V629" s="20">
        <f t="shared" si="43"/>
        <v>4</v>
      </c>
    </row>
    <row r="630" ht="17.25" spans="1:22">
      <c r="A630" s="20">
        <f t="shared" si="46"/>
        <v>1130511</v>
      </c>
      <c r="B630" s="20" t="str">
        <f t="shared" si="47"/>
        <v>小怪_近战</v>
      </c>
      <c r="C630" s="19">
        <f>[1]怪物属性模拟配置!$E627</f>
        <v>78</v>
      </c>
      <c r="D630" s="20">
        <v>0</v>
      </c>
      <c r="E630" s="19">
        <f>SUMPRODUCT((U630=[2]Mission!$Q$5:$Q$173)*(V630=[2]Mission!$R$5:$R$173)*([2]Mission!$F$5:$F$173))</f>
        <v>97390</v>
      </c>
      <c r="F630" s="19">
        <f>[1]怪物属性模拟配置!$P627</f>
        <v>3052</v>
      </c>
      <c r="G630" s="19">
        <f>[1]怪物属性模拟配置!$Q627</f>
        <v>0</v>
      </c>
      <c r="H630" s="19">
        <f>[1]怪物属性模拟配置!$S627</f>
        <v>12851</v>
      </c>
      <c r="I630" s="20">
        <v>0</v>
      </c>
      <c r="J630" s="20">
        <v>0</v>
      </c>
      <c r="K630" s="20">
        <v>0</v>
      </c>
      <c r="L630" s="20">
        <v>0</v>
      </c>
      <c r="M630" s="19">
        <f>[1]怪物属性模拟配置!$T627*1000</f>
        <v>200</v>
      </c>
      <c r="N630" s="20">
        <v>0</v>
      </c>
      <c r="O630" s="19">
        <f>[1]怪物属性模拟配置!$U627-1</f>
        <v>1</v>
      </c>
      <c r="P630" s="20">
        <v>0</v>
      </c>
      <c r="Q630" s="20">
        <v>0</v>
      </c>
      <c r="R630" s="20">
        <v>0</v>
      </c>
      <c r="S630" s="29" t="s">
        <v>55</v>
      </c>
      <c r="T630" s="29" t="s">
        <v>55</v>
      </c>
      <c r="U630" s="20">
        <f t="shared" si="42"/>
        <v>13</v>
      </c>
      <c r="V630" s="20">
        <f t="shared" si="43"/>
        <v>5</v>
      </c>
    </row>
    <row r="631" ht="17.25" spans="1:22">
      <c r="A631" s="20">
        <f t="shared" si="46"/>
        <v>1130512</v>
      </c>
      <c r="B631" s="20" t="str">
        <f t="shared" si="47"/>
        <v>精英_近战</v>
      </c>
      <c r="C631" s="19">
        <f>[1]怪物属性模拟配置!$E628</f>
        <v>78</v>
      </c>
      <c r="D631" s="20">
        <v>0</v>
      </c>
      <c r="E631" s="19">
        <f>SUMPRODUCT((U631=[2]Mission!$Q$5:$Q$173)*(V631=[2]Mission!$R$5:$R$173)*([2]Mission!$F$5:$F$173))</f>
        <v>97390</v>
      </c>
      <c r="F631" s="19">
        <f>[1]怪物属性模拟配置!$P628</f>
        <v>3662</v>
      </c>
      <c r="G631" s="19">
        <f>[1]怪物属性模拟配置!$Q628</f>
        <v>0</v>
      </c>
      <c r="H631" s="19">
        <f>[1]怪物属性模拟配置!$S628</f>
        <v>128510</v>
      </c>
      <c r="I631" s="20">
        <v>0</v>
      </c>
      <c r="J631" s="20">
        <v>0</v>
      </c>
      <c r="K631" s="20">
        <v>0</v>
      </c>
      <c r="L631" s="20">
        <v>0</v>
      </c>
      <c r="M631" s="19">
        <f>[1]怪物属性模拟配置!$T628*1000</f>
        <v>200</v>
      </c>
      <c r="N631" s="20">
        <v>0</v>
      </c>
      <c r="O631" s="19">
        <f>[1]怪物属性模拟配置!$U628-1</f>
        <v>1</v>
      </c>
      <c r="P631" s="20">
        <v>0</v>
      </c>
      <c r="Q631" s="20">
        <v>0</v>
      </c>
      <c r="R631" s="20">
        <v>0</v>
      </c>
      <c r="S631" s="29" t="s">
        <v>55</v>
      </c>
      <c r="T631" s="29" t="s">
        <v>55</v>
      </c>
      <c r="U631" s="20">
        <f t="shared" si="42"/>
        <v>13</v>
      </c>
      <c r="V631" s="20">
        <f t="shared" si="43"/>
        <v>5</v>
      </c>
    </row>
    <row r="632" ht="17.25" spans="1:22">
      <c r="A632" s="20">
        <f t="shared" si="46"/>
        <v>1130513</v>
      </c>
      <c r="B632" s="20" t="str">
        <f t="shared" si="47"/>
        <v>BOSS_近战</v>
      </c>
      <c r="C632" s="19">
        <f>[1]怪物属性模拟配置!$E629</f>
        <v>78</v>
      </c>
      <c r="D632" s="20">
        <v>0</v>
      </c>
      <c r="E632" s="19">
        <f>SUMPRODUCT((U632=[2]Mission!$Q$5:$Q$173)*(V632=[2]Mission!$R$5:$R$173)*([2]Mission!$F$5:$F$173))</f>
        <v>97390</v>
      </c>
      <c r="F632" s="19">
        <f>[1]怪物属性模拟配置!$P629</f>
        <v>4273</v>
      </c>
      <c r="G632" s="19">
        <f>[1]怪物属性模拟配置!$Q629</f>
        <v>0</v>
      </c>
      <c r="H632" s="19">
        <f>[1]怪物属性模拟配置!$S629</f>
        <v>257020</v>
      </c>
      <c r="I632" s="20">
        <v>0</v>
      </c>
      <c r="J632" s="20">
        <v>0</v>
      </c>
      <c r="K632" s="20">
        <v>0</v>
      </c>
      <c r="L632" s="20">
        <v>0</v>
      </c>
      <c r="M632" s="19">
        <f>[1]怪物属性模拟配置!$T629*1000</f>
        <v>200</v>
      </c>
      <c r="N632" s="20">
        <v>0</v>
      </c>
      <c r="O632" s="19">
        <f>[1]怪物属性模拟配置!$U629-1</f>
        <v>1</v>
      </c>
      <c r="P632" s="20">
        <v>0</v>
      </c>
      <c r="Q632" s="20">
        <v>0</v>
      </c>
      <c r="R632" s="20">
        <v>0</v>
      </c>
      <c r="S632" s="29" t="s">
        <v>55</v>
      </c>
      <c r="T632" s="29" t="s">
        <v>55</v>
      </c>
      <c r="U632" s="20">
        <f t="shared" si="42"/>
        <v>13</v>
      </c>
      <c r="V632" s="20">
        <f t="shared" si="43"/>
        <v>5</v>
      </c>
    </row>
    <row r="633" ht="17.25" spans="1:22">
      <c r="A633" s="20">
        <f t="shared" si="46"/>
        <v>1130521</v>
      </c>
      <c r="B633" s="20" t="str">
        <f t="shared" si="47"/>
        <v>小怪_远程</v>
      </c>
      <c r="C633" s="19">
        <f>[1]怪物属性模拟配置!$E630</f>
        <v>78</v>
      </c>
      <c r="D633" s="20">
        <v>0</v>
      </c>
      <c r="E633" s="19">
        <f>SUMPRODUCT((U633=[2]Mission!$Q$5:$Q$173)*(V633=[2]Mission!$R$5:$R$173)*([2]Mission!$F$5:$F$173))</f>
        <v>97390</v>
      </c>
      <c r="F633" s="19">
        <f>[1]怪物属性模拟配置!$P630</f>
        <v>3052</v>
      </c>
      <c r="G633" s="19">
        <f>[1]怪物属性模拟配置!$Q630</f>
        <v>0</v>
      </c>
      <c r="H633" s="19">
        <f>[1]怪物属性模拟配置!$S630</f>
        <v>12851</v>
      </c>
      <c r="I633" s="20">
        <v>0</v>
      </c>
      <c r="J633" s="20">
        <v>0</v>
      </c>
      <c r="K633" s="20">
        <v>0</v>
      </c>
      <c r="L633" s="20">
        <v>0</v>
      </c>
      <c r="M633" s="19">
        <f>[1]怪物属性模拟配置!$T630*1000</f>
        <v>200</v>
      </c>
      <c r="N633" s="20">
        <v>0</v>
      </c>
      <c r="O633" s="19">
        <f>[1]怪物属性模拟配置!$U630-1</f>
        <v>1</v>
      </c>
      <c r="P633" s="20">
        <v>0</v>
      </c>
      <c r="Q633" s="20">
        <v>0</v>
      </c>
      <c r="R633" s="20">
        <v>0</v>
      </c>
      <c r="S633" s="29" t="s">
        <v>55</v>
      </c>
      <c r="T633" s="29" t="s">
        <v>55</v>
      </c>
      <c r="U633" s="20">
        <f t="shared" si="42"/>
        <v>13</v>
      </c>
      <c r="V633" s="20">
        <f t="shared" si="43"/>
        <v>5</v>
      </c>
    </row>
    <row r="634" ht="17.25" spans="1:22">
      <c r="A634" s="20">
        <f t="shared" si="46"/>
        <v>1130522</v>
      </c>
      <c r="B634" s="20" t="str">
        <f t="shared" si="47"/>
        <v>精英_远程</v>
      </c>
      <c r="C634" s="19">
        <f>[1]怪物属性模拟配置!$E631</f>
        <v>78</v>
      </c>
      <c r="D634" s="20">
        <v>0</v>
      </c>
      <c r="E634" s="19">
        <f>SUMPRODUCT((U634=[2]Mission!$Q$5:$Q$173)*(V634=[2]Mission!$R$5:$R$173)*([2]Mission!$F$5:$F$173))</f>
        <v>97390</v>
      </c>
      <c r="F634" s="19">
        <f>[1]怪物属性模拟配置!$P631</f>
        <v>3662</v>
      </c>
      <c r="G634" s="19">
        <f>[1]怪物属性模拟配置!$Q631</f>
        <v>0</v>
      </c>
      <c r="H634" s="19">
        <f>[1]怪物属性模拟配置!$S631</f>
        <v>128510</v>
      </c>
      <c r="I634" s="20">
        <v>0</v>
      </c>
      <c r="J634" s="20">
        <v>0</v>
      </c>
      <c r="K634" s="20">
        <v>0</v>
      </c>
      <c r="L634" s="20">
        <v>0</v>
      </c>
      <c r="M634" s="19">
        <f>[1]怪物属性模拟配置!$T631*1000</f>
        <v>200</v>
      </c>
      <c r="N634" s="20">
        <v>0</v>
      </c>
      <c r="O634" s="19">
        <f>[1]怪物属性模拟配置!$U631-1</f>
        <v>1</v>
      </c>
      <c r="P634" s="20">
        <v>0</v>
      </c>
      <c r="Q634" s="20">
        <v>0</v>
      </c>
      <c r="R634" s="20">
        <v>0</v>
      </c>
      <c r="S634" s="29" t="s">
        <v>55</v>
      </c>
      <c r="T634" s="29" t="s">
        <v>55</v>
      </c>
      <c r="U634" s="20">
        <f t="shared" si="42"/>
        <v>13</v>
      </c>
      <c r="V634" s="20">
        <f t="shared" si="43"/>
        <v>5</v>
      </c>
    </row>
    <row r="635" ht="17.25" spans="1:22">
      <c r="A635" s="20">
        <f t="shared" si="46"/>
        <v>1130523</v>
      </c>
      <c r="B635" s="20" t="str">
        <f t="shared" si="47"/>
        <v>BOSS_远程</v>
      </c>
      <c r="C635" s="19">
        <f>[1]怪物属性模拟配置!$E632</f>
        <v>78</v>
      </c>
      <c r="D635" s="20">
        <v>0</v>
      </c>
      <c r="E635" s="19">
        <f>SUMPRODUCT((U635=[2]Mission!$Q$5:$Q$173)*(V635=[2]Mission!$R$5:$R$173)*([2]Mission!$F$5:$F$173))</f>
        <v>97390</v>
      </c>
      <c r="F635" s="19">
        <f>[1]怪物属性模拟配置!$P632</f>
        <v>4273</v>
      </c>
      <c r="G635" s="19">
        <f>[1]怪物属性模拟配置!$Q632</f>
        <v>0</v>
      </c>
      <c r="H635" s="19">
        <f>[1]怪物属性模拟配置!$S632</f>
        <v>257020</v>
      </c>
      <c r="I635" s="20">
        <v>0</v>
      </c>
      <c r="J635" s="20">
        <v>0</v>
      </c>
      <c r="K635" s="20">
        <v>0</v>
      </c>
      <c r="L635" s="20">
        <v>0</v>
      </c>
      <c r="M635" s="19">
        <f>[1]怪物属性模拟配置!$T632*1000</f>
        <v>200</v>
      </c>
      <c r="N635" s="20">
        <v>0</v>
      </c>
      <c r="O635" s="19">
        <f>[1]怪物属性模拟配置!$U632-1</f>
        <v>1</v>
      </c>
      <c r="P635" s="20">
        <v>0</v>
      </c>
      <c r="Q635" s="20">
        <v>0</v>
      </c>
      <c r="R635" s="20">
        <v>0</v>
      </c>
      <c r="S635" s="29" t="s">
        <v>55</v>
      </c>
      <c r="T635" s="29" t="s">
        <v>55</v>
      </c>
      <c r="U635" s="20">
        <f t="shared" si="42"/>
        <v>13</v>
      </c>
      <c r="V635" s="20">
        <f t="shared" si="43"/>
        <v>5</v>
      </c>
    </row>
    <row r="636" ht="17.25" spans="1:22">
      <c r="A636" s="20">
        <f t="shared" si="46"/>
        <v>1130611</v>
      </c>
      <c r="B636" s="20" t="str">
        <f t="shared" si="47"/>
        <v>小怪_近战</v>
      </c>
      <c r="C636" s="19">
        <f>[1]怪物属性模拟配置!$E633</f>
        <v>79</v>
      </c>
      <c r="D636" s="20">
        <v>0</v>
      </c>
      <c r="E636" s="19">
        <f>SUMPRODUCT((U636=[2]Mission!$Q$5:$Q$173)*(V636=[2]Mission!$R$5:$R$173)*([2]Mission!$F$5:$F$173))</f>
        <v>98870</v>
      </c>
      <c r="F636" s="19">
        <f>[1]怪物属性模拟配置!$P633</f>
        <v>3099</v>
      </c>
      <c r="G636" s="19">
        <f>[1]怪物属性模拟配置!$Q633</f>
        <v>0</v>
      </c>
      <c r="H636" s="19">
        <f>[1]怪物属性模拟配置!$S633</f>
        <v>13048</v>
      </c>
      <c r="I636" s="20">
        <v>0</v>
      </c>
      <c r="J636" s="20">
        <v>0</v>
      </c>
      <c r="K636" s="20">
        <v>0</v>
      </c>
      <c r="L636" s="20">
        <v>0</v>
      </c>
      <c r="M636" s="19">
        <f>[1]怪物属性模拟配置!$T633*1000</f>
        <v>200</v>
      </c>
      <c r="N636" s="20">
        <v>0</v>
      </c>
      <c r="O636" s="19">
        <f>[1]怪物属性模拟配置!$U633-1</f>
        <v>1</v>
      </c>
      <c r="P636" s="20">
        <v>0</v>
      </c>
      <c r="Q636" s="20">
        <v>0</v>
      </c>
      <c r="R636" s="20">
        <v>0</v>
      </c>
      <c r="S636" s="29" t="s">
        <v>55</v>
      </c>
      <c r="T636" s="29" t="s">
        <v>55</v>
      </c>
      <c r="U636" s="20">
        <f t="shared" si="42"/>
        <v>13</v>
      </c>
      <c r="V636" s="20">
        <f t="shared" si="43"/>
        <v>6</v>
      </c>
    </row>
    <row r="637" ht="17.25" spans="1:22">
      <c r="A637" s="20">
        <f t="shared" si="46"/>
        <v>1130612</v>
      </c>
      <c r="B637" s="20" t="str">
        <f t="shared" si="47"/>
        <v>精英_近战</v>
      </c>
      <c r="C637" s="19">
        <f>[1]怪物属性模拟配置!$E634</f>
        <v>79</v>
      </c>
      <c r="D637" s="20">
        <v>0</v>
      </c>
      <c r="E637" s="19">
        <f>SUMPRODUCT((U637=[2]Mission!$Q$5:$Q$173)*(V637=[2]Mission!$R$5:$R$173)*([2]Mission!$F$5:$F$173))</f>
        <v>98870</v>
      </c>
      <c r="F637" s="19">
        <f>[1]怪物属性模拟配置!$P634</f>
        <v>3719</v>
      </c>
      <c r="G637" s="19">
        <f>[1]怪物属性模拟配置!$Q634</f>
        <v>0</v>
      </c>
      <c r="H637" s="19">
        <f>[1]怪物属性模拟配置!$S634</f>
        <v>130480</v>
      </c>
      <c r="I637" s="20">
        <v>0</v>
      </c>
      <c r="J637" s="20">
        <v>0</v>
      </c>
      <c r="K637" s="20">
        <v>0</v>
      </c>
      <c r="L637" s="20">
        <v>0</v>
      </c>
      <c r="M637" s="19">
        <f>[1]怪物属性模拟配置!$T634*1000</f>
        <v>200</v>
      </c>
      <c r="N637" s="20">
        <v>0</v>
      </c>
      <c r="O637" s="19">
        <f>[1]怪物属性模拟配置!$U634-1</f>
        <v>1</v>
      </c>
      <c r="P637" s="20">
        <v>0</v>
      </c>
      <c r="Q637" s="20">
        <v>0</v>
      </c>
      <c r="R637" s="20">
        <v>0</v>
      </c>
      <c r="S637" s="29" t="s">
        <v>55</v>
      </c>
      <c r="T637" s="29" t="s">
        <v>55</v>
      </c>
      <c r="U637" s="20">
        <f t="shared" si="42"/>
        <v>13</v>
      </c>
      <c r="V637" s="20">
        <f t="shared" si="43"/>
        <v>6</v>
      </c>
    </row>
    <row r="638" ht="17.25" spans="1:22">
      <c r="A638" s="20">
        <f t="shared" si="46"/>
        <v>1130613</v>
      </c>
      <c r="B638" s="20" t="str">
        <f t="shared" si="47"/>
        <v>BOSS_近战</v>
      </c>
      <c r="C638" s="19">
        <f>[1]怪物属性模拟配置!$E635</f>
        <v>79</v>
      </c>
      <c r="D638" s="20">
        <v>0</v>
      </c>
      <c r="E638" s="19">
        <f>SUMPRODUCT((U638=[2]Mission!$Q$5:$Q$173)*(V638=[2]Mission!$R$5:$R$173)*([2]Mission!$F$5:$F$173))</f>
        <v>98870</v>
      </c>
      <c r="F638" s="19">
        <f>[1]怪物属性模拟配置!$P635</f>
        <v>4339</v>
      </c>
      <c r="G638" s="19">
        <f>[1]怪物属性模拟配置!$Q635</f>
        <v>0</v>
      </c>
      <c r="H638" s="19">
        <f>[1]怪物属性模拟配置!$S635</f>
        <v>260960</v>
      </c>
      <c r="I638" s="20">
        <v>0</v>
      </c>
      <c r="J638" s="20">
        <v>0</v>
      </c>
      <c r="K638" s="20">
        <v>0</v>
      </c>
      <c r="L638" s="20">
        <v>0</v>
      </c>
      <c r="M638" s="19">
        <f>[1]怪物属性模拟配置!$T635*1000</f>
        <v>200</v>
      </c>
      <c r="N638" s="20">
        <v>0</v>
      </c>
      <c r="O638" s="19">
        <f>[1]怪物属性模拟配置!$U635-1</f>
        <v>1</v>
      </c>
      <c r="P638" s="20">
        <v>0</v>
      </c>
      <c r="Q638" s="20">
        <v>0</v>
      </c>
      <c r="R638" s="20">
        <v>0</v>
      </c>
      <c r="S638" s="29" t="s">
        <v>55</v>
      </c>
      <c r="T638" s="29" t="s">
        <v>55</v>
      </c>
      <c r="U638" s="20">
        <f t="shared" si="42"/>
        <v>13</v>
      </c>
      <c r="V638" s="20">
        <f t="shared" si="43"/>
        <v>6</v>
      </c>
    </row>
    <row r="639" ht="17.25" spans="1:22">
      <c r="A639" s="20">
        <f t="shared" ref="A639:A654" si="48">A589+10000</f>
        <v>1130621</v>
      </c>
      <c r="B639" s="20" t="str">
        <f t="shared" si="47"/>
        <v>小怪_远程</v>
      </c>
      <c r="C639" s="19">
        <f>[1]怪物属性模拟配置!$E636</f>
        <v>79</v>
      </c>
      <c r="D639" s="20">
        <v>0</v>
      </c>
      <c r="E639" s="19">
        <f>SUMPRODUCT((U639=[2]Mission!$Q$5:$Q$173)*(V639=[2]Mission!$R$5:$R$173)*([2]Mission!$F$5:$F$173))</f>
        <v>98870</v>
      </c>
      <c r="F639" s="19">
        <f>[1]怪物属性模拟配置!$P636</f>
        <v>3099</v>
      </c>
      <c r="G639" s="19">
        <f>[1]怪物属性模拟配置!$Q636</f>
        <v>0</v>
      </c>
      <c r="H639" s="19">
        <f>[1]怪物属性模拟配置!$S636</f>
        <v>13048</v>
      </c>
      <c r="I639" s="20">
        <v>0</v>
      </c>
      <c r="J639" s="20">
        <v>0</v>
      </c>
      <c r="K639" s="20">
        <v>0</v>
      </c>
      <c r="L639" s="20">
        <v>0</v>
      </c>
      <c r="M639" s="19">
        <f>[1]怪物属性模拟配置!$T636*1000</f>
        <v>200</v>
      </c>
      <c r="N639" s="20">
        <v>0</v>
      </c>
      <c r="O639" s="19">
        <f>[1]怪物属性模拟配置!$U636-1</f>
        <v>1</v>
      </c>
      <c r="P639" s="20">
        <v>0</v>
      </c>
      <c r="Q639" s="20">
        <v>0</v>
      </c>
      <c r="R639" s="20">
        <v>0</v>
      </c>
      <c r="S639" s="29" t="s">
        <v>55</v>
      </c>
      <c r="T639" s="29" t="s">
        <v>55</v>
      </c>
      <c r="U639" s="20">
        <f t="shared" si="42"/>
        <v>13</v>
      </c>
      <c r="V639" s="20">
        <f t="shared" si="43"/>
        <v>6</v>
      </c>
    </row>
    <row r="640" ht="17.25" spans="1:22">
      <c r="A640" s="20">
        <f t="shared" si="48"/>
        <v>1130622</v>
      </c>
      <c r="B640" s="20" t="str">
        <f t="shared" si="47"/>
        <v>精英_远程</v>
      </c>
      <c r="C640" s="19">
        <f>[1]怪物属性模拟配置!$E637</f>
        <v>79</v>
      </c>
      <c r="D640" s="20">
        <v>0</v>
      </c>
      <c r="E640" s="19">
        <f>SUMPRODUCT((U640=[2]Mission!$Q$5:$Q$173)*(V640=[2]Mission!$R$5:$R$173)*([2]Mission!$F$5:$F$173))</f>
        <v>98870</v>
      </c>
      <c r="F640" s="19">
        <f>[1]怪物属性模拟配置!$P637</f>
        <v>3719</v>
      </c>
      <c r="G640" s="19">
        <f>[1]怪物属性模拟配置!$Q637</f>
        <v>0</v>
      </c>
      <c r="H640" s="19">
        <f>[1]怪物属性模拟配置!$S637</f>
        <v>130480</v>
      </c>
      <c r="I640" s="20">
        <v>0</v>
      </c>
      <c r="J640" s="20">
        <v>0</v>
      </c>
      <c r="K640" s="20">
        <v>0</v>
      </c>
      <c r="L640" s="20">
        <v>0</v>
      </c>
      <c r="M640" s="19">
        <f>[1]怪物属性模拟配置!$T637*1000</f>
        <v>200</v>
      </c>
      <c r="N640" s="20">
        <v>0</v>
      </c>
      <c r="O640" s="19">
        <f>[1]怪物属性模拟配置!$U637-1</f>
        <v>1</v>
      </c>
      <c r="P640" s="20">
        <v>0</v>
      </c>
      <c r="Q640" s="20">
        <v>0</v>
      </c>
      <c r="R640" s="20">
        <v>0</v>
      </c>
      <c r="S640" s="29" t="s">
        <v>55</v>
      </c>
      <c r="T640" s="29" t="s">
        <v>55</v>
      </c>
      <c r="U640" s="20">
        <f t="shared" si="42"/>
        <v>13</v>
      </c>
      <c r="V640" s="20">
        <f t="shared" si="43"/>
        <v>6</v>
      </c>
    </row>
    <row r="641" ht="17.25" spans="1:22">
      <c r="A641" s="20">
        <f t="shared" si="48"/>
        <v>1130623</v>
      </c>
      <c r="B641" s="20" t="str">
        <f t="shared" si="47"/>
        <v>BOSS_远程</v>
      </c>
      <c r="C641" s="19">
        <f>[1]怪物属性模拟配置!$E638</f>
        <v>79</v>
      </c>
      <c r="D641" s="20">
        <v>0</v>
      </c>
      <c r="E641" s="19">
        <f>SUMPRODUCT((U641=[2]Mission!$Q$5:$Q$173)*(V641=[2]Mission!$R$5:$R$173)*([2]Mission!$F$5:$F$173))</f>
        <v>98870</v>
      </c>
      <c r="F641" s="19">
        <f>[1]怪物属性模拟配置!$P638</f>
        <v>4339</v>
      </c>
      <c r="G641" s="19">
        <f>[1]怪物属性模拟配置!$Q638</f>
        <v>0</v>
      </c>
      <c r="H641" s="19">
        <f>[1]怪物属性模拟配置!$S638</f>
        <v>260960</v>
      </c>
      <c r="I641" s="20">
        <v>0</v>
      </c>
      <c r="J641" s="20">
        <v>0</v>
      </c>
      <c r="K641" s="20">
        <v>0</v>
      </c>
      <c r="L641" s="20">
        <v>0</v>
      </c>
      <c r="M641" s="19">
        <f>[1]怪物属性模拟配置!$T638*1000</f>
        <v>200</v>
      </c>
      <c r="N641" s="20">
        <v>0</v>
      </c>
      <c r="O641" s="19">
        <f>[1]怪物属性模拟配置!$U638-1</f>
        <v>1</v>
      </c>
      <c r="P641" s="20">
        <v>0</v>
      </c>
      <c r="Q641" s="20">
        <v>0</v>
      </c>
      <c r="R641" s="20">
        <v>0</v>
      </c>
      <c r="S641" s="29" t="s">
        <v>55</v>
      </c>
      <c r="T641" s="29" t="s">
        <v>55</v>
      </c>
      <c r="U641" s="20">
        <f t="shared" si="42"/>
        <v>13</v>
      </c>
      <c r="V641" s="20">
        <f t="shared" si="43"/>
        <v>6</v>
      </c>
    </row>
    <row r="642" ht="17.25" spans="1:22">
      <c r="A642" s="20">
        <f t="shared" si="48"/>
        <v>1130711</v>
      </c>
      <c r="B642" s="20" t="str">
        <f t="shared" si="47"/>
        <v>小怪_近战</v>
      </c>
      <c r="C642" s="19">
        <f>[1]怪物属性模拟配置!$E639</f>
        <v>80</v>
      </c>
      <c r="D642" s="20">
        <v>0</v>
      </c>
      <c r="E642" s="19">
        <f>SUMPRODUCT((U642=[2]Mission!$Q$5:$Q$173)*(V642=[2]Mission!$R$5:$R$173)*([2]Mission!$F$5:$F$173))</f>
        <v>102540</v>
      </c>
      <c r="F642" s="19">
        <f>[1]怪物属性模拟配置!$P639</f>
        <v>3214</v>
      </c>
      <c r="G642" s="19">
        <f>[1]怪物属性模拟配置!$Q639</f>
        <v>0</v>
      </c>
      <c r="H642" s="19">
        <f>[1]怪物属性模拟配置!$S639</f>
        <v>13530</v>
      </c>
      <c r="I642" s="20">
        <v>0</v>
      </c>
      <c r="J642" s="20">
        <v>0</v>
      </c>
      <c r="K642" s="20">
        <v>0</v>
      </c>
      <c r="L642" s="20">
        <v>0</v>
      </c>
      <c r="M642" s="19">
        <f>[1]怪物属性模拟配置!$T639*1000</f>
        <v>200</v>
      </c>
      <c r="N642" s="20">
        <v>0</v>
      </c>
      <c r="O642" s="19">
        <f>[1]怪物属性模拟配置!$U639-1</f>
        <v>1</v>
      </c>
      <c r="P642" s="20">
        <v>0</v>
      </c>
      <c r="Q642" s="20">
        <v>0</v>
      </c>
      <c r="R642" s="20">
        <v>0</v>
      </c>
      <c r="S642" s="29" t="s">
        <v>55</v>
      </c>
      <c r="T642" s="29" t="s">
        <v>55</v>
      </c>
      <c r="U642" s="20">
        <f t="shared" si="42"/>
        <v>13</v>
      </c>
      <c r="V642" s="20">
        <f t="shared" si="43"/>
        <v>7</v>
      </c>
    </row>
    <row r="643" ht="17.25" spans="1:22">
      <c r="A643" s="20">
        <f t="shared" si="48"/>
        <v>1130712</v>
      </c>
      <c r="B643" s="20" t="str">
        <f t="shared" si="47"/>
        <v>精英_近战</v>
      </c>
      <c r="C643" s="19">
        <f>[1]怪物属性模拟配置!$E640</f>
        <v>80</v>
      </c>
      <c r="D643" s="20">
        <v>0</v>
      </c>
      <c r="E643" s="19">
        <f>SUMPRODUCT((U643=[2]Mission!$Q$5:$Q$173)*(V643=[2]Mission!$R$5:$R$173)*([2]Mission!$F$5:$F$173))</f>
        <v>102540</v>
      </c>
      <c r="F643" s="19">
        <f>[1]怪物属性模拟配置!$P640</f>
        <v>3857</v>
      </c>
      <c r="G643" s="19">
        <f>[1]怪物属性模拟配置!$Q640</f>
        <v>0</v>
      </c>
      <c r="H643" s="19">
        <f>[1]怪物属性模拟配置!$S640</f>
        <v>135300</v>
      </c>
      <c r="I643" s="20">
        <v>0</v>
      </c>
      <c r="J643" s="20">
        <v>0</v>
      </c>
      <c r="K643" s="20">
        <v>0</v>
      </c>
      <c r="L643" s="20">
        <v>0</v>
      </c>
      <c r="M643" s="19">
        <f>[1]怪物属性模拟配置!$T640*1000</f>
        <v>200</v>
      </c>
      <c r="N643" s="20">
        <v>0</v>
      </c>
      <c r="O643" s="19">
        <f>[1]怪物属性模拟配置!$U640-1</f>
        <v>1</v>
      </c>
      <c r="P643" s="20">
        <v>0</v>
      </c>
      <c r="Q643" s="20">
        <v>0</v>
      </c>
      <c r="R643" s="20">
        <v>0</v>
      </c>
      <c r="S643" s="29" t="s">
        <v>55</v>
      </c>
      <c r="T643" s="29" t="s">
        <v>55</v>
      </c>
      <c r="U643" s="20">
        <f t="shared" si="42"/>
        <v>13</v>
      </c>
      <c r="V643" s="20">
        <f t="shared" si="43"/>
        <v>7</v>
      </c>
    </row>
    <row r="644" ht="17.25" spans="1:22">
      <c r="A644" s="20">
        <f t="shared" si="48"/>
        <v>1130713</v>
      </c>
      <c r="B644" s="20" t="str">
        <f t="shared" si="47"/>
        <v>BOSS_近战</v>
      </c>
      <c r="C644" s="19">
        <f>[1]怪物属性模拟配置!$E641</f>
        <v>80</v>
      </c>
      <c r="D644" s="20">
        <v>0</v>
      </c>
      <c r="E644" s="19">
        <f>SUMPRODUCT((U644=[2]Mission!$Q$5:$Q$173)*(V644=[2]Mission!$R$5:$R$173)*([2]Mission!$F$5:$F$173))</f>
        <v>102540</v>
      </c>
      <c r="F644" s="19">
        <f>[1]怪物属性模拟配置!$P641</f>
        <v>4500</v>
      </c>
      <c r="G644" s="19">
        <f>[1]怪物属性模拟配置!$Q641</f>
        <v>0</v>
      </c>
      <c r="H644" s="19">
        <f>[1]怪物属性模拟配置!$S641</f>
        <v>270600</v>
      </c>
      <c r="I644" s="20">
        <v>0</v>
      </c>
      <c r="J644" s="20">
        <v>0</v>
      </c>
      <c r="K644" s="20">
        <v>0</v>
      </c>
      <c r="L644" s="20">
        <v>0</v>
      </c>
      <c r="M644" s="19">
        <f>[1]怪物属性模拟配置!$T641*1000</f>
        <v>200</v>
      </c>
      <c r="N644" s="20">
        <v>0</v>
      </c>
      <c r="O644" s="19">
        <f>[1]怪物属性模拟配置!$U641-1</f>
        <v>1</v>
      </c>
      <c r="P644" s="20">
        <v>0</v>
      </c>
      <c r="Q644" s="20">
        <v>0</v>
      </c>
      <c r="R644" s="20">
        <v>0</v>
      </c>
      <c r="S644" s="29" t="s">
        <v>55</v>
      </c>
      <c r="T644" s="29" t="s">
        <v>55</v>
      </c>
      <c r="U644" s="20">
        <f t="shared" si="42"/>
        <v>13</v>
      </c>
      <c r="V644" s="20">
        <f t="shared" si="43"/>
        <v>7</v>
      </c>
    </row>
    <row r="645" ht="17.25" spans="1:22">
      <c r="A645" s="20">
        <f t="shared" si="48"/>
        <v>1130721</v>
      </c>
      <c r="B645" s="20" t="str">
        <f t="shared" si="47"/>
        <v>小怪_远程</v>
      </c>
      <c r="C645" s="19">
        <f>[1]怪物属性模拟配置!$E642</f>
        <v>80</v>
      </c>
      <c r="D645" s="20">
        <v>0</v>
      </c>
      <c r="E645" s="19">
        <f>SUMPRODUCT((U645=[2]Mission!$Q$5:$Q$173)*(V645=[2]Mission!$R$5:$R$173)*([2]Mission!$F$5:$F$173))</f>
        <v>102540</v>
      </c>
      <c r="F645" s="19">
        <f>[1]怪物属性模拟配置!$P642</f>
        <v>3214</v>
      </c>
      <c r="G645" s="19">
        <f>[1]怪物属性模拟配置!$Q642</f>
        <v>0</v>
      </c>
      <c r="H645" s="19">
        <f>[1]怪物属性模拟配置!$S642</f>
        <v>13530</v>
      </c>
      <c r="I645" s="20">
        <v>0</v>
      </c>
      <c r="J645" s="20">
        <v>0</v>
      </c>
      <c r="K645" s="20">
        <v>0</v>
      </c>
      <c r="L645" s="20">
        <v>0</v>
      </c>
      <c r="M645" s="19">
        <f>[1]怪物属性模拟配置!$T642*1000</f>
        <v>200</v>
      </c>
      <c r="N645" s="20">
        <v>0</v>
      </c>
      <c r="O645" s="19">
        <f>[1]怪物属性模拟配置!$U642-1</f>
        <v>1</v>
      </c>
      <c r="P645" s="20">
        <v>0</v>
      </c>
      <c r="Q645" s="20">
        <v>0</v>
      </c>
      <c r="R645" s="20">
        <v>0</v>
      </c>
      <c r="S645" s="29" t="s">
        <v>55</v>
      </c>
      <c r="T645" s="29" t="s">
        <v>55</v>
      </c>
      <c r="U645" s="20">
        <f t="shared" si="42"/>
        <v>13</v>
      </c>
      <c r="V645" s="20">
        <f t="shared" si="43"/>
        <v>7</v>
      </c>
    </row>
    <row r="646" ht="17.25" spans="1:22">
      <c r="A646" s="20">
        <f t="shared" si="48"/>
        <v>1130722</v>
      </c>
      <c r="B646" s="20" t="str">
        <f t="shared" si="47"/>
        <v>精英_远程</v>
      </c>
      <c r="C646" s="19">
        <f>[1]怪物属性模拟配置!$E643</f>
        <v>80</v>
      </c>
      <c r="D646" s="20">
        <v>0</v>
      </c>
      <c r="E646" s="19">
        <f>SUMPRODUCT((U646=[2]Mission!$Q$5:$Q$173)*(V646=[2]Mission!$R$5:$R$173)*([2]Mission!$F$5:$F$173))</f>
        <v>102540</v>
      </c>
      <c r="F646" s="19">
        <f>[1]怪物属性模拟配置!$P643</f>
        <v>3857</v>
      </c>
      <c r="G646" s="19">
        <f>[1]怪物属性模拟配置!$Q643</f>
        <v>0</v>
      </c>
      <c r="H646" s="19">
        <f>[1]怪物属性模拟配置!$S643</f>
        <v>135300</v>
      </c>
      <c r="I646" s="20">
        <v>0</v>
      </c>
      <c r="J646" s="20">
        <v>0</v>
      </c>
      <c r="K646" s="20">
        <v>0</v>
      </c>
      <c r="L646" s="20">
        <v>0</v>
      </c>
      <c r="M646" s="19">
        <f>[1]怪物属性模拟配置!$T643*1000</f>
        <v>200</v>
      </c>
      <c r="N646" s="20">
        <v>0</v>
      </c>
      <c r="O646" s="19">
        <f>[1]怪物属性模拟配置!$U643-1</f>
        <v>1</v>
      </c>
      <c r="P646" s="20">
        <v>0</v>
      </c>
      <c r="Q646" s="20">
        <v>0</v>
      </c>
      <c r="R646" s="20">
        <v>0</v>
      </c>
      <c r="S646" s="29" t="s">
        <v>55</v>
      </c>
      <c r="T646" s="29" t="s">
        <v>55</v>
      </c>
      <c r="U646" s="20">
        <f t="shared" ref="U646:U709" si="49">INT(MID(A646,2,2))</f>
        <v>13</v>
      </c>
      <c r="V646" s="20">
        <f t="shared" ref="V646:V709" si="50">INT(MID(A646,4,2))</f>
        <v>7</v>
      </c>
    </row>
    <row r="647" ht="17.25" spans="1:22">
      <c r="A647" s="20">
        <f t="shared" si="48"/>
        <v>1130723</v>
      </c>
      <c r="B647" s="20" t="str">
        <f t="shared" si="47"/>
        <v>BOSS_远程</v>
      </c>
      <c r="C647" s="19">
        <f>[1]怪物属性模拟配置!$E644</f>
        <v>80</v>
      </c>
      <c r="D647" s="20">
        <v>0</v>
      </c>
      <c r="E647" s="19">
        <f>SUMPRODUCT((U647=[2]Mission!$Q$5:$Q$173)*(V647=[2]Mission!$R$5:$R$173)*([2]Mission!$F$5:$F$173))</f>
        <v>102540</v>
      </c>
      <c r="F647" s="19">
        <f>[1]怪物属性模拟配置!$P644</f>
        <v>4500</v>
      </c>
      <c r="G647" s="19">
        <f>[1]怪物属性模拟配置!$Q644</f>
        <v>0</v>
      </c>
      <c r="H647" s="19">
        <f>[1]怪物属性模拟配置!$S644</f>
        <v>270600</v>
      </c>
      <c r="I647" s="20">
        <v>0</v>
      </c>
      <c r="J647" s="20">
        <v>0</v>
      </c>
      <c r="K647" s="20">
        <v>0</v>
      </c>
      <c r="L647" s="20">
        <v>0</v>
      </c>
      <c r="M647" s="19">
        <f>[1]怪物属性模拟配置!$T644*1000</f>
        <v>200</v>
      </c>
      <c r="N647" s="20">
        <v>0</v>
      </c>
      <c r="O647" s="19">
        <f>[1]怪物属性模拟配置!$U644-1</f>
        <v>1</v>
      </c>
      <c r="P647" s="20">
        <v>0</v>
      </c>
      <c r="Q647" s="20">
        <v>0</v>
      </c>
      <c r="R647" s="20">
        <v>0</v>
      </c>
      <c r="S647" s="29" t="s">
        <v>55</v>
      </c>
      <c r="T647" s="29" t="s">
        <v>55</v>
      </c>
      <c r="U647" s="20">
        <f t="shared" si="49"/>
        <v>13</v>
      </c>
      <c r="V647" s="20">
        <f t="shared" si="50"/>
        <v>7</v>
      </c>
    </row>
    <row r="648" ht="17.25" spans="1:22">
      <c r="A648" s="20">
        <f t="shared" si="48"/>
        <v>1130811</v>
      </c>
      <c r="B648" s="20" t="str">
        <f t="shared" si="47"/>
        <v>小怪_近战</v>
      </c>
      <c r="C648" s="19">
        <f>[1]怪物属性模拟配置!$E645</f>
        <v>80</v>
      </c>
      <c r="D648" s="20">
        <v>0</v>
      </c>
      <c r="E648" s="19">
        <f>SUMPRODUCT((U648=[2]Mission!$Q$5:$Q$173)*(V648=[2]Mission!$R$5:$R$173)*([2]Mission!$F$5:$F$173))</f>
        <v>102540</v>
      </c>
      <c r="F648" s="19">
        <f>[1]怪物属性模拟配置!$P645</f>
        <v>3214</v>
      </c>
      <c r="G648" s="19">
        <f>[1]怪物属性模拟配置!$Q645</f>
        <v>0</v>
      </c>
      <c r="H648" s="19">
        <f>[1]怪物属性模拟配置!$S645</f>
        <v>13530</v>
      </c>
      <c r="I648" s="20">
        <v>0</v>
      </c>
      <c r="J648" s="20">
        <v>0</v>
      </c>
      <c r="K648" s="20">
        <v>0</v>
      </c>
      <c r="L648" s="20">
        <v>0</v>
      </c>
      <c r="M648" s="19">
        <f>[1]怪物属性模拟配置!$T645*1000</f>
        <v>200</v>
      </c>
      <c r="N648" s="20">
        <v>0</v>
      </c>
      <c r="O648" s="19">
        <f>[1]怪物属性模拟配置!$U645-1</f>
        <v>1</v>
      </c>
      <c r="P648" s="20">
        <v>0</v>
      </c>
      <c r="Q648" s="20">
        <v>0</v>
      </c>
      <c r="R648" s="20">
        <v>0</v>
      </c>
      <c r="S648" s="29" t="s">
        <v>55</v>
      </c>
      <c r="T648" s="29" t="s">
        <v>55</v>
      </c>
      <c r="U648" s="20">
        <f t="shared" si="49"/>
        <v>13</v>
      </c>
      <c r="V648" s="20">
        <f t="shared" si="50"/>
        <v>8</v>
      </c>
    </row>
    <row r="649" ht="17.25" spans="1:22">
      <c r="A649" s="20">
        <f t="shared" si="48"/>
        <v>1130812</v>
      </c>
      <c r="B649" s="20" t="str">
        <f t="shared" si="47"/>
        <v>精英_近战</v>
      </c>
      <c r="C649" s="19">
        <f>[1]怪物属性模拟配置!$E646</f>
        <v>80</v>
      </c>
      <c r="D649" s="20">
        <v>0</v>
      </c>
      <c r="E649" s="19">
        <f>SUMPRODUCT((U649=[2]Mission!$Q$5:$Q$173)*(V649=[2]Mission!$R$5:$R$173)*([2]Mission!$F$5:$F$173))</f>
        <v>102540</v>
      </c>
      <c r="F649" s="19">
        <f>[1]怪物属性模拟配置!$P646</f>
        <v>3857</v>
      </c>
      <c r="G649" s="19">
        <f>[1]怪物属性模拟配置!$Q646</f>
        <v>0</v>
      </c>
      <c r="H649" s="19">
        <f>[1]怪物属性模拟配置!$S646</f>
        <v>135300</v>
      </c>
      <c r="I649" s="20">
        <v>0</v>
      </c>
      <c r="J649" s="20">
        <v>0</v>
      </c>
      <c r="K649" s="20">
        <v>0</v>
      </c>
      <c r="L649" s="20">
        <v>0</v>
      </c>
      <c r="M649" s="19">
        <f>[1]怪物属性模拟配置!$T646*1000</f>
        <v>200</v>
      </c>
      <c r="N649" s="20">
        <v>0</v>
      </c>
      <c r="O649" s="19">
        <f>[1]怪物属性模拟配置!$U646-1</f>
        <v>1</v>
      </c>
      <c r="P649" s="20">
        <v>0</v>
      </c>
      <c r="Q649" s="20">
        <v>0</v>
      </c>
      <c r="R649" s="20">
        <v>0</v>
      </c>
      <c r="S649" s="29" t="s">
        <v>55</v>
      </c>
      <c r="T649" s="29" t="s">
        <v>55</v>
      </c>
      <c r="U649" s="20">
        <f t="shared" si="49"/>
        <v>13</v>
      </c>
      <c r="V649" s="20">
        <f t="shared" si="50"/>
        <v>8</v>
      </c>
    </row>
    <row r="650" ht="17.25" spans="1:22">
      <c r="A650" s="20">
        <f t="shared" si="48"/>
        <v>1130813</v>
      </c>
      <c r="B650" s="20" t="str">
        <f t="shared" si="47"/>
        <v>BOSS_近战</v>
      </c>
      <c r="C650" s="19">
        <f>[1]怪物属性模拟配置!$E647</f>
        <v>80</v>
      </c>
      <c r="D650" s="20">
        <v>0</v>
      </c>
      <c r="E650" s="19">
        <f>SUMPRODUCT((U650=[2]Mission!$Q$5:$Q$173)*(V650=[2]Mission!$R$5:$R$173)*([2]Mission!$F$5:$F$173))</f>
        <v>102540</v>
      </c>
      <c r="F650" s="19">
        <f>[1]怪物属性模拟配置!$P647</f>
        <v>4500</v>
      </c>
      <c r="G650" s="19">
        <f>[1]怪物属性模拟配置!$Q647</f>
        <v>0</v>
      </c>
      <c r="H650" s="19">
        <f>[1]怪物属性模拟配置!$S647</f>
        <v>270600</v>
      </c>
      <c r="I650" s="20">
        <v>0</v>
      </c>
      <c r="J650" s="20">
        <v>0</v>
      </c>
      <c r="K650" s="20">
        <v>0</v>
      </c>
      <c r="L650" s="20">
        <v>0</v>
      </c>
      <c r="M650" s="19">
        <f>[1]怪物属性模拟配置!$T647*1000</f>
        <v>200</v>
      </c>
      <c r="N650" s="20">
        <v>0</v>
      </c>
      <c r="O650" s="19">
        <f>[1]怪物属性模拟配置!$U647-1</f>
        <v>1</v>
      </c>
      <c r="P650" s="20">
        <v>0</v>
      </c>
      <c r="Q650" s="20">
        <v>0</v>
      </c>
      <c r="R650" s="20">
        <v>0</v>
      </c>
      <c r="S650" s="29" t="s">
        <v>55</v>
      </c>
      <c r="T650" s="29" t="s">
        <v>55</v>
      </c>
      <c r="U650" s="20">
        <f t="shared" si="49"/>
        <v>13</v>
      </c>
      <c r="V650" s="20">
        <f t="shared" si="50"/>
        <v>8</v>
      </c>
    </row>
    <row r="651" ht="17.25" spans="1:22">
      <c r="A651" s="20">
        <f t="shared" si="48"/>
        <v>1130821</v>
      </c>
      <c r="B651" s="20" t="str">
        <f t="shared" si="47"/>
        <v>小怪_远程</v>
      </c>
      <c r="C651" s="19">
        <f>[1]怪物属性模拟配置!$E648</f>
        <v>80</v>
      </c>
      <c r="D651" s="20">
        <v>0</v>
      </c>
      <c r="E651" s="19">
        <f>SUMPRODUCT((U651=[2]Mission!$Q$5:$Q$173)*(V651=[2]Mission!$R$5:$R$173)*([2]Mission!$F$5:$F$173))</f>
        <v>102540</v>
      </c>
      <c r="F651" s="19">
        <f>[1]怪物属性模拟配置!$P648</f>
        <v>3214</v>
      </c>
      <c r="G651" s="19">
        <f>[1]怪物属性模拟配置!$Q648</f>
        <v>0</v>
      </c>
      <c r="H651" s="19">
        <f>[1]怪物属性模拟配置!$S648</f>
        <v>13530</v>
      </c>
      <c r="I651" s="20">
        <v>0</v>
      </c>
      <c r="J651" s="20">
        <v>0</v>
      </c>
      <c r="K651" s="20">
        <v>0</v>
      </c>
      <c r="L651" s="20">
        <v>0</v>
      </c>
      <c r="M651" s="19">
        <f>[1]怪物属性模拟配置!$T648*1000</f>
        <v>200</v>
      </c>
      <c r="N651" s="20">
        <v>0</v>
      </c>
      <c r="O651" s="19">
        <f>[1]怪物属性模拟配置!$U648-1</f>
        <v>1</v>
      </c>
      <c r="P651" s="20">
        <v>0</v>
      </c>
      <c r="Q651" s="20">
        <v>0</v>
      </c>
      <c r="R651" s="20">
        <v>0</v>
      </c>
      <c r="S651" s="29" t="s">
        <v>55</v>
      </c>
      <c r="T651" s="29" t="s">
        <v>55</v>
      </c>
      <c r="U651" s="20">
        <f t="shared" si="49"/>
        <v>13</v>
      </c>
      <c r="V651" s="20">
        <f t="shared" si="50"/>
        <v>8</v>
      </c>
    </row>
    <row r="652" ht="17.25" spans="1:22">
      <c r="A652" s="20">
        <f t="shared" si="48"/>
        <v>1130822</v>
      </c>
      <c r="B652" s="20" t="str">
        <f t="shared" si="47"/>
        <v>精英_远程</v>
      </c>
      <c r="C652" s="19">
        <f>[1]怪物属性模拟配置!$E649</f>
        <v>80</v>
      </c>
      <c r="D652" s="20">
        <v>0</v>
      </c>
      <c r="E652" s="19">
        <f>SUMPRODUCT((U652=[2]Mission!$Q$5:$Q$173)*(V652=[2]Mission!$R$5:$R$173)*([2]Mission!$F$5:$F$173))</f>
        <v>102540</v>
      </c>
      <c r="F652" s="19">
        <f>[1]怪物属性模拟配置!$P649</f>
        <v>3857</v>
      </c>
      <c r="G652" s="19">
        <f>[1]怪物属性模拟配置!$Q649</f>
        <v>0</v>
      </c>
      <c r="H652" s="19">
        <f>[1]怪物属性模拟配置!$S649</f>
        <v>135300</v>
      </c>
      <c r="I652" s="20">
        <v>0</v>
      </c>
      <c r="J652" s="20">
        <v>0</v>
      </c>
      <c r="K652" s="20">
        <v>0</v>
      </c>
      <c r="L652" s="20">
        <v>0</v>
      </c>
      <c r="M652" s="19">
        <f>[1]怪物属性模拟配置!$T649*1000</f>
        <v>200</v>
      </c>
      <c r="N652" s="20">
        <v>0</v>
      </c>
      <c r="O652" s="19">
        <f>[1]怪物属性模拟配置!$U649-1</f>
        <v>1</v>
      </c>
      <c r="P652" s="20">
        <v>0</v>
      </c>
      <c r="Q652" s="20">
        <v>0</v>
      </c>
      <c r="R652" s="20">
        <v>0</v>
      </c>
      <c r="S652" s="29" t="s">
        <v>55</v>
      </c>
      <c r="T652" s="29" t="s">
        <v>55</v>
      </c>
      <c r="U652" s="20">
        <f t="shared" si="49"/>
        <v>13</v>
      </c>
      <c r="V652" s="20">
        <f t="shared" si="50"/>
        <v>8</v>
      </c>
    </row>
    <row r="653" ht="17.25" spans="1:22">
      <c r="A653" s="20">
        <f t="shared" si="48"/>
        <v>1130823</v>
      </c>
      <c r="B653" s="20" t="str">
        <f t="shared" si="47"/>
        <v>BOSS_远程</v>
      </c>
      <c r="C653" s="19">
        <f>[1]怪物属性模拟配置!$E650</f>
        <v>80</v>
      </c>
      <c r="D653" s="20">
        <v>0</v>
      </c>
      <c r="E653" s="19">
        <f>SUMPRODUCT((U653=[2]Mission!$Q$5:$Q$173)*(V653=[2]Mission!$R$5:$R$173)*([2]Mission!$F$5:$F$173))</f>
        <v>102540</v>
      </c>
      <c r="F653" s="19">
        <f>[1]怪物属性模拟配置!$P650</f>
        <v>4500</v>
      </c>
      <c r="G653" s="19">
        <f>[1]怪物属性模拟配置!$Q650</f>
        <v>0</v>
      </c>
      <c r="H653" s="19">
        <f>[1]怪物属性模拟配置!$S650</f>
        <v>270600</v>
      </c>
      <c r="I653" s="20">
        <v>0</v>
      </c>
      <c r="J653" s="20">
        <v>0</v>
      </c>
      <c r="K653" s="20">
        <v>0</v>
      </c>
      <c r="L653" s="20">
        <v>0</v>
      </c>
      <c r="M653" s="19">
        <f>[1]怪物属性模拟配置!$T650*1000</f>
        <v>200</v>
      </c>
      <c r="N653" s="20">
        <v>0</v>
      </c>
      <c r="O653" s="19">
        <f>[1]怪物属性模拟配置!$U650-1</f>
        <v>1</v>
      </c>
      <c r="P653" s="20">
        <v>0</v>
      </c>
      <c r="Q653" s="20">
        <v>0</v>
      </c>
      <c r="R653" s="20">
        <v>0</v>
      </c>
      <c r="S653" s="29" t="s">
        <v>55</v>
      </c>
      <c r="T653" s="29" t="s">
        <v>55</v>
      </c>
      <c r="U653" s="20">
        <f t="shared" si="49"/>
        <v>13</v>
      </c>
      <c r="V653" s="20">
        <f t="shared" si="50"/>
        <v>8</v>
      </c>
    </row>
    <row r="654" ht="17.25" spans="1:22">
      <c r="A654" s="20">
        <f t="shared" si="48"/>
        <v>1130891</v>
      </c>
      <c r="B654" s="20" t="str">
        <f t="shared" si="47"/>
        <v>大BOSS_特殊</v>
      </c>
      <c r="C654" s="19">
        <f>[1]怪物属性模拟配置!$E651</f>
        <v>80</v>
      </c>
      <c r="D654" s="20">
        <v>0</v>
      </c>
      <c r="E654" s="19">
        <f>SUMPRODUCT((U654=[2]Mission!$Q$5:$Q$173)*(V654=[2]Mission!$R$5:$R$173)*([2]Mission!$F$5:$F$173))</f>
        <v>102540</v>
      </c>
      <c r="F654" s="19">
        <f>[1]怪物属性模拟配置!$P651</f>
        <v>6428</v>
      </c>
      <c r="G654" s="19">
        <f>[1]怪物属性模拟配置!$Q651</f>
        <v>0</v>
      </c>
      <c r="H654" s="19" t="str">
        <f>[1]怪物属性模拟配置!$S651</f>
        <v>446490|460020|446490</v>
      </c>
      <c r="I654" s="20">
        <v>0</v>
      </c>
      <c r="J654" s="20">
        <v>0</v>
      </c>
      <c r="K654" s="20">
        <v>0</v>
      </c>
      <c r="L654" s="20">
        <v>0</v>
      </c>
      <c r="M654" s="19">
        <f>[1]怪物属性模拟配置!$T651*1000</f>
        <v>200</v>
      </c>
      <c r="N654" s="20">
        <v>0</v>
      </c>
      <c r="O654" s="19">
        <f>[1]怪物属性模拟配置!$U651-1</f>
        <v>1</v>
      </c>
      <c r="P654" s="20">
        <v>0</v>
      </c>
      <c r="Q654" s="20">
        <v>0</v>
      </c>
      <c r="R654" s="20">
        <v>0</v>
      </c>
      <c r="S654" s="29" t="s">
        <v>55</v>
      </c>
      <c r="T654" s="29" t="s">
        <v>55</v>
      </c>
      <c r="U654" s="20">
        <f t="shared" si="49"/>
        <v>13</v>
      </c>
      <c r="V654" s="20">
        <f t="shared" si="50"/>
        <v>8</v>
      </c>
    </row>
    <row r="655" s="2" customFormat="1" spans="1:22">
      <c r="A655" s="30">
        <v>1</v>
      </c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ht="17.25" spans="1:22">
      <c r="A656" s="20">
        <f t="shared" ref="A656:A661" si="51">A5+1000000</f>
        <v>2010111</v>
      </c>
      <c r="B656" s="20" t="str">
        <f>B5</f>
        <v>小怪_近战</v>
      </c>
      <c r="C656" s="19">
        <f>[1]怪物属性模拟配置!$E653</f>
        <v>11</v>
      </c>
      <c r="D656" s="20">
        <v>0</v>
      </c>
      <c r="E656" s="19">
        <f>SUMPRODUCT((U656=[2]Mission!$Q$175:$Q$278)*(V656=[2]Mission!$R$175:$R$278)*([2]Mission!$F$175:$F$278))</f>
        <v>3084</v>
      </c>
      <c r="F656" s="19">
        <f>[1]怪物属性模拟配置!$P653</f>
        <v>60</v>
      </c>
      <c r="G656" s="19">
        <f>[1]怪物属性模拟配置!$Q653</f>
        <v>0</v>
      </c>
      <c r="H656" s="19">
        <f>[1]怪物属性模拟配置!$S653</f>
        <v>437</v>
      </c>
      <c r="I656" s="20">
        <v>0</v>
      </c>
      <c r="J656" s="20">
        <v>0</v>
      </c>
      <c r="K656" s="20">
        <v>0</v>
      </c>
      <c r="L656" s="20">
        <v>0</v>
      </c>
      <c r="M656" s="19">
        <f>[1]怪物属性模拟配置!$T653*1000</f>
        <v>200</v>
      </c>
      <c r="N656" s="20">
        <v>0</v>
      </c>
      <c r="O656" s="19">
        <f>[1]怪物属性模拟配置!$U653-1</f>
        <v>1</v>
      </c>
      <c r="P656" s="20">
        <v>0</v>
      </c>
      <c r="Q656" s="20">
        <v>0</v>
      </c>
      <c r="R656" s="20">
        <v>0</v>
      </c>
      <c r="S656" s="29" t="s">
        <v>55</v>
      </c>
      <c r="T656" s="29" t="s">
        <v>55</v>
      </c>
      <c r="U656" s="20">
        <f t="shared" si="49"/>
        <v>1</v>
      </c>
      <c r="V656" s="20">
        <f t="shared" si="50"/>
        <v>1</v>
      </c>
    </row>
    <row r="657" ht="17.25" spans="1:22">
      <c r="A657" s="20">
        <f t="shared" si="51"/>
        <v>2010112</v>
      </c>
      <c r="B657" s="20" t="str">
        <f t="shared" ref="B657:B720" si="52">B6</f>
        <v>精英_近战</v>
      </c>
      <c r="C657" s="19">
        <f>[1]怪物属性模拟配置!$E654</f>
        <v>11</v>
      </c>
      <c r="D657" s="20">
        <v>0</v>
      </c>
      <c r="E657" s="19">
        <f>SUMPRODUCT((U657=[2]Mission!$Q$175:$Q$278)*(V657=[2]Mission!$R$175:$R$278)*([2]Mission!$F$175:$F$278))</f>
        <v>3084</v>
      </c>
      <c r="F657" s="19">
        <f>[1]怪物属性模拟配置!$P654</f>
        <v>72</v>
      </c>
      <c r="G657" s="19">
        <f>[1]怪物属性模拟配置!$Q654</f>
        <v>0</v>
      </c>
      <c r="H657" s="19">
        <f>[1]怪物属性模拟配置!$S654</f>
        <v>4368</v>
      </c>
      <c r="I657" s="20">
        <v>0</v>
      </c>
      <c r="J657" s="20">
        <v>0</v>
      </c>
      <c r="K657" s="20">
        <v>0</v>
      </c>
      <c r="L657" s="20">
        <v>0</v>
      </c>
      <c r="M657" s="19">
        <f>[1]怪物属性模拟配置!$T654*1000</f>
        <v>200</v>
      </c>
      <c r="N657" s="20">
        <v>0</v>
      </c>
      <c r="O657" s="19">
        <f>[1]怪物属性模拟配置!$U654-1</f>
        <v>1</v>
      </c>
      <c r="P657" s="20">
        <v>0</v>
      </c>
      <c r="Q657" s="20">
        <v>0</v>
      </c>
      <c r="R657" s="20">
        <v>0</v>
      </c>
      <c r="S657" s="29" t="s">
        <v>55</v>
      </c>
      <c r="T657" s="29" t="s">
        <v>55</v>
      </c>
      <c r="U657" s="20">
        <f t="shared" si="49"/>
        <v>1</v>
      </c>
      <c r="V657" s="20">
        <f t="shared" si="50"/>
        <v>1</v>
      </c>
    </row>
    <row r="658" ht="17.25" spans="1:22">
      <c r="A658" s="20">
        <f t="shared" si="51"/>
        <v>2010113</v>
      </c>
      <c r="B658" s="20" t="str">
        <f t="shared" si="52"/>
        <v>BOSS_近战</v>
      </c>
      <c r="C658" s="19">
        <f>[1]怪物属性模拟配置!$E655</f>
        <v>11</v>
      </c>
      <c r="D658" s="20">
        <v>0</v>
      </c>
      <c r="E658" s="19">
        <f>SUMPRODUCT((U658=[2]Mission!$Q$175:$Q$278)*(V658=[2]Mission!$R$175:$R$278)*([2]Mission!$F$175:$F$278))</f>
        <v>3084</v>
      </c>
      <c r="F658" s="19">
        <f>[1]怪物属性模拟配置!$P655</f>
        <v>84</v>
      </c>
      <c r="G658" s="19">
        <f>[1]怪物属性模拟配置!$Q655</f>
        <v>0</v>
      </c>
      <c r="H658" s="19">
        <f>[1]怪物属性模拟配置!$S655</f>
        <v>8736</v>
      </c>
      <c r="I658" s="20">
        <v>0</v>
      </c>
      <c r="J658" s="20">
        <v>0</v>
      </c>
      <c r="K658" s="20">
        <v>0</v>
      </c>
      <c r="L658" s="20">
        <v>0</v>
      </c>
      <c r="M658" s="19">
        <f>[1]怪物属性模拟配置!$T655*1000</f>
        <v>200</v>
      </c>
      <c r="N658" s="20">
        <v>0</v>
      </c>
      <c r="O658" s="19">
        <f>[1]怪物属性模拟配置!$U655-1</f>
        <v>1</v>
      </c>
      <c r="P658" s="20">
        <v>0</v>
      </c>
      <c r="Q658" s="20">
        <v>0</v>
      </c>
      <c r="R658" s="20">
        <v>0</v>
      </c>
      <c r="S658" s="29" t="s">
        <v>55</v>
      </c>
      <c r="T658" s="29" t="s">
        <v>55</v>
      </c>
      <c r="U658" s="20">
        <f t="shared" si="49"/>
        <v>1</v>
      </c>
      <c r="V658" s="20">
        <f t="shared" si="50"/>
        <v>1</v>
      </c>
    </row>
    <row r="659" ht="17.25" spans="1:22">
      <c r="A659" s="20">
        <f t="shared" si="51"/>
        <v>2010121</v>
      </c>
      <c r="B659" s="20" t="str">
        <f t="shared" si="52"/>
        <v>小怪_远程</v>
      </c>
      <c r="C659" s="19">
        <f>[1]怪物属性模拟配置!$E656</f>
        <v>11</v>
      </c>
      <c r="D659" s="20">
        <v>0</v>
      </c>
      <c r="E659" s="19">
        <f>SUMPRODUCT((U659=[2]Mission!$Q$175:$Q$278)*(V659=[2]Mission!$R$175:$R$278)*([2]Mission!$F$175:$F$278))</f>
        <v>3084</v>
      </c>
      <c r="F659" s="19">
        <f>[1]怪物属性模拟配置!$P656</f>
        <v>60</v>
      </c>
      <c r="G659" s="19">
        <f>[1]怪物属性模拟配置!$Q656</f>
        <v>0</v>
      </c>
      <c r="H659" s="19">
        <f>[1]怪物属性模拟配置!$S656</f>
        <v>437</v>
      </c>
      <c r="I659" s="20">
        <v>0</v>
      </c>
      <c r="J659" s="20">
        <v>0</v>
      </c>
      <c r="K659" s="20">
        <v>0</v>
      </c>
      <c r="L659" s="20">
        <v>0</v>
      </c>
      <c r="M659" s="19">
        <f>[1]怪物属性模拟配置!$T656*1000</f>
        <v>200</v>
      </c>
      <c r="N659" s="20">
        <v>0</v>
      </c>
      <c r="O659" s="19">
        <f>[1]怪物属性模拟配置!$U656-1</f>
        <v>1</v>
      </c>
      <c r="P659" s="20">
        <v>0</v>
      </c>
      <c r="Q659" s="20">
        <v>0</v>
      </c>
      <c r="R659" s="20">
        <v>0</v>
      </c>
      <c r="S659" s="29" t="s">
        <v>55</v>
      </c>
      <c r="T659" s="29" t="s">
        <v>55</v>
      </c>
      <c r="U659" s="20">
        <f t="shared" si="49"/>
        <v>1</v>
      </c>
      <c r="V659" s="20">
        <f t="shared" si="50"/>
        <v>1</v>
      </c>
    </row>
    <row r="660" ht="17.25" spans="1:22">
      <c r="A660" s="20">
        <f t="shared" si="51"/>
        <v>2010122</v>
      </c>
      <c r="B660" s="20" t="str">
        <f t="shared" si="52"/>
        <v>精英_远程</v>
      </c>
      <c r="C660" s="19">
        <f>[1]怪物属性模拟配置!$E657</f>
        <v>11</v>
      </c>
      <c r="D660" s="20">
        <v>0</v>
      </c>
      <c r="E660" s="19">
        <f>SUMPRODUCT((U660=[2]Mission!$Q$175:$Q$278)*(V660=[2]Mission!$R$175:$R$278)*([2]Mission!$F$175:$F$278))</f>
        <v>3084</v>
      </c>
      <c r="F660" s="19">
        <f>[1]怪物属性模拟配置!$P657</f>
        <v>72</v>
      </c>
      <c r="G660" s="19">
        <f>[1]怪物属性模拟配置!$Q657</f>
        <v>0</v>
      </c>
      <c r="H660" s="19">
        <f>[1]怪物属性模拟配置!$S657</f>
        <v>4368</v>
      </c>
      <c r="I660" s="20">
        <v>0</v>
      </c>
      <c r="J660" s="20">
        <v>0</v>
      </c>
      <c r="K660" s="20">
        <v>0</v>
      </c>
      <c r="L660" s="20">
        <v>0</v>
      </c>
      <c r="M660" s="19">
        <f>[1]怪物属性模拟配置!$T657*1000</f>
        <v>200</v>
      </c>
      <c r="N660" s="20">
        <v>0</v>
      </c>
      <c r="O660" s="19">
        <f>[1]怪物属性模拟配置!$U657-1</f>
        <v>1</v>
      </c>
      <c r="P660" s="20">
        <v>0</v>
      </c>
      <c r="Q660" s="20">
        <v>0</v>
      </c>
      <c r="R660" s="20">
        <v>0</v>
      </c>
      <c r="S660" s="29" t="s">
        <v>55</v>
      </c>
      <c r="T660" s="29" t="s">
        <v>55</v>
      </c>
      <c r="U660" s="20">
        <f t="shared" si="49"/>
        <v>1</v>
      </c>
      <c r="V660" s="20">
        <f t="shared" si="50"/>
        <v>1</v>
      </c>
    </row>
    <row r="661" ht="17.25" spans="1:22">
      <c r="A661" s="20">
        <f t="shared" si="51"/>
        <v>2010123</v>
      </c>
      <c r="B661" s="20" t="str">
        <f t="shared" si="52"/>
        <v>BOSS_远程</v>
      </c>
      <c r="C661" s="19">
        <f>[1]怪物属性模拟配置!$E658</f>
        <v>11</v>
      </c>
      <c r="D661" s="20">
        <v>0</v>
      </c>
      <c r="E661" s="19">
        <f>SUMPRODUCT((U661=[2]Mission!$Q$175:$Q$278)*(V661=[2]Mission!$R$175:$R$278)*([2]Mission!$F$175:$F$278))</f>
        <v>3084</v>
      </c>
      <c r="F661" s="19">
        <f>[1]怪物属性模拟配置!$P658</f>
        <v>84</v>
      </c>
      <c r="G661" s="19">
        <f>[1]怪物属性模拟配置!$Q658</f>
        <v>0</v>
      </c>
      <c r="H661" s="19">
        <f>[1]怪物属性模拟配置!$S658</f>
        <v>8736</v>
      </c>
      <c r="I661" s="20">
        <v>0</v>
      </c>
      <c r="J661" s="20">
        <v>0</v>
      </c>
      <c r="K661" s="20">
        <v>0</v>
      </c>
      <c r="L661" s="20">
        <v>0</v>
      </c>
      <c r="M661" s="19">
        <f>[1]怪物属性模拟配置!$T658*1000</f>
        <v>200</v>
      </c>
      <c r="N661" s="20">
        <v>0</v>
      </c>
      <c r="O661" s="19">
        <f>[1]怪物属性模拟配置!$U658-1</f>
        <v>1</v>
      </c>
      <c r="P661" s="20">
        <v>0</v>
      </c>
      <c r="Q661" s="20">
        <v>0</v>
      </c>
      <c r="R661" s="20">
        <v>0</v>
      </c>
      <c r="S661" s="29" t="s">
        <v>55</v>
      </c>
      <c r="T661" s="29" t="s">
        <v>55</v>
      </c>
      <c r="U661" s="20">
        <f t="shared" si="49"/>
        <v>1</v>
      </c>
      <c r="V661" s="20">
        <f t="shared" si="50"/>
        <v>1</v>
      </c>
    </row>
    <row r="662" ht="17.25" spans="1:22">
      <c r="A662" s="20">
        <f t="shared" ref="A662:A725" si="53">A11+1000000</f>
        <v>2010211</v>
      </c>
      <c r="B662" s="20" t="str">
        <f t="shared" si="52"/>
        <v>小怪_近战</v>
      </c>
      <c r="C662" s="19">
        <f>[1]怪物属性模拟配置!$E659</f>
        <v>11</v>
      </c>
      <c r="D662" s="20">
        <v>0</v>
      </c>
      <c r="E662" s="19">
        <f>SUMPRODUCT((U662=[2]Mission!$Q$175:$Q$278)*(V662=[2]Mission!$R$175:$R$278)*([2]Mission!$F$175:$F$278))</f>
        <v>3084</v>
      </c>
      <c r="F662" s="19">
        <f>[1]怪物属性模拟配置!$P659</f>
        <v>60</v>
      </c>
      <c r="G662" s="19">
        <f>[1]怪物属性模拟配置!$Q659</f>
        <v>0</v>
      </c>
      <c r="H662" s="19">
        <f>[1]怪物属性模拟配置!$S659</f>
        <v>437</v>
      </c>
      <c r="I662" s="20">
        <v>0</v>
      </c>
      <c r="J662" s="20">
        <v>0</v>
      </c>
      <c r="K662" s="20">
        <v>0</v>
      </c>
      <c r="L662" s="20">
        <v>0</v>
      </c>
      <c r="M662" s="19">
        <f>[1]怪物属性模拟配置!$T659*1000</f>
        <v>200</v>
      </c>
      <c r="N662" s="20">
        <v>0</v>
      </c>
      <c r="O662" s="19">
        <f>[1]怪物属性模拟配置!$U659-1</f>
        <v>1</v>
      </c>
      <c r="P662" s="20">
        <v>0</v>
      </c>
      <c r="Q662" s="20">
        <v>0</v>
      </c>
      <c r="R662" s="20">
        <v>0</v>
      </c>
      <c r="S662" s="29" t="s">
        <v>55</v>
      </c>
      <c r="T662" s="29" t="s">
        <v>55</v>
      </c>
      <c r="U662" s="20">
        <f t="shared" si="49"/>
        <v>1</v>
      </c>
      <c r="V662" s="20">
        <f t="shared" si="50"/>
        <v>2</v>
      </c>
    </row>
    <row r="663" ht="17.25" spans="1:22">
      <c r="A663" s="20">
        <f t="shared" si="53"/>
        <v>2010212</v>
      </c>
      <c r="B663" s="20" t="str">
        <f t="shared" si="52"/>
        <v>精英_近战</v>
      </c>
      <c r="C663" s="19">
        <f>[1]怪物属性模拟配置!$E660</f>
        <v>11</v>
      </c>
      <c r="D663" s="20">
        <v>0</v>
      </c>
      <c r="E663" s="19">
        <f>SUMPRODUCT((U663=[2]Mission!$Q$175:$Q$278)*(V663=[2]Mission!$R$175:$R$278)*([2]Mission!$F$175:$F$278))</f>
        <v>3084</v>
      </c>
      <c r="F663" s="19">
        <f>[1]怪物属性模拟配置!$P660</f>
        <v>72</v>
      </c>
      <c r="G663" s="19">
        <f>[1]怪物属性模拟配置!$Q660</f>
        <v>0</v>
      </c>
      <c r="H663" s="19">
        <f>[1]怪物属性模拟配置!$S660</f>
        <v>4368</v>
      </c>
      <c r="I663" s="20">
        <v>0</v>
      </c>
      <c r="J663" s="20">
        <v>0</v>
      </c>
      <c r="K663" s="20">
        <v>0</v>
      </c>
      <c r="L663" s="20">
        <v>0</v>
      </c>
      <c r="M663" s="19">
        <f>[1]怪物属性模拟配置!$T660*1000</f>
        <v>200</v>
      </c>
      <c r="N663" s="20">
        <v>0</v>
      </c>
      <c r="O663" s="19">
        <f>[1]怪物属性模拟配置!$U660-1</f>
        <v>1</v>
      </c>
      <c r="P663" s="20">
        <v>0</v>
      </c>
      <c r="Q663" s="20">
        <v>0</v>
      </c>
      <c r="R663" s="20">
        <v>0</v>
      </c>
      <c r="S663" s="29" t="s">
        <v>55</v>
      </c>
      <c r="T663" s="29" t="s">
        <v>55</v>
      </c>
      <c r="U663" s="20">
        <f t="shared" si="49"/>
        <v>1</v>
      </c>
      <c r="V663" s="20">
        <f t="shared" si="50"/>
        <v>2</v>
      </c>
    </row>
    <row r="664" ht="17.25" spans="1:22">
      <c r="A664" s="20">
        <f t="shared" si="53"/>
        <v>2010213</v>
      </c>
      <c r="B664" s="20" t="str">
        <f t="shared" si="52"/>
        <v>BOSS_近战</v>
      </c>
      <c r="C664" s="19">
        <f>[1]怪物属性模拟配置!$E661</f>
        <v>11</v>
      </c>
      <c r="D664" s="20">
        <v>0</v>
      </c>
      <c r="E664" s="19">
        <f>SUMPRODUCT((U664=[2]Mission!$Q$175:$Q$278)*(V664=[2]Mission!$R$175:$R$278)*([2]Mission!$F$175:$F$278))</f>
        <v>3084</v>
      </c>
      <c r="F664" s="19">
        <f>[1]怪物属性模拟配置!$P661</f>
        <v>84</v>
      </c>
      <c r="G664" s="19">
        <f>[1]怪物属性模拟配置!$Q661</f>
        <v>0</v>
      </c>
      <c r="H664" s="19">
        <f>[1]怪物属性模拟配置!$S661</f>
        <v>8736</v>
      </c>
      <c r="I664" s="20">
        <v>0</v>
      </c>
      <c r="J664" s="20">
        <v>0</v>
      </c>
      <c r="K664" s="20">
        <v>0</v>
      </c>
      <c r="L664" s="20">
        <v>0</v>
      </c>
      <c r="M664" s="19">
        <f>[1]怪物属性模拟配置!$T661*1000</f>
        <v>200</v>
      </c>
      <c r="N664" s="20">
        <v>0</v>
      </c>
      <c r="O664" s="19">
        <f>[1]怪物属性模拟配置!$U661-1</f>
        <v>1</v>
      </c>
      <c r="P664" s="20">
        <v>0</v>
      </c>
      <c r="Q664" s="20">
        <v>0</v>
      </c>
      <c r="R664" s="20">
        <v>0</v>
      </c>
      <c r="S664" s="29" t="s">
        <v>55</v>
      </c>
      <c r="T664" s="29" t="s">
        <v>55</v>
      </c>
      <c r="U664" s="20">
        <f t="shared" si="49"/>
        <v>1</v>
      </c>
      <c r="V664" s="20">
        <f t="shared" si="50"/>
        <v>2</v>
      </c>
    </row>
    <row r="665" ht="17.25" spans="1:22">
      <c r="A665" s="20">
        <f t="shared" si="53"/>
        <v>2010221</v>
      </c>
      <c r="B665" s="20" t="str">
        <f t="shared" si="52"/>
        <v>小怪_远程</v>
      </c>
      <c r="C665" s="19">
        <f>[1]怪物属性模拟配置!$E662</f>
        <v>11</v>
      </c>
      <c r="D665" s="20">
        <v>0</v>
      </c>
      <c r="E665" s="19">
        <f>SUMPRODUCT((U665=[2]Mission!$Q$175:$Q$278)*(V665=[2]Mission!$R$175:$R$278)*([2]Mission!$F$175:$F$278))</f>
        <v>3084</v>
      </c>
      <c r="F665" s="19">
        <f>[1]怪物属性模拟配置!$P662</f>
        <v>60</v>
      </c>
      <c r="G665" s="19">
        <f>[1]怪物属性模拟配置!$Q662</f>
        <v>0</v>
      </c>
      <c r="H665" s="19">
        <f>[1]怪物属性模拟配置!$S662</f>
        <v>437</v>
      </c>
      <c r="I665" s="20">
        <v>0</v>
      </c>
      <c r="J665" s="20">
        <v>0</v>
      </c>
      <c r="K665" s="20">
        <v>0</v>
      </c>
      <c r="L665" s="20">
        <v>0</v>
      </c>
      <c r="M665" s="19">
        <f>[1]怪物属性模拟配置!$T662*1000</f>
        <v>200</v>
      </c>
      <c r="N665" s="20">
        <v>0</v>
      </c>
      <c r="O665" s="19">
        <f>[1]怪物属性模拟配置!$U662-1</f>
        <v>1</v>
      </c>
      <c r="P665" s="20">
        <v>0</v>
      </c>
      <c r="Q665" s="20">
        <v>0</v>
      </c>
      <c r="R665" s="20">
        <v>0</v>
      </c>
      <c r="S665" s="29" t="s">
        <v>55</v>
      </c>
      <c r="T665" s="29" t="s">
        <v>55</v>
      </c>
      <c r="U665" s="20">
        <f t="shared" si="49"/>
        <v>1</v>
      </c>
      <c r="V665" s="20">
        <f t="shared" si="50"/>
        <v>2</v>
      </c>
    </row>
    <row r="666" ht="17.25" spans="1:22">
      <c r="A666" s="20">
        <f t="shared" si="53"/>
        <v>2010222</v>
      </c>
      <c r="B666" s="20" t="str">
        <f t="shared" si="52"/>
        <v>精英_远程</v>
      </c>
      <c r="C666" s="19">
        <f>[1]怪物属性模拟配置!$E663</f>
        <v>11</v>
      </c>
      <c r="D666" s="20">
        <v>0</v>
      </c>
      <c r="E666" s="19">
        <f>SUMPRODUCT((U666=[2]Mission!$Q$175:$Q$278)*(V666=[2]Mission!$R$175:$R$278)*([2]Mission!$F$175:$F$278))</f>
        <v>3084</v>
      </c>
      <c r="F666" s="19">
        <f>[1]怪物属性模拟配置!$P663</f>
        <v>72</v>
      </c>
      <c r="G666" s="19">
        <f>[1]怪物属性模拟配置!$Q663</f>
        <v>0</v>
      </c>
      <c r="H666" s="19">
        <f>[1]怪物属性模拟配置!$S663</f>
        <v>4368</v>
      </c>
      <c r="I666" s="20">
        <v>0</v>
      </c>
      <c r="J666" s="20">
        <v>0</v>
      </c>
      <c r="K666" s="20">
        <v>0</v>
      </c>
      <c r="L666" s="20">
        <v>0</v>
      </c>
      <c r="M666" s="19">
        <f>[1]怪物属性模拟配置!$T663*1000</f>
        <v>200</v>
      </c>
      <c r="N666" s="20">
        <v>0</v>
      </c>
      <c r="O666" s="19">
        <f>[1]怪物属性模拟配置!$U663-1</f>
        <v>1</v>
      </c>
      <c r="P666" s="20">
        <v>0</v>
      </c>
      <c r="Q666" s="20">
        <v>0</v>
      </c>
      <c r="R666" s="20">
        <v>0</v>
      </c>
      <c r="S666" s="29" t="s">
        <v>55</v>
      </c>
      <c r="T666" s="29" t="s">
        <v>55</v>
      </c>
      <c r="U666" s="20">
        <f t="shared" si="49"/>
        <v>1</v>
      </c>
      <c r="V666" s="20">
        <f t="shared" si="50"/>
        <v>2</v>
      </c>
    </row>
    <row r="667" ht="17.25" spans="1:22">
      <c r="A667" s="20">
        <f t="shared" si="53"/>
        <v>2010223</v>
      </c>
      <c r="B667" s="20" t="str">
        <f t="shared" si="52"/>
        <v>BOSS_远程</v>
      </c>
      <c r="C667" s="19">
        <f>[1]怪物属性模拟配置!$E664</f>
        <v>11</v>
      </c>
      <c r="D667" s="20">
        <v>0</v>
      </c>
      <c r="E667" s="19">
        <f>SUMPRODUCT((U667=[2]Mission!$Q$175:$Q$278)*(V667=[2]Mission!$R$175:$R$278)*([2]Mission!$F$175:$F$278))</f>
        <v>3084</v>
      </c>
      <c r="F667" s="19">
        <f>[1]怪物属性模拟配置!$P664</f>
        <v>84</v>
      </c>
      <c r="G667" s="19">
        <f>[1]怪物属性模拟配置!$Q664</f>
        <v>0</v>
      </c>
      <c r="H667" s="19">
        <f>[1]怪物属性模拟配置!$S664</f>
        <v>8736</v>
      </c>
      <c r="I667" s="20">
        <v>0</v>
      </c>
      <c r="J667" s="20">
        <v>0</v>
      </c>
      <c r="K667" s="20">
        <v>0</v>
      </c>
      <c r="L667" s="20">
        <v>0</v>
      </c>
      <c r="M667" s="19">
        <f>[1]怪物属性模拟配置!$T664*1000</f>
        <v>200</v>
      </c>
      <c r="N667" s="20">
        <v>0</v>
      </c>
      <c r="O667" s="19">
        <f>[1]怪物属性模拟配置!$U664-1</f>
        <v>1</v>
      </c>
      <c r="P667" s="20">
        <v>0</v>
      </c>
      <c r="Q667" s="20">
        <v>0</v>
      </c>
      <c r="R667" s="20">
        <v>0</v>
      </c>
      <c r="S667" s="29" t="s">
        <v>55</v>
      </c>
      <c r="T667" s="29" t="s">
        <v>55</v>
      </c>
      <c r="U667" s="20">
        <f t="shared" si="49"/>
        <v>1</v>
      </c>
      <c r="V667" s="20">
        <f t="shared" si="50"/>
        <v>2</v>
      </c>
    </row>
    <row r="668" ht="17.25" spans="1:22">
      <c r="A668" s="20">
        <f t="shared" si="53"/>
        <v>2010311</v>
      </c>
      <c r="B668" s="20" t="str">
        <f t="shared" si="52"/>
        <v>小怪_近战</v>
      </c>
      <c r="C668" s="19">
        <f>[1]怪物属性模拟配置!$E665</f>
        <v>12</v>
      </c>
      <c r="D668" s="20">
        <v>0</v>
      </c>
      <c r="E668" s="19">
        <f>SUMPRODUCT((U668=[2]Mission!$Q$175:$Q$278)*(V668=[2]Mission!$R$175:$R$278)*([2]Mission!$F$175:$F$278))</f>
        <v>3300</v>
      </c>
      <c r="F668" s="19">
        <f>[1]怪物属性模拟配置!$P665</f>
        <v>65</v>
      </c>
      <c r="G668" s="19">
        <f>[1]怪物属性模拟配置!$Q665</f>
        <v>0</v>
      </c>
      <c r="H668" s="19">
        <f>[1]怪物属性模拟配置!$S665</f>
        <v>468</v>
      </c>
      <c r="I668" s="20">
        <v>0</v>
      </c>
      <c r="J668" s="20">
        <v>0</v>
      </c>
      <c r="K668" s="20">
        <v>0</v>
      </c>
      <c r="L668" s="20">
        <v>0</v>
      </c>
      <c r="M668" s="19">
        <f>[1]怪物属性模拟配置!$T665*1000</f>
        <v>200</v>
      </c>
      <c r="N668" s="20">
        <v>0</v>
      </c>
      <c r="O668" s="19">
        <f>[1]怪物属性模拟配置!$U665-1</f>
        <v>1</v>
      </c>
      <c r="P668" s="20">
        <v>0</v>
      </c>
      <c r="Q668" s="20">
        <v>0</v>
      </c>
      <c r="R668" s="20">
        <v>0</v>
      </c>
      <c r="S668" s="29" t="s">
        <v>55</v>
      </c>
      <c r="T668" s="29" t="s">
        <v>55</v>
      </c>
      <c r="U668" s="20">
        <f t="shared" si="49"/>
        <v>1</v>
      </c>
      <c r="V668" s="20">
        <f t="shared" si="50"/>
        <v>3</v>
      </c>
    </row>
    <row r="669" ht="17.25" spans="1:22">
      <c r="A669" s="20">
        <f t="shared" si="53"/>
        <v>2010312</v>
      </c>
      <c r="B669" s="20" t="str">
        <f t="shared" si="52"/>
        <v>精英_近战</v>
      </c>
      <c r="C669" s="19">
        <f>[1]怪物属性模拟配置!$E666</f>
        <v>12</v>
      </c>
      <c r="D669" s="20">
        <v>0</v>
      </c>
      <c r="E669" s="19">
        <f>SUMPRODUCT((U669=[2]Mission!$Q$175:$Q$278)*(V669=[2]Mission!$R$175:$R$278)*([2]Mission!$F$175:$F$278))</f>
        <v>3300</v>
      </c>
      <c r="F669" s="19">
        <f>[1]怪物属性模拟配置!$P666</f>
        <v>78</v>
      </c>
      <c r="G669" s="19">
        <f>[1]怪物属性模拟配置!$Q666</f>
        <v>0</v>
      </c>
      <c r="H669" s="19">
        <f>[1]怪物属性模拟配置!$S666</f>
        <v>4680</v>
      </c>
      <c r="I669" s="20">
        <v>0</v>
      </c>
      <c r="J669" s="20">
        <v>0</v>
      </c>
      <c r="K669" s="20">
        <v>0</v>
      </c>
      <c r="L669" s="20">
        <v>0</v>
      </c>
      <c r="M669" s="19">
        <f>[1]怪物属性模拟配置!$T666*1000</f>
        <v>200</v>
      </c>
      <c r="N669" s="20">
        <v>0</v>
      </c>
      <c r="O669" s="19">
        <f>[1]怪物属性模拟配置!$U666-1</f>
        <v>1</v>
      </c>
      <c r="P669" s="20">
        <v>0</v>
      </c>
      <c r="Q669" s="20">
        <v>0</v>
      </c>
      <c r="R669" s="20">
        <v>0</v>
      </c>
      <c r="S669" s="29" t="s">
        <v>55</v>
      </c>
      <c r="T669" s="29" t="s">
        <v>55</v>
      </c>
      <c r="U669" s="20">
        <f t="shared" si="49"/>
        <v>1</v>
      </c>
      <c r="V669" s="20">
        <f t="shared" si="50"/>
        <v>3</v>
      </c>
    </row>
    <row r="670" ht="17.25" spans="1:22">
      <c r="A670" s="20">
        <f t="shared" si="53"/>
        <v>2010313</v>
      </c>
      <c r="B670" s="20" t="str">
        <f t="shared" si="52"/>
        <v>BOSS_近战</v>
      </c>
      <c r="C670" s="19">
        <f>[1]怪物属性模拟配置!$E667</f>
        <v>12</v>
      </c>
      <c r="D670" s="20">
        <v>0</v>
      </c>
      <c r="E670" s="19">
        <f>SUMPRODUCT((U670=[2]Mission!$Q$175:$Q$278)*(V670=[2]Mission!$R$175:$R$278)*([2]Mission!$F$175:$F$278))</f>
        <v>3300</v>
      </c>
      <c r="F670" s="19">
        <f>[1]怪物属性模拟配置!$P667</f>
        <v>91</v>
      </c>
      <c r="G670" s="19">
        <f>[1]怪物属性模拟配置!$Q667</f>
        <v>0</v>
      </c>
      <c r="H670" s="19">
        <f>[1]怪物属性模拟配置!$S667</f>
        <v>9360</v>
      </c>
      <c r="I670" s="20">
        <v>0</v>
      </c>
      <c r="J670" s="20">
        <v>0</v>
      </c>
      <c r="K670" s="20">
        <v>0</v>
      </c>
      <c r="L670" s="20">
        <v>0</v>
      </c>
      <c r="M670" s="19">
        <f>[1]怪物属性模拟配置!$T667*1000</f>
        <v>200</v>
      </c>
      <c r="N670" s="20">
        <v>0</v>
      </c>
      <c r="O670" s="19">
        <f>[1]怪物属性模拟配置!$U667-1</f>
        <v>1</v>
      </c>
      <c r="P670" s="20">
        <v>0</v>
      </c>
      <c r="Q670" s="20">
        <v>0</v>
      </c>
      <c r="R670" s="20">
        <v>0</v>
      </c>
      <c r="S670" s="29" t="s">
        <v>55</v>
      </c>
      <c r="T670" s="29" t="s">
        <v>55</v>
      </c>
      <c r="U670" s="20">
        <f t="shared" si="49"/>
        <v>1</v>
      </c>
      <c r="V670" s="20">
        <f t="shared" si="50"/>
        <v>3</v>
      </c>
    </row>
    <row r="671" ht="17.25" spans="1:22">
      <c r="A671" s="20">
        <f t="shared" si="53"/>
        <v>2010321</v>
      </c>
      <c r="B671" s="20" t="str">
        <f t="shared" si="52"/>
        <v>小怪_远程</v>
      </c>
      <c r="C671" s="19">
        <f>[1]怪物属性模拟配置!$E668</f>
        <v>12</v>
      </c>
      <c r="D671" s="20">
        <v>0</v>
      </c>
      <c r="E671" s="19">
        <f>SUMPRODUCT((U671=[2]Mission!$Q$175:$Q$278)*(V671=[2]Mission!$R$175:$R$278)*([2]Mission!$F$175:$F$278))</f>
        <v>3300</v>
      </c>
      <c r="F671" s="19">
        <f>[1]怪物属性模拟配置!$P668</f>
        <v>65</v>
      </c>
      <c r="G671" s="19">
        <f>[1]怪物属性模拟配置!$Q668</f>
        <v>0</v>
      </c>
      <c r="H671" s="19">
        <f>[1]怪物属性模拟配置!$S668</f>
        <v>468</v>
      </c>
      <c r="I671" s="20">
        <v>0</v>
      </c>
      <c r="J671" s="20">
        <v>0</v>
      </c>
      <c r="K671" s="20">
        <v>0</v>
      </c>
      <c r="L671" s="20">
        <v>0</v>
      </c>
      <c r="M671" s="19">
        <f>[1]怪物属性模拟配置!$T668*1000</f>
        <v>200</v>
      </c>
      <c r="N671" s="20">
        <v>0</v>
      </c>
      <c r="O671" s="19">
        <f>[1]怪物属性模拟配置!$U668-1</f>
        <v>1</v>
      </c>
      <c r="P671" s="20">
        <v>0</v>
      </c>
      <c r="Q671" s="20">
        <v>0</v>
      </c>
      <c r="R671" s="20">
        <v>0</v>
      </c>
      <c r="S671" s="29" t="s">
        <v>55</v>
      </c>
      <c r="T671" s="29" t="s">
        <v>55</v>
      </c>
      <c r="U671" s="20">
        <f t="shared" si="49"/>
        <v>1</v>
      </c>
      <c r="V671" s="20">
        <f t="shared" si="50"/>
        <v>3</v>
      </c>
    </row>
    <row r="672" ht="17.25" spans="1:22">
      <c r="A672" s="20">
        <f t="shared" si="53"/>
        <v>2010322</v>
      </c>
      <c r="B672" s="20" t="str">
        <f t="shared" si="52"/>
        <v>精英_远程</v>
      </c>
      <c r="C672" s="19">
        <f>[1]怪物属性模拟配置!$E669</f>
        <v>12</v>
      </c>
      <c r="D672" s="20">
        <v>0</v>
      </c>
      <c r="E672" s="19">
        <f>SUMPRODUCT((U672=[2]Mission!$Q$175:$Q$278)*(V672=[2]Mission!$R$175:$R$278)*([2]Mission!$F$175:$F$278))</f>
        <v>3300</v>
      </c>
      <c r="F672" s="19">
        <f>[1]怪物属性模拟配置!$P669</f>
        <v>78</v>
      </c>
      <c r="G672" s="19">
        <f>[1]怪物属性模拟配置!$Q669</f>
        <v>0</v>
      </c>
      <c r="H672" s="19">
        <f>[1]怪物属性模拟配置!$S669</f>
        <v>4680</v>
      </c>
      <c r="I672" s="20">
        <v>0</v>
      </c>
      <c r="J672" s="20">
        <v>0</v>
      </c>
      <c r="K672" s="20">
        <v>0</v>
      </c>
      <c r="L672" s="20">
        <v>0</v>
      </c>
      <c r="M672" s="19">
        <f>[1]怪物属性模拟配置!$T669*1000</f>
        <v>200</v>
      </c>
      <c r="N672" s="20">
        <v>0</v>
      </c>
      <c r="O672" s="19">
        <f>[1]怪物属性模拟配置!$U669-1</f>
        <v>1</v>
      </c>
      <c r="P672" s="20">
        <v>0</v>
      </c>
      <c r="Q672" s="20">
        <v>0</v>
      </c>
      <c r="R672" s="20">
        <v>0</v>
      </c>
      <c r="S672" s="29" t="s">
        <v>55</v>
      </c>
      <c r="T672" s="29" t="s">
        <v>55</v>
      </c>
      <c r="U672" s="20">
        <f t="shared" si="49"/>
        <v>1</v>
      </c>
      <c r="V672" s="20">
        <f t="shared" si="50"/>
        <v>3</v>
      </c>
    </row>
    <row r="673" ht="17.25" spans="1:22">
      <c r="A673" s="20">
        <f t="shared" si="53"/>
        <v>2010323</v>
      </c>
      <c r="B673" s="20" t="str">
        <f t="shared" si="52"/>
        <v>BOSS_远程</v>
      </c>
      <c r="C673" s="19">
        <f>[1]怪物属性模拟配置!$E670</f>
        <v>12</v>
      </c>
      <c r="D673" s="20">
        <v>0</v>
      </c>
      <c r="E673" s="19">
        <f>SUMPRODUCT((U673=[2]Mission!$Q$175:$Q$278)*(V673=[2]Mission!$R$175:$R$278)*([2]Mission!$F$175:$F$278))</f>
        <v>3300</v>
      </c>
      <c r="F673" s="19">
        <f>[1]怪物属性模拟配置!$P670</f>
        <v>91</v>
      </c>
      <c r="G673" s="19">
        <f>[1]怪物属性模拟配置!$Q670</f>
        <v>0</v>
      </c>
      <c r="H673" s="19">
        <f>[1]怪物属性模拟配置!$S670</f>
        <v>9360</v>
      </c>
      <c r="I673" s="20">
        <v>0</v>
      </c>
      <c r="J673" s="20">
        <v>0</v>
      </c>
      <c r="K673" s="20">
        <v>0</v>
      </c>
      <c r="L673" s="20">
        <v>0</v>
      </c>
      <c r="M673" s="19">
        <f>[1]怪物属性模拟配置!$T670*1000</f>
        <v>200</v>
      </c>
      <c r="N673" s="20">
        <v>0</v>
      </c>
      <c r="O673" s="19">
        <f>[1]怪物属性模拟配置!$U670-1</f>
        <v>1</v>
      </c>
      <c r="P673" s="20">
        <v>0</v>
      </c>
      <c r="Q673" s="20">
        <v>0</v>
      </c>
      <c r="R673" s="20">
        <v>0</v>
      </c>
      <c r="S673" s="29" t="s">
        <v>55</v>
      </c>
      <c r="T673" s="29" t="s">
        <v>55</v>
      </c>
      <c r="U673" s="20">
        <f t="shared" si="49"/>
        <v>1</v>
      </c>
      <c r="V673" s="20">
        <f t="shared" si="50"/>
        <v>3</v>
      </c>
    </row>
    <row r="674" ht="17.25" spans="1:22">
      <c r="A674" s="20">
        <f t="shared" si="53"/>
        <v>2010411</v>
      </c>
      <c r="B674" s="20" t="str">
        <f t="shared" si="52"/>
        <v>小怪_近战</v>
      </c>
      <c r="C674" s="19">
        <f>[1]怪物属性模拟配置!$E671</f>
        <v>12</v>
      </c>
      <c r="D674" s="20">
        <v>0</v>
      </c>
      <c r="E674" s="19">
        <f>SUMPRODUCT((U674=[2]Mission!$Q$175:$Q$278)*(V674=[2]Mission!$R$175:$R$278)*([2]Mission!$F$175:$F$278))</f>
        <v>3300</v>
      </c>
      <c r="F674" s="19">
        <f>[1]怪物属性模拟配置!$P671</f>
        <v>65</v>
      </c>
      <c r="G674" s="19">
        <f>[1]怪物属性模拟配置!$Q671</f>
        <v>0</v>
      </c>
      <c r="H674" s="19">
        <f>[1]怪物属性模拟配置!$S671</f>
        <v>468</v>
      </c>
      <c r="I674" s="20">
        <v>0</v>
      </c>
      <c r="J674" s="20">
        <v>0</v>
      </c>
      <c r="K674" s="20">
        <v>0</v>
      </c>
      <c r="L674" s="20">
        <v>0</v>
      </c>
      <c r="M674" s="19">
        <f>[1]怪物属性模拟配置!$T671*1000</f>
        <v>200</v>
      </c>
      <c r="N674" s="20">
        <v>0</v>
      </c>
      <c r="O674" s="19">
        <f>[1]怪物属性模拟配置!$U671-1</f>
        <v>1</v>
      </c>
      <c r="P674" s="20">
        <v>0</v>
      </c>
      <c r="Q674" s="20">
        <v>0</v>
      </c>
      <c r="R674" s="20">
        <v>0</v>
      </c>
      <c r="S674" s="29" t="s">
        <v>55</v>
      </c>
      <c r="T674" s="29" t="s">
        <v>55</v>
      </c>
      <c r="U674" s="20">
        <f t="shared" si="49"/>
        <v>1</v>
      </c>
      <c r="V674" s="20">
        <f t="shared" si="50"/>
        <v>4</v>
      </c>
    </row>
    <row r="675" ht="17.25" spans="1:22">
      <c r="A675" s="20">
        <f t="shared" si="53"/>
        <v>2010412</v>
      </c>
      <c r="B675" s="20" t="str">
        <f t="shared" si="52"/>
        <v>精英_近战</v>
      </c>
      <c r="C675" s="19">
        <f>[1]怪物属性模拟配置!$E672</f>
        <v>12</v>
      </c>
      <c r="D675" s="20">
        <v>0</v>
      </c>
      <c r="E675" s="19">
        <f>SUMPRODUCT((U675=[2]Mission!$Q$175:$Q$278)*(V675=[2]Mission!$R$175:$R$278)*([2]Mission!$F$175:$F$278))</f>
        <v>3300</v>
      </c>
      <c r="F675" s="19">
        <f>[1]怪物属性模拟配置!$P672</f>
        <v>78</v>
      </c>
      <c r="G675" s="19">
        <f>[1]怪物属性模拟配置!$Q672</f>
        <v>0</v>
      </c>
      <c r="H675" s="19">
        <f>[1]怪物属性模拟配置!$S672</f>
        <v>4680</v>
      </c>
      <c r="I675" s="20">
        <v>0</v>
      </c>
      <c r="J675" s="20">
        <v>0</v>
      </c>
      <c r="K675" s="20">
        <v>0</v>
      </c>
      <c r="L675" s="20">
        <v>0</v>
      </c>
      <c r="M675" s="19">
        <f>[1]怪物属性模拟配置!$T672*1000</f>
        <v>200</v>
      </c>
      <c r="N675" s="20">
        <v>0</v>
      </c>
      <c r="O675" s="19">
        <f>[1]怪物属性模拟配置!$U672-1</f>
        <v>1</v>
      </c>
      <c r="P675" s="20">
        <v>0</v>
      </c>
      <c r="Q675" s="20">
        <v>0</v>
      </c>
      <c r="R675" s="20">
        <v>0</v>
      </c>
      <c r="S675" s="29" t="s">
        <v>55</v>
      </c>
      <c r="T675" s="29" t="s">
        <v>55</v>
      </c>
      <c r="U675" s="20">
        <f t="shared" si="49"/>
        <v>1</v>
      </c>
      <c r="V675" s="20">
        <f t="shared" si="50"/>
        <v>4</v>
      </c>
    </row>
    <row r="676" ht="17.25" spans="1:22">
      <c r="A676" s="20">
        <f t="shared" si="53"/>
        <v>2010413</v>
      </c>
      <c r="B676" s="20" t="str">
        <f t="shared" si="52"/>
        <v>BOSS_近战</v>
      </c>
      <c r="C676" s="19">
        <f>[1]怪物属性模拟配置!$E673</f>
        <v>12</v>
      </c>
      <c r="D676" s="20">
        <v>0</v>
      </c>
      <c r="E676" s="19">
        <f>SUMPRODUCT((U676=[2]Mission!$Q$175:$Q$278)*(V676=[2]Mission!$R$175:$R$278)*([2]Mission!$F$175:$F$278))</f>
        <v>3300</v>
      </c>
      <c r="F676" s="19">
        <f>[1]怪物属性模拟配置!$P673</f>
        <v>91</v>
      </c>
      <c r="G676" s="19">
        <f>[1]怪物属性模拟配置!$Q673</f>
        <v>0</v>
      </c>
      <c r="H676" s="19">
        <f>[1]怪物属性模拟配置!$S673</f>
        <v>9360</v>
      </c>
      <c r="I676" s="20">
        <v>0</v>
      </c>
      <c r="J676" s="20">
        <v>0</v>
      </c>
      <c r="K676" s="20">
        <v>0</v>
      </c>
      <c r="L676" s="20">
        <v>0</v>
      </c>
      <c r="M676" s="19">
        <f>[1]怪物属性模拟配置!$T673*1000</f>
        <v>200</v>
      </c>
      <c r="N676" s="20">
        <v>0</v>
      </c>
      <c r="O676" s="19">
        <f>[1]怪物属性模拟配置!$U673-1</f>
        <v>1</v>
      </c>
      <c r="P676" s="20">
        <v>0</v>
      </c>
      <c r="Q676" s="20">
        <v>0</v>
      </c>
      <c r="R676" s="20">
        <v>0</v>
      </c>
      <c r="S676" s="29" t="s">
        <v>55</v>
      </c>
      <c r="T676" s="29" t="s">
        <v>55</v>
      </c>
      <c r="U676" s="20">
        <f t="shared" si="49"/>
        <v>1</v>
      </c>
      <c r="V676" s="20">
        <f t="shared" si="50"/>
        <v>4</v>
      </c>
    </row>
    <row r="677" ht="17.25" spans="1:22">
      <c r="A677" s="20">
        <f t="shared" si="53"/>
        <v>2010421</v>
      </c>
      <c r="B677" s="20" t="str">
        <f t="shared" si="52"/>
        <v>小怪_远程</v>
      </c>
      <c r="C677" s="19">
        <f>[1]怪物属性模拟配置!$E674</f>
        <v>12</v>
      </c>
      <c r="D677" s="20">
        <v>0</v>
      </c>
      <c r="E677" s="19">
        <f>SUMPRODUCT((U677=[2]Mission!$Q$175:$Q$278)*(V677=[2]Mission!$R$175:$R$278)*([2]Mission!$F$175:$F$278))</f>
        <v>3300</v>
      </c>
      <c r="F677" s="19">
        <f>[1]怪物属性模拟配置!$P674</f>
        <v>65</v>
      </c>
      <c r="G677" s="19">
        <f>[1]怪物属性模拟配置!$Q674</f>
        <v>0</v>
      </c>
      <c r="H677" s="19">
        <f>[1]怪物属性模拟配置!$S674</f>
        <v>468</v>
      </c>
      <c r="I677" s="20">
        <v>0</v>
      </c>
      <c r="J677" s="20">
        <v>0</v>
      </c>
      <c r="K677" s="20">
        <v>0</v>
      </c>
      <c r="L677" s="20">
        <v>0</v>
      </c>
      <c r="M677" s="19">
        <f>[1]怪物属性模拟配置!$T674*1000</f>
        <v>200</v>
      </c>
      <c r="N677" s="20">
        <v>0</v>
      </c>
      <c r="O677" s="19">
        <f>[1]怪物属性模拟配置!$U674-1</f>
        <v>1</v>
      </c>
      <c r="P677" s="20">
        <v>0</v>
      </c>
      <c r="Q677" s="20">
        <v>0</v>
      </c>
      <c r="R677" s="20">
        <v>0</v>
      </c>
      <c r="S677" s="29" t="s">
        <v>55</v>
      </c>
      <c r="T677" s="29" t="s">
        <v>55</v>
      </c>
      <c r="U677" s="20">
        <f t="shared" si="49"/>
        <v>1</v>
      </c>
      <c r="V677" s="20">
        <f t="shared" si="50"/>
        <v>4</v>
      </c>
    </row>
    <row r="678" ht="17.25" spans="1:22">
      <c r="A678" s="20">
        <f t="shared" si="53"/>
        <v>2010422</v>
      </c>
      <c r="B678" s="20" t="str">
        <f t="shared" si="52"/>
        <v>精英_远程</v>
      </c>
      <c r="C678" s="19">
        <f>[1]怪物属性模拟配置!$E675</f>
        <v>12</v>
      </c>
      <c r="D678" s="20">
        <v>0</v>
      </c>
      <c r="E678" s="19">
        <f>SUMPRODUCT((U678=[2]Mission!$Q$175:$Q$278)*(V678=[2]Mission!$R$175:$R$278)*([2]Mission!$F$175:$F$278))</f>
        <v>3300</v>
      </c>
      <c r="F678" s="19">
        <f>[1]怪物属性模拟配置!$P675</f>
        <v>78</v>
      </c>
      <c r="G678" s="19">
        <f>[1]怪物属性模拟配置!$Q675</f>
        <v>0</v>
      </c>
      <c r="H678" s="19">
        <f>[1]怪物属性模拟配置!$S675</f>
        <v>4680</v>
      </c>
      <c r="I678" s="20">
        <v>0</v>
      </c>
      <c r="J678" s="20">
        <v>0</v>
      </c>
      <c r="K678" s="20">
        <v>0</v>
      </c>
      <c r="L678" s="20">
        <v>0</v>
      </c>
      <c r="M678" s="19">
        <f>[1]怪物属性模拟配置!$T675*1000</f>
        <v>200</v>
      </c>
      <c r="N678" s="20">
        <v>0</v>
      </c>
      <c r="O678" s="19">
        <f>[1]怪物属性模拟配置!$U675-1</f>
        <v>1</v>
      </c>
      <c r="P678" s="20">
        <v>0</v>
      </c>
      <c r="Q678" s="20">
        <v>0</v>
      </c>
      <c r="R678" s="20">
        <v>0</v>
      </c>
      <c r="S678" s="29" t="s">
        <v>55</v>
      </c>
      <c r="T678" s="29" t="s">
        <v>55</v>
      </c>
      <c r="U678" s="20">
        <f t="shared" si="49"/>
        <v>1</v>
      </c>
      <c r="V678" s="20">
        <f t="shared" si="50"/>
        <v>4</v>
      </c>
    </row>
    <row r="679" ht="17.25" spans="1:22">
      <c r="A679" s="20">
        <f t="shared" si="53"/>
        <v>2010423</v>
      </c>
      <c r="B679" s="20" t="str">
        <f t="shared" si="52"/>
        <v>BOSS_远程</v>
      </c>
      <c r="C679" s="19">
        <f>[1]怪物属性模拟配置!$E676</f>
        <v>12</v>
      </c>
      <c r="D679" s="20">
        <v>0</v>
      </c>
      <c r="E679" s="19">
        <f>SUMPRODUCT((U679=[2]Mission!$Q$175:$Q$278)*(V679=[2]Mission!$R$175:$R$278)*([2]Mission!$F$175:$F$278))</f>
        <v>3300</v>
      </c>
      <c r="F679" s="19">
        <f>[1]怪物属性模拟配置!$P676</f>
        <v>91</v>
      </c>
      <c r="G679" s="19">
        <f>[1]怪物属性模拟配置!$Q676</f>
        <v>0</v>
      </c>
      <c r="H679" s="19">
        <f>[1]怪物属性模拟配置!$S676</f>
        <v>9360</v>
      </c>
      <c r="I679" s="20">
        <v>0</v>
      </c>
      <c r="J679" s="20">
        <v>0</v>
      </c>
      <c r="K679" s="20">
        <v>0</v>
      </c>
      <c r="L679" s="20">
        <v>0</v>
      </c>
      <c r="M679" s="19">
        <f>[1]怪物属性模拟配置!$T676*1000</f>
        <v>200</v>
      </c>
      <c r="N679" s="20">
        <v>0</v>
      </c>
      <c r="O679" s="19">
        <f>[1]怪物属性模拟配置!$U676-1</f>
        <v>1</v>
      </c>
      <c r="P679" s="20">
        <v>0</v>
      </c>
      <c r="Q679" s="20">
        <v>0</v>
      </c>
      <c r="R679" s="20">
        <v>0</v>
      </c>
      <c r="S679" s="29" t="s">
        <v>55</v>
      </c>
      <c r="T679" s="29" t="s">
        <v>55</v>
      </c>
      <c r="U679" s="20">
        <f t="shared" si="49"/>
        <v>1</v>
      </c>
      <c r="V679" s="20">
        <f t="shared" si="50"/>
        <v>4</v>
      </c>
    </row>
    <row r="680" ht="17.25" spans="1:22">
      <c r="A680" s="20">
        <f t="shared" si="53"/>
        <v>2010491</v>
      </c>
      <c r="B680" s="20" t="str">
        <f t="shared" si="52"/>
        <v>小BOSS_特殊</v>
      </c>
      <c r="C680" s="19">
        <f>[1]怪物属性模拟配置!$E677</f>
        <v>12</v>
      </c>
      <c r="D680" s="20">
        <v>0</v>
      </c>
      <c r="E680" s="19">
        <f>SUMPRODUCT((U680=[2]Mission!$Q$175:$Q$278)*(V680=[2]Mission!$R$175:$R$278)*([2]Mission!$F$175:$F$278))</f>
        <v>3300</v>
      </c>
      <c r="F680" s="19">
        <f>[1]怪物属性模拟配置!$P677</f>
        <v>110</v>
      </c>
      <c r="G680" s="19">
        <f>[1]怪物属性模拟配置!$Q677</f>
        <v>0</v>
      </c>
      <c r="H680" s="19">
        <f>[1]怪物属性模拟配置!$S677</f>
        <v>23400</v>
      </c>
      <c r="I680" s="20">
        <v>0</v>
      </c>
      <c r="J680" s="20">
        <v>0</v>
      </c>
      <c r="K680" s="20">
        <v>0</v>
      </c>
      <c r="L680" s="20">
        <v>0</v>
      </c>
      <c r="M680" s="19">
        <f>[1]怪物属性模拟配置!$T677*1000</f>
        <v>200</v>
      </c>
      <c r="N680" s="20">
        <v>0</v>
      </c>
      <c r="O680" s="19">
        <f>[1]怪物属性模拟配置!$U677-1</f>
        <v>1</v>
      </c>
      <c r="P680" s="20">
        <v>0</v>
      </c>
      <c r="Q680" s="20">
        <v>0</v>
      </c>
      <c r="R680" s="20">
        <v>0</v>
      </c>
      <c r="S680" s="29" t="s">
        <v>55</v>
      </c>
      <c r="T680" s="29" t="s">
        <v>55</v>
      </c>
      <c r="U680" s="20">
        <f t="shared" si="49"/>
        <v>1</v>
      </c>
      <c r="V680" s="20">
        <f t="shared" si="50"/>
        <v>4</v>
      </c>
    </row>
    <row r="681" ht="17.25" spans="1:22">
      <c r="A681" s="20">
        <f t="shared" si="53"/>
        <v>2010511</v>
      </c>
      <c r="B681" s="20" t="str">
        <f t="shared" si="52"/>
        <v>小怪_近战</v>
      </c>
      <c r="C681" s="19">
        <f>[1]怪物属性模拟配置!$E678</f>
        <v>13</v>
      </c>
      <c r="D681" s="20">
        <v>0</v>
      </c>
      <c r="E681" s="19">
        <f>SUMPRODUCT((U681=[2]Mission!$Q$175:$Q$278)*(V681=[2]Mission!$R$175:$R$278)*([2]Mission!$F$175:$F$278))</f>
        <v>3528</v>
      </c>
      <c r="F681" s="19">
        <f>[1]怪物属性模拟配置!$P678</f>
        <v>70</v>
      </c>
      <c r="G681" s="19">
        <f>[1]怪物属性模拟配置!$Q678</f>
        <v>0</v>
      </c>
      <c r="H681" s="19">
        <f>[1]怪物属性模拟配置!$S678</f>
        <v>499</v>
      </c>
      <c r="I681" s="20">
        <v>0</v>
      </c>
      <c r="J681" s="20">
        <v>0</v>
      </c>
      <c r="K681" s="20">
        <v>0</v>
      </c>
      <c r="L681" s="20">
        <v>0</v>
      </c>
      <c r="M681" s="19">
        <f>[1]怪物属性模拟配置!$T678*1000</f>
        <v>200</v>
      </c>
      <c r="N681" s="20">
        <v>0</v>
      </c>
      <c r="O681" s="19">
        <f>[1]怪物属性模拟配置!$U678-1</f>
        <v>1</v>
      </c>
      <c r="P681" s="20">
        <v>0</v>
      </c>
      <c r="Q681" s="20">
        <v>0</v>
      </c>
      <c r="R681" s="20">
        <v>0</v>
      </c>
      <c r="S681" s="29" t="s">
        <v>55</v>
      </c>
      <c r="T681" s="29" t="s">
        <v>55</v>
      </c>
      <c r="U681" s="20">
        <f t="shared" si="49"/>
        <v>1</v>
      </c>
      <c r="V681" s="20">
        <f t="shared" si="50"/>
        <v>5</v>
      </c>
    </row>
    <row r="682" ht="17.25" spans="1:22">
      <c r="A682" s="20">
        <f t="shared" si="53"/>
        <v>2010512</v>
      </c>
      <c r="B682" s="20" t="str">
        <f t="shared" si="52"/>
        <v>精英_近战</v>
      </c>
      <c r="C682" s="19">
        <f>[1]怪物属性模拟配置!$E679</f>
        <v>13</v>
      </c>
      <c r="D682" s="20">
        <v>0</v>
      </c>
      <c r="E682" s="19">
        <f>SUMPRODUCT((U682=[2]Mission!$Q$175:$Q$278)*(V682=[2]Mission!$R$175:$R$278)*([2]Mission!$F$175:$F$278))</f>
        <v>3528</v>
      </c>
      <c r="F682" s="19">
        <f>[1]怪物属性模拟配置!$P679</f>
        <v>84</v>
      </c>
      <c r="G682" s="19">
        <f>[1]怪物属性模拟配置!$Q679</f>
        <v>0</v>
      </c>
      <c r="H682" s="19">
        <f>[1]怪物属性模拟配置!$S679</f>
        <v>4992</v>
      </c>
      <c r="I682" s="20">
        <v>0</v>
      </c>
      <c r="J682" s="20">
        <v>0</v>
      </c>
      <c r="K682" s="20">
        <v>0</v>
      </c>
      <c r="L682" s="20">
        <v>0</v>
      </c>
      <c r="M682" s="19">
        <f>[1]怪物属性模拟配置!$T679*1000</f>
        <v>200</v>
      </c>
      <c r="N682" s="20">
        <v>0</v>
      </c>
      <c r="O682" s="19">
        <f>[1]怪物属性模拟配置!$U679-1</f>
        <v>1</v>
      </c>
      <c r="P682" s="20">
        <v>0</v>
      </c>
      <c r="Q682" s="20">
        <v>0</v>
      </c>
      <c r="R682" s="20">
        <v>0</v>
      </c>
      <c r="S682" s="29" t="s">
        <v>55</v>
      </c>
      <c r="T682" s="29" t="s">
        <v>55</v>
      </c>
      <c r="U682" s="20">
        <f t="shared" si="49"/>
        <v>1</v>
      </c>
      <c r="V682" s="20">
        <f t="shared" si="50"/>
        <v>5</v>
      </c>
    </row>
    <row r="683" ht="17.25" spans="1:22">
      <c r="A683" s="20">
        <f t="shared" si="53"/>
        <v>2010513</v>
      </c>
      <c r="B683" s="20" t="str">
        <f t="shared" si="52"/>
        <v>BOSS_近战</v>
      </c>
      <c r="C683" s="19">
        <f>[1]怪物属性模拟配置!$E680</f>
        <v>13</v>
      </c>
      <c r="D683" s="20">
        <v>0</v>
      </c>
      <c r="E683" s="19">
        <f>SUMPRODUCT((U683=[2]Mission!$Q$175:$Q$278)*(V683=[2]Mission!$R$175:$R$278)*([2]Mission!$F$175:$F$278))</f>
        <v>3528</v>
      </c>
      <c r="F683" s="19">
        <f>[1]怪物属性模拟配置!$P680</f>
        <v>97</v>
      </c>
      <c r="G683" s="19">
        <f>[1]怪物属性模拟配置!$Q680</f>
        <v>0</v>
      </c>
      <c r="H683" s="19">
        <f>[1]怪物属性模拟配置!$S680</f>
        <v>9984</v>
      </c>
      <c r="I683" s="20">
        <v>0</v>
      </c>
      <c r="J683" s="20">
        <v>0</v>
      </c>
      <c r="K683" s="20">
        <v>0</v>
      </c>
      <c r="L683" s="20">
        <v>0</v>
      </c>
      <c r="M683" s="19">
        <f>[1]怪物属性模拟配置!$T680*1000</f>
        <v>200</v>
      </c>
      <c r="N683" s="20">
        <v>0</v>
      </c>
      <c r="O683" s="19">
        <f>[1]怪物属性模拟配置!$U680-1</f>
        <v>1</v>
      </c>
      <c r="P683" s="20">
        <v>0</v>
      </c>
      <c r="Q683" s="20">
        <v>0</v>
      </c>
      <c r="R683" s="20">
        <v>0</v>
      </c>
      <c r="S683" s="29" t="s">
        <v>55</v>
      </c>
      <c r="T683" s="29" t="s">
        <v>55</v>
      </c>
      <c r="U683" s="20">
        <f t="shared" si="49"/>
        <v>1</v>
      </c>
      <c r="V683" s="20">
        <f t="shared" si="50"/>
        <v>5</v>
      </c>
    </row>
    <row r="684" ht="17.25" spans="1:22">
      <c r="A684" s="20">
        <f t="shared" si="53"/>
        <v>2010521</v>
      </c>
      <c r="B684" s="20" t="str">
        <f t="shared" si="52"/>
        <v>小怪_远程</v>
      </c>
      <c r="C684" s="19">
        <f>[1]怪物属性模拟配置!$E681</f>
        <v>13</v>
      </c>
      <c r="D684" s="20">
        <v>0</v>
      </c>
      <c r="E684" s="19">
        <f>SUMPRODUCT((U684=[2]Mission!$Q$175:$Q$278)*(V684=[2]Mission!$R$175:$R$278)*([2]Mission!$F$175:$F$278))</f>
        <v>3528</v>
      </c>
      <c r="F684" s="19">
        <f>[1]怪物属性模拟配置!$P681</f>
        <v>70</v>
      </c>
      <c r="G684" s="19">
        <f>[1]怪物属性模拟配置!$Q681</f>
        <v>0</v>
      </c>
      <c r="H684" s="19">
        <f>[1]怪物属性模拟配置!$S681</f>
        <v>499</v>
      </c>
      <c r="I684" s="20">
        <v>0</v>
      </c>
      <c r="J684" s="20">
        <v>0</v>
      </c>
      <c r="K684" s="20">
        <v>0</v>
      </c>
      <c r="L684" s="20">
        <v>0</v>
      </c>
      <c r="M684" s="19">
        <f>[1]怪物属性模拟配置!$T681*1000</f>
        <v>200</v>
      </c>
      <c r="N684" s="20">
        <v>0</v>
      </c>
      <c r="O684" s="19">
        <f>[1]怪物属性模拟配置!$U681-1</f>
        <v>1</v>
      </c>
      <c r="P684" s="20">
        <v>0</v>
      </c>
      <c r="Q684" s="20">
        <v>0</v>
      </c>
      <c r="R684" s="20">
        <v>0</v>
      </c>
      <c r="S684" s="29" t="s">
        <v>55</v>
      </c>
      <c r="T684" s="29" t="s">
        <v>55</v>
      </c>
      <c r="U684" s="20">
        <f t="shared" si="49"/>
        <v>1</v>
      </c>
      <c r="V684" s="20">
        <f t="shared" si="50"/>
        <v>5</v>
      </c>
    </row>
    <row r="685" ht="17.25" spans="1:22">
      <c r="A685" s="20">
        <f t="shared" si="53"/>
        <v>2010522</v>
      </c>
      <c r="B685" s="20" t="str">
        <f t="shared" si="52"/>
        <v>精英_远程</v>
      </c>
      <c r="C685" s="19">
        <f>[1]怪物属性模拟配置!$E682</f>
        <v>13</v>
      </c>
      <c r="D685" s="20">
        <v>0</v>
      </c>
      <c r="E685" s="19">
        <f>SUMPRODUCT((U685=[2]Mission!$Q$175:$Q$278)*(V685=[2]Mission!$R$175:$R$278)*([2]Mission!$F$175:$F$278))</f>
        <v>3528</v>
      </c>
      <c r="F685" s="19">
        <f>[1]怪物属性模拟配置!$P682</f>
        <v>84</v>
      </c>
      <c r="G685" s="19">
        <f>[1]怪物属性模拟配置!$Q682</f>
        <v>0</v>
      </c>
      <c r="H685" s="19">
        <f>[1]怪物属性模拟配置!$S682</f>
        <v>4992</v>
      </c>
      <c r="I685" s="20">
        <v>0</v>
      </c>
      <c r="J685" s="20">
        <v>0</v>
      </c>
      <c r="K685" s="20">
        <v>0</v>
      </c>
      <c r="L685" s="20">
        <v>0</v>
      </c>
      <c r="M685" s="19">
        <f>[1]怪物属性模拟配置!$T682*1000</f>
        <v>200</v>
      </c>
      <c r="N685" s="20">
        <v>0</v>
      </c>
      <c r="O685" s="19">
        <f>[1]怪物属性模拟配置!$U682-1</f>
        <v>1</v>
      </c>
      <c r="P685" s="20">
        <v>0</v>
      </c>
      <c r="Q685" s="20">
        <v>0</v>
      </c>
      <c r="R685" s="20">
        <v>0</v>
      </c>
      <c r="S685" s="29" t="s">
        <v>55</v>
      </c>
      <c r="T685" s="29" t="s">
        <v>55</v>
      </c>
      <c r="U685" s="20">
        <f t="shared" si="49"/>
        <v>1</v>
      </c>
      <c r="V685" s="20">
        <f t="shared" si="50"/>
        <v>5</v>
      </c>
    </row>
    <row r="686" ht="17.25" spans="1:22">
      <c r="A686" s="20">
        <f t="shared" si="53"/>
        <v>2010523</v>
      </c>
      <c r="B686" s="20" t="str">
        <f t="shared" si="52"/>
        <v>BOSS_远程</v>
      </c>
      <c r="C686" s="19">
        <f>[1]怪物属性模拟配置!$E683</f>
        <v>13</v>
      </c>
      <c r="D686" s="20">
        <v>0</v>
      </c>
      <c r="E686" s="19">
        <f>SUMPRODUCT((U686=[2]Mission!$Q$175:$Q$278)*(V686=[2]Mission!$R$175:$R$278)*([2]Mission!$F$175:$F$278))</f>
        <v>3528</v>
      </c>
      <c r="F686" s="19">
        <f>[1]怪物属性模拟配置!$P683</f>
        <v>97</v>
      </c>
      <c r="G686" s="19">
        <f>[1]怪物属性模拟配置!$Q683</f>
        <v>0</v>
      </c>
      <c r="H686" s="19">
        <f>[1]怪物属性模拟配置!$S683</f>
        <v>9984</v>
      </c>
      <c r="I686" s="20">
        <v>0</v>
      </c>
      <c r="J686" s="20">
        <v>0</v>
      </c>
      <c r="K686" s="20">
        <v>0</v>
      </c>
      <c r="L686" s="20">
        <v>0</v>
      </c>
      <c r="M686" s="19">
        <f>[1]怪物属性模拟配置!$T683*1000</f>
        <v>200</v>
      </c>
      <c r="N686" s="20">
        <v>0</v>
      </c>
      <c r="O686" s="19">
        <f>[1]怪物属性模拟配置!$U683-1</f>
        <v>1</v>
      </c>
      <c r="P686" s="20">
        <v>0</v>
      </c>
      <c r="Q686" s="20">
        <v>0</v>
      </c>
      <c r="R686" s="20">
        <v>0</v>
      </c>
      <c r="S686" s="29" t="s">
        <v>55</v>
      </c>
      <c r="T686" s="29" t="s">
        <v>55</v>
      </c>
      <c r="U686" s="20">
        <f t="shared" si="49"/>
        <v>1</v>
      </c>
      <c r="V686" s="20">
        <f t="shared" si="50"/>
        <v>5</v>
      </c>
    </row>
    <row r="687" ht="17.25" spans="1:22">
      <c r="A687" s="20">
        <f t="shared" si="53"/>
        <v>2010611</v>
      </c>
      <c r="B687" s="20" t="str">
        <f t="shared" si="52"/>
        <v>小怪_近战</v>
      </c>
      <c r="C687" s="19">
        <f>[1]怪物属性模拟配置!$E684</f>
        <v>13</v>
      </c>
      <c r="D687" s="20">
        <v>0</v>
      </c>
      <c r="E687" s="19">
        <f>SUMPRODUCT((U687=[2]Mission!$Q$175:$Q$278)*(V687=[2]Mission!$R$175:$R$278)*([2]Mission!$F$175:$F$278))</f>
        <v>3528</v>
      </c>
      <c r="F687" s="19">
        <f>[1]怪物属性模拟配置!$P684</f>
        <v>70</v>
      </c>
      <c r="G687" s="19">
        <f>[1]怪物属性模拟配置!$Q684</f>
        <v>0</v>
      </c>
      <c r="H687" s="19">
        <f>[1]怪物属性模拟配置!$S684</f>
        <v>499</v>
      </c>
      <c r="I687" s="20">
        <v>0</v>
      </c>
      <c r="J687" s="20">
        <v>0</v>
      </c>
      <c r="K687" s="20">
        <v>0</v>
      </c>
      <c r="L687" s="20">
        <v>0</v>
      </c>
      <c r="M687" s="19">
        <f>[1]怪物属性模拟配置!$T684*1000</f>
        <v>200</v>
      </c>
      <c r="N687" s="20">
        <v>0</v>
      </c>
      <c r="O687" s="19">
        <f>[1]怪物属性模拟配置!$U684-1</f>
        <v>1</v>
      </c>
      <c r="P687" s="20">
        <v>0</v>
      </c>
      <c r="Q687" s="20">
        <v>0</v>
      </c>
      <c r="R687" s="20">
        <v>0</v>
      </c>
      <c r="S687" s="29" t="s">
        <v>55</v>
      </c>
      <c r="T687" s="29" t="s">
        <v>55</v>
      </c>
      <c r="U687" s="20">
        <f t="shared" si="49"/>
        <v>1</v>
      </c>
      <c r="V687" s="20">
        <f t="shared" si="50"/>
        <v>6</v>
      </c>
    </row>
    <row r="688" ht="17.25" spans="1:22">
      <c r="A688" s="20">
        <f t="shared" si="53"/>
        <v>2010612</v>
      </c>
      <c r="B688" s="20" t="str">
        <f t="shared" si="52"/>
        <v>精英_近战</v>
      </c>
      <c r="C688" s="19">
        <f>[1]怪物属性模拟配置!$E685</f>
        <v>13</v>
      </c>
      <c r="D688" s="20">
        <v>0</v>
      </c>
      <c r="E688" s="19">
        <f>SUMPRODUCT((U688=[2]Mission!$Q$175:$Q$278)*(V688=[2]Mission!$R$175:$R$278)*([2]Mission!$F$175:$F$278))</f>
        <v>3528</v>
      </c>
      <c r="F688" s="19">
        <f>[1]怪物属性模拟配置!$P685</f>
        <v>84</v>
      </c>
      <c r="G688" s="19">
        <f>[1]怪物属性模拟配置!$Q685</f>
        <v>0</v>
      </c>
      <c r="H688" s="19">
        <f>[1]怪物属性模拟配置!$S685</f>
        <v>4992</v>
      </c>
      <c r="I688" s="20">
        <v>0</v>
      </c>
      <c r="J688" s="20">
        <v>0</v>
      </c>
      <c r="K688" s="20">
        <v>0</v>
      </c>
      <c r="L688" s="20">
        <v>0</v>
      </c>
      <c r="M688" s="19">
        <f>[1]怪物属性模拟配置!$T685*1000</f>
        <v>200</v>
      </c>
      <c r="N688" s="20">
        <v>0</v>
      </c>
      <c r="O688" s="19">
        <f>[1]怪物属性模拟配置!$U685-1</f>
        <v>1</v>
      </c>
      <c r="P688" s="20">
        <v>0</v>
      </c>
      <c r="Q688" s="20">
        <v>0</v>
      </c>
      <c r="R688" s="20">
        <v>0</v>
      </c>
      <c r="S688" s="29" t="s">
        <v>55</v>
      </c>
      <c r="T688" s="29" t="s">
        <v>55</v>
      </c>
      <c r="U688" s="20">
        <f t="shared" si="49"/>
        <v>1</v>
      </c>
      <c r="V688" s="20">
        <f t="shared" si="50"/>
        <v>6</v>
      </c>
    </row>
    <row r="689" ht="17.25" spans="1:22">
      <c r="A689" s="20">
        <f t="shared" si="53"/>
        <v>2010613</v>
      </c>
      <c r="B689" s="20" t="str">
        <f t="shared" si="52"/>
        <v>BOSS_近战</v>
      </c>
      <c r="C689" s="19">
        <f>[1]怪物属性模拟配置!$E686</f>
        <v>13</v>
      </c>
      <c r="D689" s="20">
        <v>0</v>
      </c>
      <c r="E689" s="19">
        <f>SUMPRODUCT((U689=[2]Mission!$Q$175:$Q$278)*(V689=[2]Mission!$R$175:$R$278)*([2]Mission!$F$175:$F$278))</f>
        <v>3528</v>
      </c>
      <c r="F689" s="19">
        <f>[1]怪物属性模拟配置!$P686</f>
        <v>97</v>
      </c>
      <c r="G689" s="19">
        <f>[1]怪物属性模拟配置!$Q686</f>
        <v>0</v>
      </c>
      <c r="H689" s="19">
        <f>[1]怪物属性模拟配置!$S686</f>
        <v>9984</v>
      </c>
      <c r="I689" s="20">
        <v>0</v>
      </c>
      <c r="J689" s="20">
        <v>0</v>
      </c>
      <c r="K689" s="20">
        <v>0</v>
      </c>
      <c r="L689" s="20">
        <v>0</v>
      </c>
      <c r="M689" s="19">
        <f>[1]怪物属性模拟配置!$T686*1000</f>
        <v>200</v>
      </c>
      <c r="N689" s="20">
        <v>0</v>
      </c>
      <c r="O689" s="19">
        <f>[1]怪物属性模拟配置!$U686-1</f>
        <v>1</v>
      </c>
      <c r="P689" s="20">
        <v>0</v>
      </c>
      <c r="Q689" s="20">
        <v>0</v>
      </c>
      <c r="R689" s="20">
        <v>0</v>
      </c>
      <c r="S689" s="29" t="s">
        <v>55</v>
      </c>
      <c r="T689" s="29" t="s">
        <v>55</v>
      </c>
      <c r="U689" s="20">
        <f t="shared" si="49"/>
        <v>1</v>
      </c>
      <c r="V689" s="20">
        <f t="shared" si="50"/>
        <v>6</v>
      </c>
    </row>
    <row r="690" ht="17.25" spans="1:22">
      <c r="A690" s="20">
        <f t="shared" si="53"/>
        <v>2010621</v>
      </c>
      <c r="B690" s="20" t="str">
        <f t="shared" si="52"/>
        <v>小怪_远程</v>
      </c>
      <c r="C690" s="19">
        <f>[1]怪物属性模拟配置!$E687</f>
        <v>13</v>
      </c>
      <c r="D690" s="20">
        <v>0</v>
      </c>
      <c r="E690" s="19">
        <f>SUMPRODUCT((U690=[2]Mission!$Q$175:$Q$278)*(V690=[2]Mission!$R$175:$R$278)*([2]Mission!$F$175:$F$278))</f>
        <v>3528</v>
      </c>
      <c r="F690" s="19">
        <f>[1]怪物属性模拟配置!$P687</f>
        <v>70</v>
      </c>
      <c r="G690" s="19">
        <f>[1]怪物属性模拟配置!$Q687</f>
        <v>0</v>
      </c>
      <c r="H690" s="19">
        <f>[1]怪物属性模拟配置!$S687</f>
        <v>499</v>
      </c>
      <c r="I690" s="20">
        <v>0</v>
      </c>
      <c r="J690" s="20">
        <v>0</v>
      </c>
      <c r="K690" s="20">
        <v>0</v>
      </c>
      <c r="L690" s="20">
        <v>0</v>
      </c>
      <c r="M690" s="19">
        <f>[1]怪物属性模拟配置!$T687*1000</f>
        <v>200</v>
      </c>
      <c r="N690" s="20">
        <v>0</v>
      </c>
      <c r="O690" s="19">
        <f>[1]怪物属性模拟配置!$U687-1</f>
        <v>1</v>
      </c>
      <c r="P690" s="20">
        <v>0</v>
      </c>
      <c r="Q690" s="20">
        <v>0</v>
      </c>
      <c r="R690" s="20">
        <v>0</v>
      </c>
      <c r="S690" s="29" t="s">
        <v>55</v>
      </c>
      <c r="T690" s="29" t="s">
        <v>55</v>
      </c>
      <c r="U690" s="20">
        <f t="shared" si="49"/>
        <v>1</v>
      </c>
      <c r="V690" s="20">
        <f t="shared" si="50"/>
        <v>6</v>
      </c>
    </row>
    <row r="691" ht="17.25" spans="1:22">
      <c r="A691" s="20">
        <f t="shared" si="53"/>
        <v>2010622</v>
      </c>
      <c r="B691" s="20" t="str">
        <f t="shared" si="52"/>
        <v>精英_远程</v>
      </c>
      <c r="C691" s="19">
        <f>[1]怪物属性模拟配置!$E688</f>
        <v>13</v>
      </c>
      <c r="D691" s="20">
        <v>0</v>
      </c>
      <c r="E691" s="19">
        <f>SUMPRODUCT((U691=[2]Mission!$Q$175:$Q$278)*(V691=[2]Mission!$R$175:$R$278)*([2]Mission!$F$175:$F$278))</f>
        <v>3528</v>
      </c>
      <c r="F691" s="19">
        <f>[1]怪物属性模拟配置!$P688</f>
        <v>84</v>
      </c>
      <c r="G691" s="19">
        <f>[1]怪物属性模拟配置!$Q688</f>
        <v>0</v>
      </c>
      <c r="H691" s="19">
        <f>[1]怪物属性模拟配置!$S688</f>
        <v>4992</v>
      </c>
      <c r="I691" s="20">
        <v>0</v>
      </c>
      <c r="J691" s="20">
        <v>0</v>
      </c>
      <c r="K691" s="20">
        <v>0</v>
      </c>
      <c r="L691" s="20">
        <v>0</v>
      </c>
      <c r="M691" s="19">
        <f>[1]怪物属性模拟配置!$T688*1000</f>
        <v>200</v>
      </c>
      <c r="N691" s="20">
        <v>0</v>
      </c>
      <c r="O691" s="19">
        <f>[1]怪物属性模拟配置!$U688-1</f>
        <v>1</v>
      </c>
      <c r="P691" s="20">
        <v>0</v>
      </c>
      <c r="Q691" s="20">
        <v>0</v>
      </c>
      <c r="R691" s="20">
        <v>0</v>
      </c>
      <c r="S691" s="29" t="s">
        <v>55</v>
      </c>
      <c r="T691" s="29" t="s">
        <v>55</v>
      </c>
      <c r="U691" s="20">
        <f t="shared" si="49"/>
        <v>1</v>
      </c>
      <c r="V691" s="20">
        <f t="shared" si="50"/>
        <v>6</v>
      </c>
    </row>
    <row r="692" ht="17.25" spans="1:22">
      <c r="A692" s="20">
        <f t="shared" si="53"/>
        <v>2010623</v>
      </c>
      <c r="B692" s="20" t="str">
        <f t="shared" si="52"/>
        <v>BOSS_远程</v>
      </c>
      <c r="C692" s="19">
        <f>[1]怪物属性模拟配置!$E689</f>
        <v>13</v>
      </c>
      <c r="D692" s="20">
        <v>0</v>
      </c>
      <c r="E692" s="19">
        <f>SUMPRODUCT((U692=[2]Mission!$Q$175:$Q$278)*(V692=[2]Mission!$R$175:$R$278)*([2]Mission!$F$175:$F$278))</f>
        <v>3528</v>
      </c>
      <c r="F692" s="19">
        <f>[1]怪物属性模拟配置!$P689</f>
        <v>97</v>
      </c>
      <c r="G692" s="19">
        <f>[1]怪物属性模拟配置!$Q689</f>
        <v>0</v>
      </c>
      <c r="H692" s="19">
        <f>[1]怪物属性模拟配置!$S689</f>
        <v>9984</v>
      </c>
      <c r="I692" s="20">
        <v>0</v>
      </c>
      <c r="J692" s="20">
        <v>0</v>
      </c>
      <c r="K692" s="20">
        <v>0</v>
      </c>
      <c r="L692" s="20">
        <v>0</v>
      </c>
      <c r="M692" s="19">
        <f>[1]怪物属性模拟配置!$T689*1000</f>
        <v>200</v>
      </c>
      <c r="N692" s="20">
        <v>0</v>
      </c>
      <c r="O692" s="19">
        <f>[1]怪物属性模拟配置!$U689-1</f>
        <v>1</v>
      </c>
      <c r="P692" s="20">
        <v>0</v>
      </c>
      <c r="Q692" s="20">
        <v>0</v>
      </c>
      <c r="R692" s="20">
        <v>0</v>
      </c>
      <c r="S692" s="29" t="s">
        <v>55</v>
      </c>
      <c r="T692" s="29" t="s">
        <v>55</v>
      </c>
      <c r="U692" s="20">
        <f t="shared" si="49"/>
        <v>1</v>
      </c>
      <c r="V692" s="20">
        <f t="shared" si="50"/>
        <v>6</v>
      </c>
    </row>
    <row r="693" ht="17.25" spans="1:22">
      <c r="A693" s="20">
        <f t="shared" si="53"/>
        <v>2010711</v>
      </c>
      <c r="B693" s="20" t="str">
        <f t="shared" si="52"/>
        <v>小怪_近战</v>
      </c>
      <c r="C693" s="19">
        <f>[1]怪物属性模拟配置!$E690</f>
        <v>14</v>
      </c>
      <c r="D693" s="20">
        <v>0</v>
      </c>
      <c r="E693" s="19">
        <f>SUMPRODUCT((U693=[2]Mission!$Q$175:$Q$278)*(V693=[2]Mission!$R$175:$R$278)*([2]Mission!$F$175:$F$278))</f>
        <v>3924</v>
      </c>
      <c r="F693" s="19">
        <f>[1]怪物属性模拟配置!$P690</f>
        <v>74</v>
      </c>
      <c r="G693" s="19">
        <f>[1]怪物属性模拟配置!$Q690</f>
        <v>0</v>
      </c>
      <c r="H693" s="19">
        <f>[1]怪物属性模拟配置!$S690</f>
        <v>564</v>
      </c>
      <c r="I693" s="20">
        <v>0</v>
      </c>
      <c r="J693" s="20">
        <v>0</v>
      </c>
      <c r="K693" s="20">
        <v>0</v>
      </c>
      <c r="L693" s="20">
        <v>0</v>
      </c>
      <c r="M693" s="19">
        <f>[1]怪物属性模拟配置!$T690*1000</f>
        <v>200</v>
      </c>
      <c r="N693" s="20">
        <v>0</v>
      </c>
      <c r="O693" s="19">
        <f>[1]怪物属性模拟配置!$U690-1</f>
        <v>1</v>
      </c>
      <c r="P693" s="20">
        <v>0</v>
      </c>
      <c r="Q693" s="20">
        <v>0</v>
      </c>
      <c r="R693" s="20">
        <v>0</v>
      </c>
      <c r="S693" s="29" t="s">
        <v>55</v>
      </c>
      <c r="T693" s="29" t="s">
        <v>55</v>
      </c>
      <c r="U693" s="20">
        <f t="shared" si="49"/>
        <v>1</v>
      </c>
      <c r="V693" s="20">
        <f t="shared" si="50"/>
        <v>7</v>
      </c>
    </row>
    <row r="694" ht="17.25" spans="1:22">
      <c r="A694" s="20">
        <f t="shared" si="53"/>
        <v>2010712</v>
      </c>
      <c r="B694" s="20" t="str">
        <f t="shared" si="52"/>
        <v>精英_近战</v>
      </c>
      <c r="C694" s="19">
        <f>[1]怪物属性模拟配置!$E691</f>
        <v>14</v>
      </c>
      <c r="D694" s="20">
        <v>0</v>
      </c>
      <c r="E694" s="19">
        <f>SUMPRODUCT((U694=[2]Mission!$Q$175:$Q$278)*(V694=[2]Mission!$R$175:$R$278)*([2]Mission!$F$175:$F$278))</f>
        <v>3924</v>
      </c>
      <c r="F694" s="19">
        <f>[1]怪物属性模拟配置!$P691</f>
        <v>89</v>
      </c>
      <c r="G694" s="19">
        <f>[1]怪物属性模拟配置!$Q691</f>
        <v>0</v>
      </c>
      <c r="H694" s="19">
        <f>[1]怪物属性模拟配置!$S691</f>
        <v>5642</v>
      </c>
      <c r="I694" s="20">
        <v>0</v>
      </c>
      <c r="J694" s="20">
        <v>0</v>
      </c>
      <c r="K694" s="20">
        <v>0</v>
      </c>
      <c r="L694" s="20">
        <v>0</v>
      </c>
      <c r="M694" s="19">
        <f>[1]怪物属性模拟配置!$T691*1000</f>
        <v>200</v>
      </c>
      <c r="N694" s="20">
        <v>0</v>
      </c>
      <c r="O694" s="19">
        <f>[1]怪物属性模拟配置!$U691-1</f>
        <v>1</v>
      </c>
      <c r="P694" s="20">
        <v>0</v>
      </c>
      <c r="Q694" s="20">
        <v>0</v>
      </c>
      <c r="R694" s="20">
        <v>0</v>
      </c>
      <c r="S694" s="29" t="s">
        <v>55</v>
      </c>
      <c r="T694" s="29" t="s">
        <v>55</v>
      </c>
      <c r="U694" s="20">
        <f t="shared" si="49"/>
        <v>1</v>
      </c>
      <c r="V694" s="20">
        <f t="shared" si="50"/>
        <v>7</v>
      </c>
    </row>
    <row r="695" ht="17.25" spans="1:22">
      <c r="A695" s="20">
        <f t="shared" si="53"/>
        <v>2010713</v>
      </c>
      <c r="B695" s="20" t="str">
        <f t="shared" si="52"/>
        <v>BOSS_近战</v>
      </c>
      <c r="C695" s="19">
        <f>[1]怪物属性模拟配置!$E692</f>
        <v>14</v>
      </c>
      <c r="D695" s="20">
        <v>0</v>
      </c>
      <c r="E695" s="19">
        <f>SUMPRODUCT((U695=[2]Mission!$Q$175:$Q$278)*(V695=[2]Mission!$R$175:$R$278)*([2]Mission!$F$175:$F$278))</f>
        <v>3924</v>
      </c>
      <c r="F695" s="19">
        <f>[1]怪物属性模拟配置!$P692</f>
        <v>104</v>
      </c>
      <c r="G695" s="19">
        <f>[1]怪物属性模拟配置!$Q692</f>
        <v>0</v>
      </c>
      <c r="H695" s="19">
        <f>[1]怪物属性模拟配置!$S692</f>
        <v>11284</v>
      </c>
      <c r="I695" s="20">
        <v>0</v>
      </c>
      <c r="J695" s="20">
        <v>0</v>
      </c>
      <c r="K695" s="20">
        <v>0</v>
      </c>
      <c r="L695" s="20">
        <v>0</v>
      </c>
      <c r="M695" s="19">
        <f>[1]怪物属性模拟配置!$T692*1000</f>
        <v>200</v>
      </c>
      <c r="N695" s="20">
        <v>0</v>
      </c>
      <c r="O695" s="19">
        <f>[1]怪物属性模拟配置!$U692-1</f>
        <v>1</v>
      </c>
      <c r="P695" s="20">
        <v>0</v>
      </c>
      <c r="Q695" s="20">
        <v>0</v>
      </c>
      <c r="R695" s="20">
        <v>0</v>
      </c>
      <c r="S695" s="29" t="s">
        <v>55</v>
      </c>
      <c r="T695" s="29" t="s">
        <v>55</v>
      </c>
      <c r="U695" s="20">
        <f t="shared" si="49"/>
        <v>1</v>
      </c>
      <c r="V695" s="20">
        <f t="shared" si="50"/>
        <v>7</v>
      </c>
    </row>
    <row r="696" ht="17.25" spans="1:22">
      <c r="A696" s="20">
        <f t="shared" si="53"/>
        <v>2010721</v>
      </c>
      <c r="B696" s="20" t="str">
        <f t="shared" si="52"/>
        <v>小怪_远程</v>
      </c>
      <c r="C696" s="19">
        <f>[1]怪物属性模拟配置!$E693</f>
        <v>14</v>
      </c>
      <c r="D696" s="20">
        <v>0</v>
      </c>
      <c r="E696" s="19">
        <f>SUMPRODUCT((U696=[2]Mission!$Q$175:$Q$278)*(V696=[2]Mission!$R$175:$R$278)*([2]Mission!$F$175:$F$278))</f>
        <v>3924</v>
      </c>
      <c r="F696" s="19">
        <f>[1]怪物属性模拟配置!$P693</f>
        <v>74</v>
      </c>
      <c r="G696" s="19">
        <f>[1]怪物属性模拟配置!$Q693</f>
        <v>0</v>
      </c>
      <c r="H696" s="19">
        <f>[1]怪物属性模拟配置!$S693</f>
        <v>564</v>
      </c>
      <c r="I696" s="20">
        <v>0</v>
      </c>
      <c r="J696" s="20">
        <v>0</v>
      </c>
      <c r="K696" s="20">
        <v>0</v>
      </c>
      <c r="L696" s="20">
        <v>0</v>
      </c>
      <c r="M696" s="19">
        <f>[1]怪物属性模拟配置!$T693*1000</f>
        <v>200</v>
      </c>
      <c r="N696" s="20">
        <v>0</v>
      </c>
      <c r="O696" s="19">
        <f>[1]怪物属性模拟配置!$U693-1</f>
        <v>1</v>
      </c>
      <c r="P696" s="20">
        <v>0</v>
      </c>
      <c r="Q696" s="20">
        <v>0</v>
      </c>
      <c r="R696" s="20">
        <v>0</v>
      </c>
      <c r="S696" s="29" t="s">
        <v>55</v>
      </c>
      <c r="T696" s="29" t="s">
        <v>55</v>
      </c>
      <c r="U696" s="20">
        <f t="shared" si="49"/>
        <v>1</v>
      </c>
      <c r="V696" s="20">
        <f t="shared" si="50"/>
        <v>7</v>
      </c>
    </row>
    <row r="697" ht="17.25" spans="1:22">
      <c r="A697" s="20">
        <f t="shared" si="53"/>
        <v>2010722</v>
      </c>
      <c r="B697" s="20" t="str">
        <f t="shared" si="52"/>
        <v>精英_远程</v>
      </c>
      <c r="C697" s="19">
        <f>[1]怪物属性模拟配置!$E694</f>
        <v>14</v>
      </c>
      <c r="D697" s="20">
        <v>0</v>
      </c>
      <c r="E697" s="19">
        <f>SUMPRODUCT((U697=[2]Mission!$Q$175:$Q$278)*(V697=[2]Mission!$R$175:$R$278)*([2]Mission!$F$175:$F$278))</f>
        <v>3924</v>
      </c>
      <c r="F697" s="19">
        <f>[1]怪物属性模拟配置!$P694</f>
        <v>89</v>
      </c>
      <c r="G697" s="19">
        <f>[1]怪物属性模拟配置!$Q694</f>
        <v>0</v>
      </c>
      <c r="H697" s="19">
        <f>[1]怪物属性模拟配置!$S694</f>
        <v>5642</v>
      </c>
      <c r="I697" s="20">
        <v>0</v>
      </c>
      <c r="J697" s="20">
        <v>0</v>
      </c>
      <c r="K697" s="20">
        <v>0</v>
      </c>
      <c r="L697" s="20">
        <v>0</v>
      </c>
      <c r="M697" s="19">
        <f>[1]怪物属性模拟配置!$T694*1000</f>
        <v>200</v>
      </c>
      <c r="N697" s="20">
        <v>0</v>
      </c>
      <c r="O697" s="19">
        <f>[1]怪物属性模拟配置!$U694-1</f>
        <v>1</v>
      </c>
      <c r="P697" s="20">
        <v>0</v>
      </c>
      <c r="Q697" s="20">
        <v>0</v>
      </c>
      <c r="R697" s="20">
        <v>0</v>
      </c>
      <c r="S697" s="29" t="s">
        <v>55</v>
      </c>
      <c r="T697" s="29" t="s">
        <v>55</v>
      </c>
      <c r="U697" s="20">
        <f t="shared" si="49"/>
        <v>1</v>
      </c>
      <c r="V697" s="20">
        <f t="shared" si="50"/>
        <v>7</v>
      </c>
    </row>
    <row r="698" ht="17.25" spans="1:22">
      <c r="A698" s="20">
        <f t="shared" si="53"/>
        <v>2010723</v>
      </c>
      <c r="B698" s="20" t="str">
        <f t="shared" si="52"/>
        <v>BOSS_远程</v>
      </c>
      <c r="C698" s="19">
        <f>[1]怪物属性模拟配置!$E695</f>
        <v>14</v>
      </c>
      <c r="D698" s="20">
        <v>0</v>
      </c>
      <c r="E698" s="19">
        <f>SUMPRODUCT((U698=[2]Mission!$Q$175:$Q$278)*(V698=[2]Mission!$R$175:$R$278)*([2]Mission!$F$175:$F$278))</f>
        <v>3924</v>
      </c>
      <c r="F698" s="19">
        <f>[1]怪物属性模拟配置!$P695</f>
        <v>104</v>
      </c>
      <c r="G698" s="19">
        <f>[1]怪物属性模拟配置!$Q695</f>
        <v>0</v>
      </c>
      <c r="H698" s="19">
        <f>[1]怪物属性模拟配置!$S695</f>
        <v>11284</v>
      </c>
      <c r="I698" s="20">
        <v>0</v>
      </c>
      <c r="J698" s="20">
        <v>0</v>
      </c>
      <c r="K698" s="20">
        <v>0</v>
      </c>
      <c r="L698" s="20">
        <v>0</v>
      </c>
      <c r="M698" s="19">
        <f>[1]怪物属性模拟配置!$T695*1000</f>
        <v>200</v>
      </c>
      <c r="N698" s="20">
        <v>0</v>
      </c>
      <c r="O698" s="19">
        <f>[1]怪物属性模拟配置!$U695-1</f>
        <v>1</v>
      </c>
      <c r="P698" s="20">
        <v>0</v>
      </c>
      <c r="Q698" s="20">
        <v>0</v>
      </c>
      <c r="R698" s="20">
        <v>0</v>
      </c>
      <c r="S698" s="29" t="s">
        <v>55</v>
      </c>
      <c r="T698" s="29" t="s">
        <v>55</v>
      </c>
      <c r="U698" s="20">
        <f t="shared" si="49"/>
        <v>1</v>
      </c>
      <c r="V698" s="20">
        <f t="shared" si="50"/>
        <v>7</v>
      </c>
    </row>
    <row r="699" ht="17.25" spans="1:22">
      <c r="A699" s="20">
        <f t="shared" si="53"/>
        <v>2010811</v>
      </c>
      <c r="B699" s="20" t="str">
        <f t="shared" si="52"/>
        <v>小怪_近战</v>
      </c>
      <c r="C699" s="19">
        <f>[1]怪物属性模拟配置!$E696</f>
        <v>14</v>
      </c>
      <c r="D699" s="20">
        <v>0</v>
      </c>
      <c r="E699" s="19">
        <f>SUMPRODUCT((U699=[2]Mission!$Q$175:$Q$278)*(V699=[2]Mission!$R$175:$R$278)*([2]Mission!$F$175:$F$278))</f>
        <v>3924</v>
      </c>
      <c r="F699" s="19">
        <f>[1]怪物属性模拟配置!$P696</f>
        <v>74</v>
      </c>
      <c r="G699" s="19">
        <f>[1]怪物属性模拟配置!$Q696</f>
        <v>0</v>
      </c>
      <c r="H699" s="19">
        <f>[1]怪物属性模拟配置!$S696</f>
        <v>564</v>
      </c>
      <c r="I699" s="20">
        <v>0</v>
      </c>
      <c r="J699" s="20">
        <v>0</v>
      </c>
      <c r="K699" s="20">
        <v>0</v>
      </c>
      <c r="L699" s="20">
        <v>0</v>
      </c>
      <c r="M699" s="19">
        <f>[1]怪物属性模拟配置!$T696*1000</f>
        <v>200</v>
      </c>
      <c r="N699" s="20">
        <v>0</v>
      </c>
      <c r="O699" s="19">
        <f>[1]怪物属性模拟配置!$U696-1</f>
        <v>1</v>
      </c>
      <c r="P699" s="20">
        <v>0</v>
      </c>
      <c r="Q699" s="20">
        <v>0</v>
      </c>
      <c r="R699" s="20">
        <v>0</v>
      </c>
      <c r="S699" s="29" t="s">
        <v>55</v>
      </c>
      <c r="T699" s="29" t="s">
        <v>55</v>
      </c>
      <c r="U699" s="20">
        <f t="shared" si="49"/>
        <v>1</v>
      </c>
      <c r="V699" s="20">
        <f t="shared" si="50"/>
        <v>8</v>
      </c>
    </row>
    <row r="700" ht="17.25" spans="1:22">
      <c r="A700" s="20">
        <f t="shared" si="53"/>
        <v>2010812</v>
      </c>
      <c r="B700" s="20" t="str">
        <f t="shared" si="52"/>
        <v>精英_近战</v>
      </c>
      <c r="C700" s="19">
        <f>[1]怪物属性模拟配置!$E697</f>
        <v>14</v>
      </c>
      <c r="D700" s="20">
        <v>0</v>
      </c>
      <c r="E700" s="19">
        <f>SUMPRODUCT((U700=[2]Mission!$Q$175:$Q$278)*(V700=[2]Mission!$R$175:$R$278)*([2]Mission!$F$175:$F$278))</f>
        <v>3924</v>
      </c>
      <c r="F700" s="19">
        <f>[1]怪物属性模拟配置!$P697</f>
        <v>89</v>
      </c>
      <c r="G700" s="19">
        <f>[1]怪物属性模拟配置!$Q697</f>
        <v>0</v>
      </c>
      <c r="H700" s="19">
        <f>[1]怪物属性模拟配置!$S697</f>
        <v>5642</v>
      </c>
      <c r="I700" s="20">
        <v>0</v>
      </c>
      <c r="J700" s="20">
        <v>0</v>
      </c>
      <c r="K700" s="20">
        <v>0</v>
      </c>
      <c r="L700" s="20">
        <v>0</v>
      </c>
      <c r="M700" s="19">
        <f>[1]怪物属性模拟配置!$T697*1000</f>
        <v>200</v>
      </c>
      <c r="N700" s="20">
        <v>0</v>
      </c>
      <c r="O700" s="19">
        <f>[1]怪物属性模拟配置!$U697-1</f>
        <v>1</v>
      </c>
      <c r="P700" s="20">
        <v>0</v>
      </c>
      <c r="Q700" s="20">
        <v>0</v>
      </c>
      <c r="R700" s="20">
        <v>0</v>
      </c>
      <c r="S700" s="29" t="s">
        <v>55</v>
      </c>
      <c r="T700" s="29" t="s">
        <v>55</v>
      </c>
      <c r="U700" s="20">
        <f t="shared" si="49"/>
        <v>1</v>
      </c>
      <c r="V700" s="20">
        <f t="shared" si="50"/>
        <v>8</v>
      </c>
    </row>
    <row r="701" ht="17.25" spans="1:22">
      <c r="A701" s="20">
        <f t="shared" si="53"/>
        <v>2010813</v>
      </c>
      <c r="B701" s="20" t="str">
        <f t="shared" si="52"/>
        <v>BOSS_近战</v>
      </c>
      <c r="C701" s="19">
        <f>[1]怪物属性模拟配置!$E698</f>
        <v>14</v>
      </c>
      <c r="D701" s="20">
        <v>0</v>
      </c>
      <c r="E701" s="19">
        <f>SUMPRODUCT((U701=[2]Mission!$Q$175:$Q$278)*(V701=[2]Mission!$R$175:$R$278)*([2]Mission!$F$175:$F$278))</f>
        <v>3924</v>
      </c>
      <c r="F701" s="19">
        <f>[1]怪物属性模拟配置!$P698</f>
        <v>104</v>
      </c>
      <c r="G701" s="19">
        <f>[1]怪物属性模拟配置!$Q698</f>
        <v>0</v>
      </c>
      <c r="H701" s="19">
        <f>[1]怪物属性模拟配置!$S698</f>
        <v>11284</v>
      </c>
      <c r="I701" s="20">
        <v>0</v>
      </c>
      <c r="J701" s="20">
        <v>0</v>
      </c>
      <c r="K701" s="20">
        <v>0</v>
      </c>
      <c r="L701" s="20">
        <v>0</v>
      </c>
      <c r="M701" s="19">
        <f>[1]怪物属性模拟配置!$T698*1000</f>
        <v>200</v>
      </c>
      <c r="N701" s="20">
        <v>0</v>
      </c>
      <c r="O701" s="19">
        <f>[1]怪物属性模拟配置!$U698-1</f>
        <v>1</v>
      </c>
      <c r="P701" s="20">
        <v>0</v>
      </c>
      <c r="Q701" s="20">
        <v>0</v>
      </c>
      <c r="R701" s="20">
        <v>0</v>
      </c>
      <c r="S701" s="29" t="s">
        <v>55</v>
      </c>
      <c r="T701" s="29" t="s">
        <v>55</v>
      </c>
      <c r="U701" s="20">
        <f t="shared" si="49"/>
        <v>1</v>
      </c>
      <c r="V701" s="20">
        <f t="shared" si="50"/>
        <v>8</v>
      </c>
    </row>
    <row r="702" ht="17.25" spans="1:22">
      <c r="A702" s="20">
        <f t="shared" si="53"/>
        <v>2010821</v>
      </c>
      <c r="B702" s="20" t="str">
        <f t="shared" si="52"/>
        <v>小怪_远程</v>
      </c>
      <c r="C702" s="19">
        <f>[1]怪物属性模拟配置!$E699</f>
        <v>14</v>
      </c>
      <c r="D702" s="20">
        <v>0</v>
      </c>
      <c r="E702" s="19">
        <f>SUMPRODUCT((U702=[2]Mission!$Q$175:$Q$278)*(V702=[2]Mission!$R$175:$R$278)*([2]Mission!$F$175:$F$278))</f>
        <v>3924</v>
      </c>
      <c r="F702" s="19">
        <f>[1]怪物属性模拟配置!$P699</f>
        <v>74</v>
      </c>
      <c r="G702" s="19">
        <f>[1]怪物属性模拟配置!$Q699</f>
        <v>0</v>
      </c>
      <c r="H702" s="19">
        <f>[1]怪物属性模拟配置!$S699</f>
        <v>564</v>
      </c>
      <c r="I702" s="20">
        <v>0</v>
      </c>
      <c r="J702" s="20">
        <v>0</v>
      </c>
      <c r="K702" s="20">
        <v>0</v>
      </c>
      <c r="L702" s="20">
        <v>0</v>
      </c>
      <c r="M702" s="19">
        <f>[1]怪物属性模拟配置!$T699*1000</f>
        <v>200</v>
      </c>
      <c r="N702" s="20">
        <v>0</v>
      </c>
      <c r="O702" s="19">
        <f>[1]怪物属性模拟配置!$U699-1</f>
        <v>1</v>
      </c>
      <c r="P702" s="20">
        <v>0</v>
      </c>
      <c r="Q702" s="20">
        <v>0</v>
      </c>
      <c r="R702" s="20">
        <v>0</v>
      </c>
      <c r="S702" s="29" t="s">
        <v>55</v>
      </c>
      <c r="T702" s="29" t="s">
        <v>55</v>
      </c>
      <c r="U702" s="20">
        <f t="shared" si="49"/>
        <v>1</v>
      </c>
      <c r="V702" s="20">
        <f t="shared" si="50"/>
        <v>8</v>
      </c>
    </row>
    <row r="703" ht="17.25" spans="1:22">
      <c r="A703" s="20">
        <f t="shared" si="53"/>
        <v>2010822</v>
      </c>
      <c r="B703" s="20" t="str">
        <f t="shared" si="52"/>
        <v>精英_远程</v>
      </c>
      <c r="C703" s="19">
        <f>[1]怪物属性模拟配置!$E700</f>
        <v>14</v>
      </c>
      <c r="D703" s="20">
        <v>0</v>
      </c>
      <c r="E703" s="19">
        <f>SUMPRODUCT((U703=[2]Mission!$Q$175:$Q$278)*(V703=[2]Mission!$R$175:$R$278)*([2]Mission!$F$175:$F$278))</f>
        <v>3924</v>
      </c>
      <c r="F703" s="19">
        <f>[1]怪物属性模拟配置!$P700</f>
        <v>89</v>
      </c>
      <c r="G703" s="19">
        <f>[1]怪物属性模拟配置!$Q700</f>
        <v>0</v>
      </c>
      <c r="H703" s="19">
        <f>[1]怪物属性模拟配置!$S700</f>
        <v>5642</v>
      </c>
      <c r="I703" s="20">
        <v>0</v>
      </c>
      <c r="J703" s="20">
        <v>0</v>
      </c>
      <c r="K703" s="20">
        <v>0</v>
      </c>
      <c r="L703" s="20">
        <v>0</v>
      </c>
      <c r="M703" s="19">
        <f>[1]怪物属性模拟配置!$T700*1000</f>
        <v>200</v>
      </c>
      <c r="N703" s="20">
        <v>0</v>
      </c>
      <c r="O703" s="19">
        <f>[1]怪物属性模拟配置!$U700-1</f>
        <v>1</v>
      </c>
      <c r="P703" s="20">
        <v>0</v>
      </c>
      <c r="Q703" s="20">
        <v>0</v>
      </c>
      <c r="R703" s="20">
        <v>0</v>
      </c>
      <c r="S703" s="29" t="s">
        <v>55</v>
      </c>
      <c r="T703" s="29" t="s">
        <v>55</v>
      </c>
      <c r="U703" s="20">
        <f t="shared" si="49"/>
        <v>1</v>
      </c>
      <c r="V703" s="20">
        <f t="shared" si="50"/>
        <v>8</v>
      </c>
    </row>
    <row r="704" ht="17.25" spans="1:22">
      <c r="A704" s="20">
        <f t="shared" si="53"/>
        <v>2010823</v>
      </c>
      <c r="B704" s="20" t="str">
        <f t="shared" si="52"/>
        <v>BOSS_远程</v>
      </c>
      <c r="C704" s="19">
        <f>[1]怪物属性模拟配置!$E701</f>
        <v>14</v>
      </c>
      <c r="D704" s="20">
        <v>0</v>
      </c>
      <c r="E704" s="19">
        <f>SUMPRODUCT((U704=[2]Mission!$Q$175:$Q$278)*(V704=[2]Mission!$R$175:$R$278)*([2]Mission!$F$175:$F$278))</f>
        <v>3924</v>
      </c>
      <c r="F704" s="19">
        <f>[1]怪物属性模拟配置!$P701</f>
        <v>104</v>
      </c>
      <c r="G704" s="19">
        <f>[1]怪物属性模拟配置!$Q701</f>
        <v>0</v>
      </c>
      <c r="H704" s="19">
        <f>[1]怪物属性模拟配置!$S701</f>
        <v>11284</v>
      </c>
      <c r="I704" s="20">
        <v>0</v>
      </c>
      <c r="J704" s="20">
        <v>0</v>
      </c>
      <c r="K704" s="20">
        <v>0</v>
      </c>
      <c r="L704" s="20">
        <v>0</v>
      </c>
      <c r="M704" s="19">
        <f>[1]怪物属性模拟配置!$T701*1000</f>
        <v>200</v>
      </c>
      <c r="N704" s="20">
        <v>0</v>
      </c>
      <c r="O704" s="19">
        <f>[1]怪物属性模拟配置!$U701-1</f>
        <v>1</v>
      </c>
      <c r="P704" s="20">
        <v>0</v>
      </c>
      <c r="Q704" s="20">
        <v>0</v>
      </c>
      <c r="R704" s="20">
        <v>0</v>
      </c>
      <c r="S704" s="29" t="s">
        <v>55</v>
      </c>
      <c r="T704" s="29" t="s">
        <v>55</v>
      </c>
      <c r="U704" s="20">
        <f t="shared" si="49"/>
        <v>1</v>
      </c>
      <c r="V704" s="20">
        <f t="shared" si="50"/>
        <v>8</v>
      </c>
    </row>
    <row r="705" ht="17.25" spans="1:22">
      <c r="A705" s="20">
        <f t="shared" si="53"/>
        <v>2010891</v>
      </c>
      <c r="B705" s="20" t="str">
        <f t="shared" si="52"/>
        <v>大BOSS_特殊</v>
      </c>
      <c r="C705" s="19">
        <f>[1]怪物属性模拟配置!$E702</f>
        <v>14</v>
      </c>
      <c r="D705" s="20">
        <v>0</v>
      </c>
      <c r="E705" s="19">
        <f>SUMPRODUCT((U705=[2]Mission!$Q$175:$Q$278)*(V705=[2]Mission!$R$175:$R$278)*([2]Mission!$F$175:$F$278))</f>
        <v>3924</v>
      </c>
      <c r="F705" s="19">
        <f>[1]怪物属性模拟配置!$P702</f>
        <v>149</v>
      </c>
      <c r="G705" s="19">
        <f>[1]怪物属性模拟配置!$Q702</f>
        <v>0</v>
      </c>
      <c r="H705" s="19" t="str">
        <f>[1]怪物属性模拟配置!$S702</f>
        <v>18619|19183|18619</v>
      </c>
      <c r="I705" s="20">
        <v>0</v>
      </c>
      <c r="J705" s="20">
        <v>0</v>
      </c>
      <c r="K705" s="20">
        <v>0</v>
      </c>
      <c r="L705" s="20">
        <v>0</v>
      </c>
      <c r="M705" s="19">
        <f>[1]怪物属性模拟配置!$T702*1000</f>
        <v>200</v>
      </c>
      <c r="N705" s="20">
        <v>0</v>
      </c>
      <c r="O705" s="19">
        <f>[1]怪物属性模拟配置!$U702-1</f>
        <v>1</v>
      </c>
      <c r="P705" s="20">
        <v>0</v>
      </c>
      <c r="Q705" s="20">
        <v>0</v>
      </c>
      <c r="R705" s="20">
        <v>0</v>
      </c>
      <c r="S705" s="29" t="s">
        <v>55</v>
      </c>
      <c r="T705" s="29" t="s">
        <v>55</v>
      </c>
      <c r="U705" s="20">
        <f t="shared" si="49"/>
        <v>1</v>
      </c>
      <c r="V705" s="20">
        <f t="shared" si="50"/>
        <v>8</v>
      </c>
    </row>
    <row r="706" ht="17.25" spans="1:22">
      <c r="A706" s="20">
        <f t="shared" si="53"/>
        <v>2020111</v>
      </c>
      <c r="B706" s="20" t="str">
        <f t="shared" si="52"/>
        <v>小怪_近战</v>
      </c>
      <c r="C706" s="19">
        <f>[1]怪物属性模拟配置!$E703</f>
        <v>15</v>
      </c>
      <c r="D706" s="20">
        <v>0</v>
      </c>
      <c r="E706" s="19">
        <f>SUMPRODUCT((U706=[2]Mission!$Q$175:$Q$278)*(V706=[2]Mission!$R$175:$R$278)*([2]Mission!$F$175:$F$278))</f>
        <v>4728</v>
      </c>
      <c r="F706" s="19">
        <f>[1]怪物属性模拟配置!$P703</f>
        <v>86</v>
      </c>
      <c r="G706" s="19">
        <f>[1]怪物属性模拟配置!$Q703</f>
        <v>0</v>
      </c>
      <c r="H706" s="19">
        <f>[1]怪物属性模拟配置!$S703</f>
        <v>693</v>
      </c>
      <c r="I706" s="20">
        <v>0</v>
      </c>
      <c r="J706" s="20">
        <v>0</v>
      </c>
      <c r="K706" s="20">
        <v>0</v>
      </c>
      <c r="L706" s="20">
        <v>0</v>
      </c>
      <c r="M706" s="19">
        <f>[1]怪物属性模拟配置!$T703*1000</f>
        <v>200</v>
      </c>
      <c r="N706" s="20">
        <v>0</v>
      </c>
      <c r="O706" s="19">
        <f>[1]怪物属性模拟配置!$U703-1</f>
        <v>1</v>
      </c>
      <c r="P706" s="20">
        <v>0</v>
      </c>
      <c r="Q706" s="20">
        <v>0</v>
      </c>
      <c r="R706" s="20">
        <v>0</v>
      </c>
      <c r="S706" s="29" t="s">
        <v>55</v>
      </c>
      <c r="T706" s="29" t="s">
        <v>55</v>
      </c>
      <c r="U706" s="20">
        <f t="shared" si="49"/>
        <v>2</v>
      </c>
      <c r="V706" s="20">
        <f t="shared" si="50"/>
        <v>1</v>
      </c>
    </row>
    <row r="707" ht="17.25" spans="1:22">
      <c r="A707" s="20">
        <f t="shared" si="53"/>
        <v>2020112</v>
      </c>
      <c r="B707" s="20" t="str">
        <f t="shared" si="52"/>
        <v>精英_近战</v>
      </c>
      <c r="C707" s="19">
        <f>[1]怪物属性模拟配置!$E704</f>
        <v>15</v>
      </c>
      <c r="D707" s="20">
        <v>0</v>
      </c>
      <c r="E707" s="19">
        <f>SUMPRODUCT((U707=[2]Mission!$Q$175:$Q$278)*(V707=[2]Mission!$R$175:$R$278)*([2]Mission!$F$175:$F$278))</f>
        <v>4728</v>
      </c>
      <c r="F707" s="19">
        <f>[1]怪物属性模拟配置!$P704</f>
        <v>104</v>
      </c>
      <c r="G707" s="19">
        <f>[1]怪物属性模拟配置!$Q704</f>
        <v>0</v>
      </c>
      <c r="H707" s="19">
        <f>[1]怪物属性模拟配置!$S704</f>
        <v>6929</v>
      </c>
      <c r="I707" s="20">
        <v>0</v>
      </c>
      <c r="J707" s="20">
        <v>0</v>
      </c>
      <c r="K707" s="20">
        <v>0</v>
      </c>
      <c r="L707" s="20">
        <v>0</v>
      </c>
      <c r="M707" s="19">
        <f>[1]怪物属性模拟配置!$T704*1000</f>
        <v>200</v>
      </c>
      <c r="N707" s="20">
        <v>0</v>
      </c>
      <c r="O707" s="19">
        <f>[1]怪物属性模拟配置!$U704-1</f>
        <v>1</v>
      </c>
      <c r="P707" s="20">
        <v>0</v>
      </c>
      <c r="Q707" s="20">
        <v>0</v>
      </c>
      <c r="R707" s="20">
        <v>0</v>
      </c>
      <c r="S707" s="29" t="s">
        <v>55</v>
      </c>
      <c r="T707" s="29" t="s">
        <v>55</v>
      </c>
      <c r="U707" s="20">
        <f t="shared" si="49"/>
        <v>2</v>
      </c>
      <c r="V707" s="20">
        <f t="shared" si="50"/>
        <v>1</v>
      </c>
    </row>
    <row r="708" ht="17.25" spans="1:22">
      <c r="A708" s="20">
        <f t="shared" si="53"/>
        <v>2020113</v>
      </c>
      <c r="B708" s="20" t="str">
        <f t="shared" si="52"/>
        <v>BOSS_近战</v>
      </c>
      <c r="C708" s="19">
        <f>[1]怪物属性模拟配置!$E705</f>
        <v>15</v>
      </c>
      <c r="D708" s="20">
        <v>0</v>
      </c>
      <c r="E708" s="19">
        <f>SUMPRODUCT((U708=[2]Mission!$Q$175:$Q$278)*(V708=[2]Mission!$R$175:$R$278)*([2]Mission!$F$175:$F$278))</f>
        <v>4728</v>
      </c>
      <c r="F708" s="19">
        <f>[1]怪物属性模拟配置!$P705</f>
        <v>121</v>
      </c>
      <c r="G708" s="19">
        <f>[1]怪物属性模拟配置!$Q705</f>
        <v>0</v>
      </c>
      <c r="H708" s="19">
        <f>[1]怪物属性模拟配置!$S705</f>
        <v>13858</v>
      </c>
      <c r="I708" s="20">
        <v>0</v>
      </c>
      <c r="J708" s="20">
        <v>0</v>
      </c>
      <c r="K708" s="20">
        <v>0</v>
      </c>
      <c r="L708" s="20">
        <v>0</v>
      </c>
      <c r="M708" s="19">
        <f>[1]怪物属性模拟配置!$T705*1000</f>
        <v>200</v>
      </c>
      <c r="N708" s="20">
        <v>0</v>
      </c>
      <c r="O708" s="19">
        <f>[1]怪物属性模拟配置!$U705-1</f>
        <v>1</v>
      </c>
      <c r="P708" s="20">
        <v>0</v>
      </c>
      <c r="Q708" s="20">
        <v>0</v>
      </c>
      <c r="R708" s="20">
        <v>0</v>
      </c>
      <c r="S708" s="29" t="s">
        <v>55</v>
      </c>
      <c r="T708" s="29" t="s">
        <v>55</v>
      </c>
      <c r="U708" s="20">
        <f t="shared" si="49"/>
        <v>2</v>
      </c>
      <c r="V708" s="20">
        <f t="shared" si="50"/>
        <v>1</v>
      </c>
    </row>
    <row r="709" ht="17.25" spans="1:22">
      <c r="A709" s="20">
        <f t="shared" si="53"/>
        <v>2020121</v>
      </c>
      <c r="B709" s="20" t="str">
        <f t="shared" si="52"/>
        <v>小怪_远程</v>
      </c>
      <c r="C709" s="19">
        <f>[1]怪物属性模拟配置!$E706</f>
        <v>15</v>
      </c>
      <c r="D709" s="20">
        <v>0</v>
      </c>
      <c r="E709" s="19">
        <f>SUMPRODUCT((U709=[2]Mission!$Q$175:$Q$278)*(V709=[2]Mission!$R$175:$R$278)*([2]Mission!$F$175:$F$278))</f>
        <v>4728</v>
      </c>
      <c r="F709" s="19">
        <f>[1]怪物属性模拟配置!$P706</f>
        <v>86</v>
      </c>
      <c r="G709" s="19">
        <f>[1]怪物属性模拟配置!$Q706</f>
        <v>0</v>
      </c>
      <c r="H709" s="19">
        <f>[1]怪物属性模拟配置!$S706</f>
        <v>693</v>
      </c>
      <c r="I709" s="20">
        <v>0</v>
      </c>
      <c r="J709" s="20">
        <v>0</v>
      </c>
      <c r="K709" s="20">
        <v>0</v>
      </c>
      <c r="L709" s="20">
        <v>0</v>
      </c>
      <c r="M709" s="19">
        <f>[1]怪物属性模拟配置!$T706*1000</f>
        <v>200</v>
      </c>
      <c r="N709" s="20">
        <v>0</v>
      </c>
      <c r="O709" s="19">
        <f>[1]怪物属性模拟配置!$U706-1</f>
        <v>1</v>
      </c>
      <c r="P709" s="20">
        <v>0</v>
      </c>
      <c r="Q709" s="20">
        <v>0</v>
      </c>
      <c r="R709" s="20">
        <v>0</v>
      </c>
      <c r="S709" s="29" t="s">
        <v>55</v>
      </c>
      <c r="T709" s="29" t="s">
        <v>55</v>
      </c>
      <c r="U709" s="20">
        <f t="shared" si="49"/>
        <v>2</v>
      </c>
      <c r="V709" s="20">
        <f t="shared" si="50"/>
        <v>1</v>
      </c>
    </row>
    <row r="710" ht="17.25" spans="1:22">
      <c r="A710" s="20">
        <f t="shared" si="53"/>
        <v>2020122</v>
      </c>
      <c r="B710" s="20" t="str">
        <f t="shared" si="52"/>
        <v>精英_远程</v>
      </c>
      <c r="C710" s="19">
        <f>[1]怪物属性模拟配置!$E707</f>
        <v>15</v>
      </c>
      <c r="D710" s="20">
        <v>0</v>
      </c>
      <c r="E710" s="19">
        <f>SUMPRODUCT((U710=[2]Mission!$Q$175:$Q$278)*(V710=[2]Mission!$R$175:$R$278)*([2]Mission!$F$175:$F$278))</f>
        <v>4728</v>
      </c>
      <c r="F710" s="19">
        <f>[1]怪物属性模拟配置!$P707</f>
        <v>104</v>
      </c>
      <c r="G710" s="19">
        <f>[1]怪物属性模拟配置!$Q707</f>
        <v>0</v>
      </c>
      <c r="H710" s="19">
        <f>[1]怪物属性模拟配置!$S707</f>
        <v>6929</v>
      </c>
      <c r="I710" s="20">
        <v>0</v>
      </c>
      <c r="J710" s="20">
        <v>0</v>
      </c>
      <c r="K710" s="20">
        <v>0</v>
      </c>
      <c r="L710" s="20">
        <v>0</v>
      </c>
      <c r="M710" s="19">
        <f>[1]怪物属性模拟配置!$T707*1000</f>
        <v>200</v>
      </c>
      <c r="N710" s="20">
        <v>0</v>
      </c>
      <c r="O710" s="19">
        <f>[1]怪物属性模拟配置!$U707-1</f>
        <v>1</v>
      </c>
      <c r="P710" s="20">
        <v>0</v>
      </c>
      <c r="Q710" s="20">
        <v>0</v>
      </c>
      <c r="R710" s="20">
        <v>0</v>
      </c>
      <c r="S710" s="29" t="s">
        <v>55</v>
      </c>
      <c r="T710" s="29" t="s">
        <v>55</v>
      </c>
      <c r="U710" s="20">
        <f t="shared" ref="U710:U773" si="54">INT(MID(A710,2,2))</f>
        <v>2</v>
      </c>
      <c r="V710" s="20">
        <f t="shared" ref="V710:V773" si="55">INT(MID(A710,4,2))</f>
        <v>1</v>
      </c>
    </row>
    <row r="711" ht="17.25" spans="1:22">
      <c r="A711" s="20">
        <f t="shared" si="53"/>
        <v>2020123</v>
      </c>
      <c r="B711" s="20" t="str">
        <f t="shared" si="52"/>
        <v>BOSS_远程</v>
      </c>
      <c r="C711" s="19">
        <f>[1]怪物属性模拟配置!$E708</f>
        <v>15</v>
      </c>
      <c r="D711" s="20">
        <v>0</v>
      </c>
      <c r="E711" s="19">
        <f>SUMPRODUCT((U711=[2]Mission!$Q$175:$Q$278)*(V711=[2]Mission!$R$175:$R$278)*([2]Mission!$F$175:$F$278))</f>
        <v>4728</v>
      </c>
      <c r="F711" s="19">
        <f>[1]怪物属性模拟配置!$P708</f>
        <v>121</v>
      </c>
      <c r="G711" s="19">
        <f>[1]怪物属性模拟配置!$Q708</f>
        <v>0</v>
      </c>
      <c r="H711" s="19">
        <f>[1]怪物属性模拟配置!$S708</f>
        <v>13858</v>
      </c>
      <c r="I711" s="20">
        <v>0</v>
      </c>
      <c r="J711" s="20">
        <v>0</v>
      </c>
      <c r="K711" s="20">
        <v>0</v>
      </c>
      <c r="L711" s="20">
        <v>0</v>
      </c>
      <c r="M711" s="19">
        <f>[1]怪物属性模拟配置!$T708*1000</f>
        <v>200</v>
      </c>
      <c r="N711" s="20">
        <v>0</v>
      </c>
      <c r="O711" s="19">
        <f>[1]怪物属性模拟配置!$U708-1</f>
        <v>1</v>
      </c>
      <c r="P711" s="20">
        <v>0</v>
      </c>
      <c r="Q711" s="20">
        <v>0</v>
      </c>
      <c r="R711" s="20">
        <v>0</v>
      </c>
      <c r="S711" s="29" t="s">
        <v>55</v>
      </c>
      <c r="T711" s="29" t="s">
        <v>55</v>
      </c>
      <c r="U711" s="20">
        <f t="shared" si="54"/>
        <v>2</v>
      </c>
      <c r="V711" s="20">
        <f t="shared" si="55"/>
        <v>1</v>
      </c>
    </row>
    <row r="712" ht="17.25" spans="1:22">
      <c r="A712" s="20">
        <f t="shared" si="53"/>
        <v>2020211</v>
      </c>
      <c r="B712" s="20" t="str">
        <f t="shared" si="52"/>
        <v>小怪_近战</v>
      </c>
      <c r="C712" s="19">
        <f>[1]怪物属性模拟配置!$E709</f>
        <v>15</v>
      </c>
      <c r="D712" s="20">
        <v>0</v>
      </c>
      <c r="E712" s="19">
        <f>SUMPRODUCT((U712=[2]Mission!$Q$175:$Q$278)*(V712=[2]Mission!$R$175:$R$278)*([2]Mission!$F$175:$F$278))</f>
        <v>4728</v>
      </c>
      <c r="F712" s="19">
        <f>[1]怪物属性模拟配置!$P709</f>
        <v>86</v>
      </c>
      <c r="G712" s="19">
        <f>[1]怪物属性模拟配置!$Q709</f>
        <v>0</v>
      </c>
      <c r="H712" s="19">
        <f>[1]怪物属性模拟配置!$S709</f>
        <v>693</v>
      </c>
      <c r="I712" s="20">
        <v>0</v>
      </c>
      <c r="J712" s="20">
        <v>0</v>
      </c>
      <c r="K712" s="20">
        <v>0</v>
      </c>
      <c r="L712" s="20">
        <v>0</v>
      </c>
      <c r="M712" s="19">
        <f>[1]怪物属性模拟配置!$T709*1000</f>
        <v>200</v>
      </c>
      <c r="N712" s="20">
        <v>0</v>
      </c>
      <c r="O712" s="19">
        <f>[1]怪物属性模拟配置!$U709-1</f>
        <v>1</v>
      </c>
      <c r="P712" s="20">
        <v>0</v>
      </c>
      <c r="Q712" s="20">
        <v>0</v>
      </c>
      <c r="R712" s="20">
        <v>0</v>
      </c>
      <c r="S712" s="29" t="s">
        <v>55</v>
      </c>
      <c r="T712" s="29" t="s">
        <v>55</v>
      </c>
      <c r="U712" s="20">
        <f t="shared" si="54"/>
        <v>2</v>
      </c>
      <c r="V712" s="20">
        <f t="shared" si="55"/>
        <v>2</v>
      </c>
    </row>
    <row r="713" ht="17.25" spans="1:22">
      <c r="A713" s="20">
        <f t="shared" si="53"/>
        <v>2020212</v>
      </c>
      <c r="B713" s="20" t="str">
        <f t="shared" si="52"/>
        <v>精英_近战</v>
      </c>
      <c r="C713" s="19">
        <f>[1]怪物属性模拟配置!$E710</f>
        <v>15</v>
      </c>
      <c r="D713" s="20">
        <v>0</v>
      </c>
      <c r="E713" s="19">
        <f>SUMPRODUCT((U713=[2]Mission!$Q$175:$Q$278)*(V713=[2]Mission!$R$175:$R$278)*([2]Mission!$F$175:$F$278))</f>
        <v>4728</v>
      </c>
      <c r="F713" s="19">
        <f>[1]怪物属性模拟配置!$P710</f>
        <v>104</v>
      </c>
      <c r="G713" s="19">
        <f>[1]怪物属性模拟配置!$Q710</f>
        <v>0</v>
      </c>
      <c r="H713" s="19">
        <f>[1]怪物属性模拟配置!$S710</f>
        <v>6929</v>
      </c>
      <c r="I713" s="20">
        <v>0</v>
      </c>
      <c r="J713" s="20">
        <v>0</v>
      </c>
      <c r="K713" s="20">
        <v>0</v>
      </c>
      <c r="L713" s="20">
        <v>0</v>
      </c>
      <c r="M713" s="19">
        <f>[1]怪物属性模拟配置!$T710*1000</f>
        <v>200</v>
      </c>
      <c r="N713" s="20">
        <v>0</v>
      </c>
      <c r="O713" s="19">
        <f>[1]怪物属性模拟配置!$U710-1</f>
        <v>1</v>
      </c>
      <c r="P713" s="20">
        <v>0</v>
      </c>
      <c r="Q713" s="20">
        <v>0</v>
      </c>
      <c r="R713" s="20">
        <v>0</v>
      </c>
      <c r="S713" s="29" t="s">
        <v>55</v>
      </c>
      <c r="T713" s="29" t="s">
        <v>55</v>
      </c>
      <c r="U713" s="20">
        <f t="shared" si="54"/>
        <v>2</v>
      </c>
      <c r="V713" s="20">
        <f t="shared" si="55"/>
        <v>2</v>
      </c>
    </row>
    <row r="714" ht="17.25" spans="1:22">
      <c r="A714" s="20">
        <f t="shared" si="53"/>
        <v>2020213</v>
      </c>
      <c r="B714" s="20" t="str">
        <f t="shared" si="52"/>
        <v>BOSS_近战</v>
      </c>
      <c r="C714" s="19">
        <f>[1]怪物属性模拟配置!$E711</f>
        <v>15</v>
      </c>
      <c r="D714" s="20">
        <v>0</v>
      </c>
      <c r="E714" s="19">
        <f>SUMPRODUCT((U714=[2]Mission!$Q$175:$Q$278)*(V714=[2]Mission!$R$175:$R$278)*([2]Mission!$F$175:$F$278))</f>
        <v>4728</v>
      </c>
      <c r="F714" s="19">
        <f>[1]怪物属性模拟配置!$P711</f>
        <v>121</v>
      </c>
      <c r="G714" s="19">
        <f>[1]怪物属性模拟配置!$Q711</f>
        <v>0</v>
      </c>
      <c r="H714" s="19">
        <f>[1]怪物属性模拟配置!$S711</f>
        <v>13858</v>
      </c>
      <c r="I714" s="20">
        <v>0</v>
      </c>
      <c r="J714" s="20">
        <v>0</v>
      </c>
      <c r="K714" s="20">
        <v>0</v>
      </c>
      <c r="L714" s="20">
        <v>0</v>
      </c>
      <c r="M714" s="19">
        <f>[1]怪物属性模拟配置!$T711*1000</f>
        <v>200</v>
      </c>
      <c r="N714" s="20">
        <v>0</v>
      </c>
      <c r="O714" s="19">
        <f>[1]怪物属性模拟配置!$U711-1</f>
        <v>1</v>
      </c>
      <c r="P714" s="20">
        <v>0</v>
      </c>
      <c r="Q714" s="20">
        <v>0</v>
      </c>
      <c r="R714" s="20">
        <v>0</v>
      </c>
      <c r="S714" s="29" t="s">
        <v>55</v>
      </c>
      <c r="T714" s="29" t="s">
        <v>55</v>
      </c>
      <c r="U714" s="20">
        <f t="shared" si="54"/>
        <v>2</v>
      </c>
      <c r="V714" s="20">
        <f t="shared" si="55"/>
        <v>2</v>
      </c>
    </row>
    <row r="715" ht="17.25" spans="1:22">
      <c r="A715" s="20">
        <f t="shared" si="53"/>
        <v>2020221</v>
      </c>
      <c r="B715" s="20" t="str">
        <f t="shared" si="52"/>
        <v>小怪_远程</v>
      </c>
      <c r="C715" s="19">
        <f>[1]怪物属性模拟配置!$E712</f>
        <v>15</v>
      </c>
      <c r="D715" s="20">
        <v>0</v>
      </c>
      <c r="E715" s="19">
        <f>SUMPRODUCT((U715=[2]Mission!$Q$175:$Q$278)*(V715=[2]Mission!$R$175:$R$278)*([2]Mission!$F$175:$F$278))</f>
        <v>4728</v>
      </c>
      <c r="F715" s="19">
        <f>[1]怪物属性模拟配置!$P712</f>
        <v>86</v>
      </c>
      <c r="G715" s="19">
        <f>[1]怪物属性模拟配置!$Q712</f>
        <v>0</v>
      </c>
      <c r="H715" s="19">
        <f>[1]怪物属性模拟配置!$S712</f>
        <v>693</v>
      </c>
      <c r="I715" s="20">
        <v>0</v>
      </c>
      <c r="J715" s="20">
        <v>0</v>
      </c>
      <c r="K715" s="20">
        <v>0</v>
      </c>
      <c r="L715" s="20">
        <v>0</v>
      </c>
      <c r="M715" s="19">
        <f>[1]怪物属性模拟配置!$T712*1000</f>
        <v>200</v>
      </c>
      <c r="N715" s="20">
        <v>0</v>
      </c>
      <c r="O715" s="19">
        <f>[1]怪物属性模拟配置!$U712-1</f>
        <v>1</v>
      </c>
      <c r="P715" s="20">
        <v>0</v>
      </c>
      <c r="Q715" s="20">
        <v>0</v>
      </c>
      <c r="R715" s="20">
        <v>0</v>
      </c>
      <c r="S715" s="29" t="s">
        <v>55</v>
      </c>
      <c r="T715" s="29" t="s">
        <v>55</v>
      </c>
      <c r="U715" s="20">
        <f t="shared" si="54"/>
        <v>2</v>
      </c>
      <c r="V715" s="20">
        <f t="shared" si="55"/>
        <v>2</v>
      </c>
    </row>
    <row r="716" ht="17.25" spans="1:22">
      <c r="A716" s="20">
        <f t="shared" si="53"/>
        <v>2020222</v>
      </c>
      <c r="B716" s="20" t="str">
        <f t="shared" si="52"/>
        <v>精英_远程</v>
      </c>
      <c r="C716" s="19">
        <f>[1]怪物属性模拟配置!$E713</f>
        <v>15</v>
      </c>
      <c r="D716" s="20">
        <v>0</v>
      </c>
      <c r="E716" s="19">
        <f>SUMPRODUCT((U716=[2]Mission!$Q$175:$Q$278)*(V716=[2]Mission!$R$175:$R$278)*([2]Mission!$F$175:$F$278))</f>
        <v>4728</v>
      </c>
      <c r="F716" s="19">
        <f>[1]怪物属性模拟配置!$P713</f>
        <v>104</v>
      </c>
      <c r="G716" s="19">
        <f>[1]怪物属性模拟配置!$Q713</f>
        <v>0</v>
      </c>
      <c r="H716" s="19">
        <f>[1]怪物属性模拟配置!$S713</f>
        <v>6929</v>
      </c>
      <c r="I716" s="20">
        <v>0</v>
      </c>
      <c r="J716" s="20">
        <v>0</v>
      </c>
      <c r="K716" s="20">
        <v>0</v>
      </c>
      <c r="L716" s="20">
        <v>0</v>
      </c>
      <c r="M716" s="19">
        <f>[1]怪物属性模拟配置!$T713*1000</f>
        <v>200</v>
      </c>
      <c r="N716" s="20">
        <v>0</v>
      </c>
      <c r="O716" s="19">
        <f>[1]怪物属性模拟配置!$U713-1</f>
        <v>1</v>
      </c>
      <c r="P716" s="20">
        <v>0</v>
      </c>
      <c r="Q716" s="20">
        <v>0</v>
      </c>
      <c r="R716" s="20">
        <v>0</v>
      </c>
      <c r="S716" s="29" t="s">
        <v>55</v>
      </c>
      <c r="T716" s="29" t="s">
        <v>55</v>
      </c>
      <c r="U716" s="20">
        <f t="shared" si="54"/>
        <v>2</v>
      </c>
      <c r="V716" s="20">
        <f t="shared" si="55"/>
        <v>2</v>
      </c>
    </row>
    <row r="717" ht="17.25" spans="1:22">
      <c r="A717" s="20">
        <f t="shared" si="53"/>
        <v>2020223</v>
      </c>
      <c r="B717" s="20" t="str">
        <f t="shared" si="52"/>
        <v>BOSS_远程</v>
      </c>
      <c r="C717" s="19">
        <f>[1]怪物属性模拟配置!$E714</f>
        <v>15</v>
      </c>
      <c r="D717" s="20">
        <v>0</v>
      </c>
      <c r="E717" s="19">
        <f>SUMPRODUCT((U717=[2]Mission!$Q$175:$Q$278)*(V717=[2]Mission!$R$175:$R$278)*([2]Mission!$F$175:$F$278))</f>
        <v>4728</v>
      </c>
      <c r="F717" s="19">
        <f>[1]怪物属性模拟配置!$P714</f>
        <v>121</v>
      </c>
      <c r="G717" s="19">
        <f>[1]怪物属性模拟配置!$Q714</f>
        <v>0</v>
      </c>
      <c r="H717" s="19">
        <f>[1]怪物属性模拟配置!$S714</f>
        <v>13858</v>
      </c>
      <c r="I717" s="20">
        <v>0</v>
      </c>
      <c r="J717" s="20">
        <v>0</v>
      </c>
      <c r="K717" s="20">
        <v>0</v>
      </c>
      <c r="L717" s="20">
        <v>0</v>
      </c>
      <c r="M717" s="19">
        <f>[1]怪物属性模拟配置!$T714*1000</f>
        <v>200</v>
      </c>
      <c r="N717" s="20">
        <v>0</v>
      </c>
      <c r="O717" s="19">
        <f>[1]怪物属性模拟配置!$U714-1</f>
        <v>1</v>
      </c>
      <c r="P717" s="20">
        <v>0</v>
      </c>
      <c r="Q717" s="20">
        <v>0</v>
      </c>
      <c r="R717" s="20">
        <v>0</v>
      </c>
      <c r="S717" s="29" t="s">
        <v>55</v>
      </c>
      <c r="T717" s="29" t="s">
        <v>55</v>
      </c>
      <c r="U717" s="20">
        <f t="shared" si="54"/>
        <v>2</v>
      </c>
      <c r="V717" s="20">
        <f t="shared" si="55"/>
        <v>2</v>
      </c>
    </row>
    <row r="718" ht="17.25" spans="1:22">
      <c r="A718" s="20">
        <f t="shared" si="53"/>
        <v>2020311</v>
      </c>
      <c r="B718" s="20" t="str">
        <f t="shared" si="52"/>
        <v>小怪_近战</v>
      </c>
      <c r="C718" s="19">
        <f>[1]怪物属性模拟配置!$E715</f>
        <v>16</v>
      </c>
      <c r="D718" s="20">
        <v>0</v>
      </c>
      <c r="E718" s="19">
        <f>SUMPRODUCT((U718=[2]Mission!$Q$175:$Q$278)*(V718=[2]Mission!$R$175:$R$278)*([2]Mission!$F$175:$F$278))</f>
        <v>5496</v>
      </c>
      <c r="F718" s="19">
        <f>[1]怪物属性模拟配置!$P715</f>
        <v>101</v>
      </c>
      <c r="G718" s="19">
        <f>[1]怪物属性模拟配置!$Q715</f>
        <v>0</v>
      </c>
      <c r="H718" s="19">
        <f>[1]怪物属性模拟配置!$S715</f>
        <v>805</v>
      </c>
      <c r="I718" s="20">
        <v>0</v>
      </c>
      <c r="J718" s="20">
        <v>0</v>
      </c>
      <c r="K718" s="20">
        <v>0</v>
      </c>
      <c r="L718" s="20">
        <v>0</v>
      </c>
      <c r="M718" s="19">
        <f>[1]怪物属性模拟配置!$T715*1000</f>
        <v>200</v>
      </c>
      <c r="N718" s="20">
        <v>0</v>
      </c>
      <c r="O718" s="19">
        <f>[1]怪物属性模拟配置!$U715-1</f>
        <v>1</v>
      </c>
      <c r="P718" s="20">
        <v>0</v>
      </c>
      <c r="Q718" s="20">
        <v>0</v>
      </c>
      <c r="R718" s="20">
        <v>0</v>
      </c>
      <c r="S718" s="29" t="s">
        <v>55</v>
      </c>
      <c r="T718" s="29" t="s">
        <v>55</v>
      </c>
      <c r="U718" s="20">
        <f t="shared" si="54"/>
        <v>2</v>
      </c>
      <c r="V718" s="20">
        <f t="shared" si="55"/>
        <v>3</v>
      </c>
    </row>
    <row r="719" ht="17.25" spans="1:22">
      <c r="A719" s="20">
        <f t="shared" si="53"/>
        <v>2020312</v>
      </c>
      <c r="B719" s="20" t="str">
        <f t="shared" si="52"/>
        <v>精英_近战</v>
      </c>
      <c r="C719" s="19">
        <f>[1]怪物属性模拟配置!$E716</f>
        <v>16</v>
      </c>
      <c r="D719" s="20">
        <v>0</v>
      </c>
      <c r="E719" s="19">
        <f>SUMPRODUCT((U719=[2]Mission!$Q$175:$Q$278)*(V719=[2]Mission!$R$175:$R$278)*([2]Mission!$F$175:$F$278))</f>
        <v>5496</v>
      </c>
      <c r="F719" s="19">
        <f>[1]怪物属性模拟配置!$P716</f>
        <v>121</v>
      </c>
      <c r="G719" s="19">
        <f>[1]怪物属性模拟配置!$Q716</f>
        <v>0</v>
      </c>
      <c r="H719" s="19">
        <f>[1]怪物属性模拟配置!$S716</f>
        <v>8047</v>
      </c>
      <c r="I719" s="20">
        <v>0</v>
      </c>
      <c r="J719" s="20">
        <v>0</v>
      </c>
      <c r="K719" s="20">
        <v>0</v>
      </c>
      <c r="L719" s="20">
        <v>0</v>
      </c>
      <c r="M719" s="19">
        <f>[1]怪物属性模拟配置!$T716*1000</f>
        <v>200</v>
      </c>
      <c r="N719" s="20">
        <v>0</v>
      </c>
      <c r="O719" s="19">
        <f>[1]怪物属性模拟配置!$U716-1</f>
        <v>1</v>
      </c>
      <c r="P719" s="20">
        <v>0</v>
      </c>
      <c r="Q719" s="20">
        <v>0</v>
      </c>
      <c r="R719" s="20">
        <v>0</v>
      </c>
      <c r="S719" s="29" t="s">
        <v>55</v>
      </c>
      <c r="T719" s="29" t="s">
        <v>55</v>
      </c>
      <c r="U719" s="20">
        <f t="shared" si="54"/>
        <v>2</v>
      </c>
      <c r="V719" s="20">
        <f t="shared" si="55"/>
        <v>3</v>
      </c>
    </row>
    <row r="720" ht="17.25" spans="1:22">
      <c r="A720" s="20">
        <f t="shared" si="53"/>
        <v>2020313</v>
      </c>
      <c r="B720" s="20" t="str">
        <f t="shared" si="52"/>
        <v>BOSS_近战</v>
      </c>
      <c r="C720" s="19">
        <f>[1]怪物属性模拟配置!$E717</f>
        <v>16</v>
      </c>
      <c r="D720" s="20">
        <v>0</v>
      </c>
      <c r="E720" s="19">
        <f>SUMPRODUCT((U720=[2]Mission!$Q$175:$Q$278)*(V720=[2]Mission!$R$175:$R$278)*([2]Mission!$F$175:$F$278))</f>
        <v>5496</v>
      </c>
      <c r="F720" s="19">
        <f>[1]怪物属性模拟配置!$P717</f>
        <v>141</v>
      </c>
      <c r="G720" s="19">
        <f>[1]怪物属性模拟配置!$Q717</f>
        <v>0</v>
      </c>
      <c r="H720" s="19">
        <f>[1]怪物属性模拟配置!$S717</f>
        <v>16094</v>
      </c>
      <c r="I720" s="20">
        <v>0</v>
      </c>
      <c r="J720" s="20">
        <v>0</v>
      </c>
      <c r="K720" s="20">
        <v>0</v>
      </c>
      <c r="L720" s="20">
        <v>0</v>
      </c>
      <c r="M720" s="19">
        <f>[1]怪物属性模拟配置!$T717*1000</f>
        <v>200</v>
      </c>
      <c r="N720" s="20">
        <v>0</v>
      </c>
      <c r="O720" s="19">
        <f>[1]怪物属性模拟配置!$U717-1</f>
        <v>1</v>
      </c>
      <c r="P720" s="20">
        <v>0</v>
      </c>
      <c r="Q720" s="20">
        <v>0</v>
      </c>
      <c r="R720" s="20">
        <v>0</v>
      </c>
      <c r="S720" s="29" t="s">
        <v>55</v>
      </c>
      <c r="T720" s="29" t="s">
        <v>55</v>
      </c>
      <c r="U720" s="20">
        <f t="shared" si="54"/>
        <v>2</v>
      </c>
      <c r="V720" s="20">
        <f t="shared" si="55"/>
        <v>3</v>
      </c>
    </row>
    <row r="721" ht="17.25" spans="1:22">
      <c r="A721" s="20">
        <f t="shared" si="53"/>
        <v>2020321</v>
      </c>
      <c r="B721" s="20" t="str">
        <f t="shared" ref="B721:B784" si="56">B70</f>
        <v>小怪_远程</v>
      </c>
      <c r="C721" s="19">
        <f>[1]怪物属性模拟配置!$E718</f>
        <v>16</v>
      </c>
      <c r="D721" s="20">
        <v>0</v>
      </c>
      <c r="E721" s="19">
        <f>SUMPRODUCT((U721=[2]Mission!$Q$175:$Q$278)*(V721=[2]Mission!$R$175:$R$278)*([2]Mission!$F$175:$F$278))</f>
        <v>5496</v>
      </c>
      <c r="F721" s="19">
        <f>[1]怪物属性模拟配置!$P718</f>
        <v>101</v>
      </c>
      <c r="G721" s="19">
        <f>[1]怪物属性模拟配置!$Q718</f>
        <v>0</v>
      </c>
      <c r="H721" s="19">
        <f>[1]怪物属性模拟配置!$S718</f>
        <v>805</v>
      </c>
      <c r="I721" s="20">
        <v>0</v>
      </c>
      <c r="J721" s="20">
        <v>0</v>
      </c>
      <c r="K721" s="20">
        <v>0</v>
      </c>
      <c r="L721" s="20">
        <v>0</v>
      </c>
      <c r="M721" s="19">
        <f>[1]怪物属性模拟配置!$T718*1000</f>
        <v>200</v>
      </c>
      <c r="N721" s="20">
        <v>0</v>
      </c>
      <c r="O721" s="19">
        <f>[1]怪物属性模拟配置!$U718-1</f>
        <v>1</v>
      </c>
      <c r="P721" s="20">
        <v>0</v>
      </c>
      <c r="Q721" s="20">
        <v>0</v>
      </c>
      <c r="R721" s="20">
        <v>0</v>
      </c>
      <c r="S721" s="29" t="s">
        <v>55</v>
      </c>
      <c r="T721" s="29" t="s">
        <v>55</v>
      </c>
      <c r="U721" s="20">
        <f t="shared" si="54"/>
        <v>2</v>
      </c>
      <c r="V721" s="20">
        <f t="shared" si="55"/>
        <v>3</v>
      </c>
    </row>
    <row r="722" ht="17.25" spans="1:22">
      <c r="A722" s="20">
        <f t="shared" si="53"/>
        <v>2020322</v>
      </c>
      <c r="B722" s="20" t="str">
        <f t="shared" si="56"/>
        <v>精英_远程</v>
      </c>
      <c r="C722" s="19">
        <f>[1]怪物属性模拟配置!$E719</f>
        <v>16</v>
      </c>
      <c r="D722" s="20">
        <v>0</v>
      </c>
      <c r="E722" s="19">
        <f>SUMPRODUCT((U722=[2]Mission!$Q$175:$Q$278)*(V722=[2]Mission!$R$175:$R$278)*([2]Mission!$F$175:$F$278))</f>
        <v>5496</v>
      </c>
      <c r="F722" s="19">
        <f>[1]怪物属性模拟配置!$P719</f>
        <v>121</v>
      </c>
      <c r="G722" s="19">
        <f>[1]怪物属性模拟配置!$Q719</f>
        <v>0</v>
      </c>
      <c r="H722" s="19">
        <f>[1]怪物属性模拟配置!$S719</f>
        <v>8047</v>
      </c>
      <c r="I722" s="20">
        <v>0</v>
      </c>
      <c r="J722" s="20">
        <v>0</v>
      </c>
      <c r="K722" s="20">
        <v>0</v>
      </c>
      <c r="L722" s="20">
        <v>0</v>
      </c>
      <c r="M722" s="19">
        <f>[1]怪物属性模拟配置!$T719*1000</f>
        <v>200</v>
      </c>
      <c r="N722" s="20">
        <v>0</v>
      </c>
      <c r="O722" s="19">
        <f>[1]怪物属性模拟配置!$U719-1</f>
        <v>1</v>
      </c>
      <c r="P722" s="20">
        <v>0</v>
      </c>
      <c r="Q722" s="20">
        <v>0</v>
      </c>
      <c r="R722" s="20">
        <v>0</v>
      </c>
      <c r="S722" s="29" t="s">
        <v>55</v>
      </c>
      <c r="T722" s="29" t="s">
        <v>55</v>
      </c>
      <c r="U722" s="20">
        <f t="shared" si="54"/>
        <v>2</v>
      </c>
      <c r="V722" s="20">
        <f t="shared" si="55"/>
        <v>3</v>
      </c>
    </row>
    <row r="723" ht="17.25" spans="1:22">
      <c r="A723" s="20">
        <f t="shared" si="53"/>
        <v>2020323</v>
      </c>
      <c r="B723" s="20" t="str">
        <f t="shared" si="56"/>
        <v>BOSS_远程</v>
      </c>
      <c r="C723" s="19">
        <f>[1]怪物属性模拟配置!$E720</f>
        <v>16</v>
      </c>
      <c r="D723" s="20">
        <v>0</v>
      </c>
      <c r="E723" s="19">
        <f>SUMPRODUCT((U723=[2]Mission!$Q$175:$Q$278)*(V723=[2]Mission!$R$175:$R$278)*([2]Mission!$F$175:$F$278))</f>
        <v>5496</v>
      </c>
      <c r="F723" s="19">
        <f>[1]怪物属性模拟配置!$P720</f>
        <v>141</v>
      </c>
      <c r="G723" s="19">
        <f>[1]怪物属性模拟配置!$Q720</f>
        <v>0</v>
      </c>
      <c r="H723" s="19">
        <f>[1]怪物属性模拟配置!$S720</f>
        <v>16094</v>
      </c>
      <c r="I723" s="20">
        <v>0</v>
      </c>
      <c r="J723" s="20">
        <v>0</v>
      </c>
      <c r="K723" s="20">
        <v>0</v>
      </c>
      <c r="L723" s="20">
        <v>0</v>
      </c>
      <c r="M723" s="19">
        <f>[1]怪物属性模拟配置!$T720*1000</f>
        <v>200</v>
      </c>
      <c r="N723" s="20">
        <v>0</v>
      </c>
      <c r="O723" s="19">
        <f>[1]怪物属性模拟配置!$U720-1</f>
        <v>1</v>
      </c>
      <c r="P723" s="20">
        <v>0</v>
      </c>
      <c r="Q723" s="20">
        <v>0</v>
      </c>
      <c r="R723" s="20">
        <v>0</v>
      </c>
      <c r="S723" s="29" t="s">
        <v>55</v>
      </c>
      <c r="T723" s="29" t="s">
        <v>55</v>
      </c>
      <c r="U723" s="20">
        <f t="shared" si="54"/>
        <v>2</v>
      </c>
      <c r="V723" s="20">
        <f t="shared" si="55"/>
        <v>3</v>
      </c>
    </row>
    <row r="724" ht="17.25" spans="1:22">
      <c r="A724" s="20">
        <f t="shared" si="53"/>
        <v>2020411</v>
      </c>
      <c r="B724" s="20" t="str">
        <f t="shared" si="56"/>
        <v>小怪_近战</v>
      </c>
      <c r="C724" s="19">
        <f>[1]怪物属性模拟配置!$E721</f>
        <v>16</v>
      </c>
      <c r="D724" s="20">
        <v>0</v>
      </c>
      <c r="E724" s="19">
        <f>SUMPRODUCT((U724=[2]Mission!$Q$175:$Q$278)*(V724=[2]Mission!$R$175:$R$278)*([2]Mission!$F$175:$F$278))</f>
        <v>5496</v>
      </c>
      <c r="F724" s="19">
        <f>[1]怪物属性模拟配置!$P721</f>
        <v>101</v>
      </c>
      <c r="G724" s="19">
        <f>[1]怪物属性模拟配置!$Q721</f>
        <v>0</v>
      </c>
      <c r="H724" s="19">
        <f>[1]怪物属性模拟配置!$S721</f>
        <v>805</v>
      </c>
      <c r="I724" s="20">
        <v>0</v>
      </c>
      <c r="J724" s="20">
        <v>0</v>
      </c>
      <c r="K724" s="20">
        <v>0</v>
      </c>
      <c r="L724" s="20">
        <v>0</v>
      </c>
      <c r="M724" s="19">
        <f>[1]怪物属性模拟配置!$T721*1000</f>
        <v>200</v>
      </c>
      <c r="N724" s="20">
        <v>0</v>
      </c>
      <c r="O724" s="19">
        <f>[1]怪物属性模拟配置!$U721-1</f>
        <v>1</v>
      </c>
      <c r="P724" s="20">
        <v>0</v>
      </c>
      <c r="Q724" s="20">
        <v>0</v>
      </c>
      <c r="R724" s="20">
        <v>0</v>
      </c>
      <c r="S724" s="29" t="s">
        <v>55</v>
      </c>
      <c r="T724" s="29" t="s">
        <v>55</v>
      </c>
      <c r="U724" s="20">
        <f t="shared" si="54"/>
        <v>2</v>
      </c>
      <c r="V724" s="20">
        <f t="shared" si="55"/>
        <v>4</v>
      </c>
    </row>
    <row r="725" ht="17.25" spans="1:22">
      <c r="A725" s="20">
        <f t="shared" si="53"/>
        <v>2020412</v>
      </c>
      <c r="B725" s="20" t="str">
        <f t="shared" si="56"/>
        <v>精英_近战</v>
      </c>
      <c r="C725" s="19">
        <f>[1]怪物属性模拟配置!$E722</f>
        <v>16</v>
      </c>
      <c r="D725" s="20">
        <v>0</v>
      </c>
      <c r="E725" s="19">
        <f>SUMPRODUCT((U725=[2]Mission!$Q$175:$Q$278)*(V725=[2]Mission!$R$175:$R$278)*([2]Mission!$F$175:$F$278))</f>
        <v>5496</v>
      </c>
      <c r="F725" s="19">
        <f>[1]怪物属性模拟配置!$P722</f>
        <v>121</v>
      </c>
      <c r="G725" s="19">
        <f>[1]怪物属性模拟配置!$Q722</f>
        <v>0</v>
      </c>
      <c r="H725" s="19">
        <f>[1]怪物属性模拟配置!$S722</f>
        <v>8047</v>
      </c>
      <c r="I725" s="20">
        <v>0</v>
      </c>
      <c r="J725" s="20">
        <v>0</v>
      </c>
      <c r="K725" s="20">
        <v>0</v>
      </c>
      <c r="L725" s="20">
        <v>0</v>
      </c>
      <c r="M725" s="19">
        <f>[1]怪物属性模拟配置!$T722*1000</f>
        <v>200</v>
      </c>
      <c r="N725" s="20">
        <v>0</v>
      </c>
      <c r="O725" s="19">
        <f>[1]怪物属性模拟配置!$U722-1</f>
        <v>1</v>
      </c>
      <c r="P725" s="20">
        <v>0</v>
      </c>
      <c r="Q725" s="20">
        <v>0</v>
      </c>
      <c r="R725" s="20">
        <v>0</v>
      </c>
      <c r="S725" s="29" t="s">
        <v>55</v>
      </c>
      <c r="T725" s="29" t="s">
        <v>55</v>
      </c>
      <c r="U725" s="20">
        <f t="shared" si="54"/>
        <v>2</v>
      </c>
      <c r="V725" s="20">
        <f t="shared" si="55"/>
        <v>4</v>
      </c>
    </row>
    <row r="726" ht="17.25" spans="1:22">
      <c r="A726" s="20">
        <f t="shared" ref="A726:A789" si="57">A75+1000000</f>
        <v>2020413</v>
      </c>
      <c r="B726" s="20" t="str">
        <f t="shared" si="56"/>
        <v>BOSS_近战</v>
      </c>
      <c r="C726" s="19">
        <f>[1]怪物属性模拟配置!$E723</f>
        <v>16</v>
      </c>
      <c r="D726" s="20">
        <v>0</v>
      </c>
      <c r="E726" s="19">
        <f>SUMPRODUCT((U726=[2]Mission!$Q$175:$Q$278)*(V726=[2]Mission!$R$175:$R$278)*([2]Mission!$F$175:$F$278))</f>
        <v>5496</v>
      </c>
      <c r="F726" s="19">
        <f>[1]怪物属性模拟配置!$P723</f>
        <v>141</v>
      </c>
      <c r="G726" s="19">
        <f>[1]怪物属性模拟配置!$Q723</f>
        <v>0</v>
      </c>
      <c r="H726" s="19">
        <f>[1]怪物属性模拟配置!$S723</f>
        <v>16094</v>
      </c>
      <c r="I726" s="20">
        <v>0</v>
      </c>
      <c r="J726" s="20">
        <v>0</v>
      </c>
      <c r="K726" s="20">
        <v>0</v>
      </c>
      <c r="L726" s="20">
        <v>0</v>
      </c>
      <c r="M726" s="19">
        <f>[1]怪物属性模拟配置!$T723*1000</f>
        <v>200</v>
      </c>
      <c r="N726" s="20">
        <v>0</v>
      </c>
      <c r="O726" s="19">
        <f>[1]怪物属性模拟配置!$U723-1</f>
        <v>1</v>
      </c>
      <c r="P726" s="20">
        <v>0</v>
      </c>
      <c r="Q726" s="20">
        <v>0</v>
      </c>
      <c r="R726" s="20">
        <v>0</v>
      </c>
      <c r="S726" s="29" t="s">
        <v>55</v>
      </c>
      <c r="T726" s="29" t="s">
        <v>55</v>
      </c>
      <c r="U726" s="20">
        <f t="shared" si="54"/>
        <v>2</v>
      </c>
      <c r="V726" s="20">
        <f t="shared" si="55"/>
        <v>4</v>
      </c>
    </row>
    <row r="727" ht="17.25" spans="1:22">
      <c r="A727" s="20">
        <f t="shared" si="57"/>
        <v>2020421</v>
      </c>
      <c r="B727" s="20" t="str">
        <f t="shared" si="56"/>
        <v>小怪_远程</v>
      </c>
      <c r="C727" s="19">
        <f>[1]怪物属性模拟配置!$E724</f>
        <v>16</v>
      </c>
      <c r="D727" s="20">
        <v>0</v>
      </c>
      <c r="E727" s="19">
        <f>SUMPRODUCT((U727=[2]Mission!$Q$175:$Q$278)*(V727=[2]Mission!$R$175:$R$278)*([2]Mission!$F$175:$F$278))</f>
        <v>5496</v>
      </c>
      <c r="F727" s="19">
        <f>[1]怪物属性模拟配置!$P724</f>
        <v>101</v>
      </c>
      <c r="G727" s="19">
        <f>[1]怪物属性模拟配置!$Q724</f>
        <v>0</v>
      </c>
      <c r="H727" s="19">
        <f>[1]怪物属性模拟配置!$S724</f>
        <v>805</v>
      </c>
      <c r="I727" s="20">
        <v>0</v>
      </c>
      <c r="J727" s="20">
        <v>0</v>
      </c>
      <c r="K727" s="20">
        <v>0</v>
      </c>
      <c r="L727" s="20">
        <v>0</v>
      </c>
      <c r="M727" s="19">
        <f>[1]怪物属性模拟配置!$T724*1000</f>
        <v>200</v>
      </c>
      <c r="N727" s="20">
        <v>0</v>
      </c>
      <c r="O727" s="19">
        <f>[1]怪物属性模拟配置!$U724-1</f>
        <v>1</v>
      </c>
      <c r="P727" s="20">
        <v>0</v>
      </c>
      <c r="Q727" s="20">
        <v>0</v>
      </c>
      <c r="R727" s="20">
        <v>0</v>
      </c>
      <c r="S727" s="29" t="s">
        <v>55</v>
      </c>
      <c r="T727" s="29" t="s">
        <v>55</v>
      </c>
      <c r="U727" s="20">
        <f t="shared" si="54"/>
        <v>2</v>
      </c>
      <c r="V727" s="20">
        <f t="shared" si="55"/>
        <v>4</v>
      </c>
    </row>
    <row r="728" ht="17.25" spans="1:22">
      <c r="A728" s="20">
        <f t="shared" si="57"/>
        <v>2020422</v>
      </c>
      <c r="B728" s="20" t="str">
        <f t="shared" si="56"/>
        <v>精英_远程</v>
      </c>
      <c r="C728" s="19">
        <f>[1]怪物属性模拟配置!$E725</f>
        <v>16</v>
      </c>
      <c r="D728" s="20">
        <v>0</v>
      </c>
      <c r="E728" s="19">
        <f>SUMPRODUCT((U728=[2]Mission!$Q$175:$Q$278)*(V728=[2]Mission!$R$175:$R$278)*([2]Mission!$F$175:$F$278))</f>
        <v>5496</v>
      </c>
      <c r="F728" s="19">
        <f>[1]怪物属性模拟配置!$P725</f>
        <v>121</v>
      </c>
      <c r="G728" s="19">
        <f>[1]怪物属性模拟配置!$Q725</f>
        <v>0</v>
      </c>
      <c r="H728" s="19">
        <f>[1]怪物属性模拟配置!$S725</f>
        <v>8047</v>
      </c>
      <c r="I728" s="20">
        <v>0</v>
      </c>
      <c r="J728" s="20">
        <v>0</v>
      </c>
      <c r="K728" s="20">
        <v>0</v>
      </c>
      <c r="L728" s="20">
        <v>0</v>
      </c>
      <c r="M728" s="19">
        <f>[1]怪物属性模拟配置!$T725*1000</f>
        <v>200</v>
      </c>
      <c r="N728" s="20">
        <v>0</v>
      </c>
      <c r="O728" s="19">
        <f>[1]怪物属性模拟配置!$U725-1</f>
        <v>1</v>
      </c>
      <c r="P728" s="20">
        <v>0</v>
      </c>
      <c r="Q728" s="20">
        <v>0</v>
      </c>
      <c r="R728" s="20">
        <v>0</v>
      </c>
      <c r="S728" s="29" t="s">
        <v>55</v>
      </c>
      <c r="T728" s="29" t="s">
        <v>55</v>
      </c>
      <c r="U728" s="20">
        <f t="shared" si="54"/>
        <v>2</v>
      </c>
      <c r="V728" s="20">
        <f t="shared" si="55"/>
        <v>4</v>
      </c>
    </row>
    <row r="729" ht="17.25" spans="1:22">
      <c r="A729" s="20">
        <f t="shared" si="57"/>
        <v>2020423</v>
      </c>
      <c r="B729" s="20" t="str">
        <f t="shared" si="56"/>
        <v>BOSS_远程</v>
      </c>
      <c r="C729" s="19">
        <f>[1]怪物属性模拟配置!$E726</f>
        <v>16</v>
      </c>
      <c r="D729" s="20">
        <v>0</v>
      </c>
      <c r="E729" s="19">
        <f>SUMPRODUCT((U729=[2]Mission!$Q$175:$Q$278)*(V729=[2]Mission!$R$175:$R$278)*([2]Mission!$F$175:$F$278))</f>
        <v>5496</v>
      </c>
      <c r="F729" s="19">
        <f>[1]怪物属性模拟配置!$P726</f>
        <v>141</v>
      </c>
      <c r="G729" s="19">
        <f>[1]怪物属性模拟配置!$Q726</f>
        <v>0</v>
      </c>
      <c r="H729" s="19">
        <f>[1]怪物属性模拟配置!$S726</f>
        <v>16094</v>
      </c>
      <c r="I729" s="20">
        <v>0</v>
      </c>
      <c r="J729" s="20">
        <v>0</v>
      </c>
      <c r="K729" s="20">
        <v>0</v>
      </c>
      <c r="L729" s="20">
        <v>0</v>
      </c>
      <c r="M729" s="19">
        <f>[1]怪物属性模拟配置!$T726*1000</f>
        <v>200</v>
      </c>
      <c r="N729" s="20">
        <v>0</v>
      </c>
      <c r="O729" s="19">
        <f>[1]怪物属性模拟配置!$U726-1</f>
        <v>1</v>
      </c>
      <c r="P729" s="20">
        <v>0</v>
      </c>
      <c r="Q729" s="20">
        <v>0</v>
      </c>
      <c r="R729" s="20">
        <v>0</v>
      </c>
      <c r="S729" s="29" t="s">
        <v>55</v>
      </c>
      <c r="T729" s="29" t="s">
        <v>55</v>
      </c>
      <c r="U729" s="20">
        <f t="shared" si="54"/>
        <v>2</v>
      </c>
      <c r="V729" s="20">
        <f t="shared" si="55"/>
        <v>4</v>
      </c>
    </row>
    <row r="730" ht="17.25" spans="1:22">
      <c r="A730" s="20">
        <f t="shared" si="57"/>
        <v>2020491</v>
      </c>
      <c r="B730" s="20" t="str">
        <f t="shared" si="56"/>
        <v>小BOSS_特殊</v>
      </c>
      <c r="C730" s="19">
        <f>[1]怪物属性模拟配置!$E727</f>
        <v>16</v>
      </c>
      <c r="D730" s="20">
        <v>0</v>
      </c>
      <c r="E730" s="19">
        <f>SUMPRODUCT((U730=[2]Mission!$Q$175:$Q$278)*(V730=[2]Mission!$R$175:$R$278)*([2]Mission!$F$175:$F$278))</f>
        <v>5496</v>
      </c>
      <c r="F730" s="19">
        <f>[1]怪物属性模拟配置!$P727</f>
        <v>171</v>
      </c>
      <c r="G730" s="19">
        <f>[1]怪物属性模拟配置!$Q727</f>
        <v>0</v>
      </c>
      <c r="H730" s="19">
        <f>[1]怪物属性模拟配置!$S727</f>
        <v>40235</v>
      </c>
      <c r="I730" s="20">
        <v>0</v>
      </c>
      <c r="J730" s="20">
        <v>0</v>
      </c>
      <c r="K730" s="20">
        <v>0</v>
      </c>
      <c r="L730" s="20">
        <v>0</v>
      </c>
      <c r="M730" s="19">
        <f>[1]怪物属性模拟配置!$T727*1000</f>
        <v>200</v>
      </c>
      <c r="N730" s="20">
        <v>0</v>
      </c>
      <c r="O730" s="19">
        <f>[1]怪物属性模拟配置!$U727-1</f>
        <v>1</v>
      </c>
      <c r="P730" s="20">
        <v>0</v>
      </c>
      <c r="Q730" s="20">
        <v>0</v>
      </c>
      <c r="R730" s="20">
        <v>0</v>
      </c>
      <c r="S730" s="29" t="s">
        <v>55</v>
      </c>
      <c r="T730" s="29" t="s">
        <v>55</v>
      </c>
      <c r="U730" s="20">
        <f t="shared" si="54"/>
        <v>2</v>
      </c>
      <c r="V730" s="20">
        <f t="shared" si="55"/>
        <v>4</v>
      </c>
    </row>
    <row r="731" ht="17.25" spans="1:22">
      <c r="A731" s="20">
        <f t="shared" si="57"/>
        <v>2020511</v>
      </c>
      <c r="B731" s="20" t="str">
        <f t="shared" si="56"/>
        <v>小怪_近战</v>
      </c>
      <c r="C731" s="19">
        <f>[1]怪物属性模拟配置!$E728</f>
        <v>17</v>
      </c>
      <c r="D731" s="20">
        <v>0</v>
      </c>
      <c r="E731" s="19">
        <f>SUMPRODUCT((U731=[2]Mission!$Q$175:$Q$278)*(V731=[2]Mission!$R$175:$R$278)*([2]Mission!$F$175:$F$278))</f>
        <v>6144</v>
      </c>
      <c r="F731" s="19">
        <f>[1]怪物属性模拟配置!$P728</f>
        <v>112</v>
      </c>
      <c r="G731" s="19">
        <f>[1]怪物属性模拟配置!$Q728</f>
        <v>0</v>
      </c>
      <c r="H731" s="19">
        <f>[1]怪物属性模拟配置!$S728</f>
        <v>907</v>
      </c>
      <c r="I731" s="20">
        <v>0</v>
      </c>
      <c r="J731" s="20">
        <v>0</v>
      </c>
      <c r="K731" s="20">
        <v>0</v>
      </c>
      <c r="L731" s="20">
        <v>0</v>
      </c>
      <c r="M731" s="19">
        <f>[1]怪物属性模拟配置!$T728*1000</f>
        <v>200</v>
      </c>
      <c r="N731" s="20">
        <v>0</v>
      </c>
      <c r="O731" s="19">
        <f>[1]怪物属性模拟配置!$U728-1</f>
        <v>1</v>
      </c>
      <c r="P731" s="20">
        <v>0</v>
      </c>
      <c r="Q731" s="20">
        <v>0</v>
      </c>
      <c r="R731" s="20">
        <v>0</v>
      </c>
      <c r="S731" s="29" t="s">
        <v>55</v>
      </c>
      <c r="T731" s="29" t="s">
        <v>55</v>
      </c>
      <c r="U731" s="20">
        <f t="shared" si="54"/>
        <v>2</v>
      </c>
      <c r="V731" s="20">
        <f t="shared" si="55"/>
        <v>5</v>
      </c>
    </row>
    <row r="732" ht="17.25" spans="1:22">
      <c r="A732" s="20">
        <f t="shared" si="57"/>
        <v>2020512</v>
      </c>
      <c r="B732" s="20" t="str">
        <f t="shared" si="56"/>
        <v>精英_近战</v>
      </c>
      <c r="C732" s="19">
        <f>[1]怪物属性模拟配置!$E729</f>
        <v>17</v>
      </c>
      <c r="D732" s="20">
        <v>0</v>
      </c>
      <c r="E732" s="19">
        <f>SUMPRODUCT((U732=[2]Mission!$Q$175:$Q$278)*(V732=[2]Mission!$R$175:$R$278)*([2]Mission!$F$175:$F$278))</f>
        <v>6144</v>
      </c>
      <c r="F732" s="19">
        <f>[1]怪物属性模拟配置!$P729</f>
        <v>134</v>
      </c>
      <c r="G732" s="19">
        <f>[1]怪物属性模拟配置!$Q729</f>
        <v>0</v>
      </c>
      <c r="H732" s="19">
        <f>[1]怪物属性模拟配置!$S729</f>
        <v>9074</v>
      </c>
      <c r="I732" s="20">
        <v>0</v>
      </c>
      <c r="J732" s="20">
        <v>0</v>
      </c>
      <c r="K732" s="20">
        <v>0</v>
      </c>
      <c r="L732" s="20">
        <v>0</v>
      </c>
      <c r="M732" s="19">
        <f>[1]怪物属性模拟配置!$T729*1000</f>
        <v>200</v>
      </c>
      <c r="N732" s="20">
        <v>0</v>
      </c>
      <c r="O732" s="19">
        <f>[1]怪物属性模拟配置!$U729-1</f>
        <v>1</v>
      </c>
      <c r="P732" s="20">
        <v>0</v>
      </c>
      <c r="Q732" s="20">
        <v>0</v>
      </c>
      <c r="R732" s="20">
        <v>0</v>
      </c>
      <c r="S732" s="29" t="s">
        <v>55</v>
      </c>
      <c r="T732" s="29" t="s">
        <v>55</v>
      </c>
      <c r="U732" s="20">
        <f t="shared" si="54"/>
        <v>2</v>
      </c>
      <c r="V732" s="20">
        <f t="shared" si="55"/>
        <v>5</v>
      </c>
    </row>
    <row r="733" ht="17.25" spans="1:22">
      <c r="A733" s="20">
        <f t="shared" si="57"/>
        <v>2020513</v>
      </c>
      <c r="B733" s="20" t="str">
        <f t="shared" si="56"/>
        <v>BOSS_近战</v>
      </c>
      <c r="C733" s="19">
        <f>[1]怪物属性模拟配置!$E730</f>
        <v>17</v>
      </c>
      <c r="D733" s="20">
        <v>0</v>
      </c>
      <c r="E733" s="19">
        <f>SUMPRODUCT((U733=[2]Mission!$Q$175:$Q$278)*(V733=[2]Mission!$R$175:$R$278)*([2]Mission!$F$175:$F$278))</f>
        <v>6144</v>
      </c>
      <c r="F733" s="19">
        <f>[1]怪物属性模拟配置!$P730</f>
        <v>156</v>
      </c>
      <c r="G733" s="19">
        <f>[1]怪物属性模拟配置!$Q730</f>
        <v>0</v>
      </c>
      <c r="H733" s="19">
        <f>[1]怪物属性模拟配置!$S730</f>
        <v>18148</v>
      </c>
      <c r="I733" s="20">
        <v>0</v>
      </c>
      <c r="J733" s="20">
        <v>0</v>
      </c>
      <c r="K733" s="20">
        <v>0</v>
      </c>
      <c r="L733" s="20">
        <v>0</v>
      </c>
      <c r="M733" s="19">
        <f>[1]怪物属性模拟配置!$T730*1000</f>
        <v>200</v>
      </c>
      <c r="N733" s="20">
        <v>0</v>
      </c>
      <c r="O733" s="19">
        <f>[1]怪物属性模拟配置!$U730-1</f>
        <v>1</v>
      </c>
      <c r="P733" s="20">
        <v>0</v>
      </c>
      <c r="Q733" s="20">
        <v>0</v>
      </c>
      <c r="R733" s="20">
        <v>0</v>
      </c>
      <c r="S733" s="29" t="s">
        <v>55</v>
      </c>
      <c r="T733" s="29" t="s">
        <v>55</v>
      </c>
      <c r="U733" s="20">
        <f t="shared" si="54"/>
        <v>2</v>
      </c>
      <c r="V733" s="20">
        <f t="shared" si="55"/>
        <v>5</v>
      </c>
    </row>
    <row r="734" ht="17.25" spans="1:22">
      <c r="A734" s="20">
        <f t="shared" si="57"/>
        <v>2020521</v>
      </c>
      <c r="B734" s="20" t="str">
        <f t="shared" si="56"/>
        <v>小怪_远程</v>
      </c>
      <c r="C734" s="19">
        <f>[1]怪物属性模拟配置!$E731</f>
        <v>17</v>
      </c>
      <c r="D734" s="20">
        <v>0</v>
      </c>
      <c r="E734" s="19">
        <f>SUMPRODUCT((U734=[2]Mission!$Q$175:$Q$278)*(V734=[2]Mission!$R$175:$R$278)*([2]Mission!$F$175:$F$278))</f>
        <v>6144</v>
      </c>
      <c r="F734" s="19">
        <f>[1]怪物属性模拟配置!$P731</f>
        <v>112</v>
      </c>
      <c r="G734" s="19">
        <f>[1]怪物属性模拟配置!$Q731</f>
        <v>0</v>
      </c>
      <c r="H734" s="19">
        <f>[1]怪物属性模拟配置!$S731</f>
        <v>907</v>
      </c>
      <c r="I734" s="20">
        <v>0</v>
      </c>
      <c r="J734" s="20">
        <v>0</v>
      </c>
      <c r="K734" s="20">
        <v>0</v>
      </c>
      <c r="L734" s="20">
        <v>0</v>
      </c>
      <c r="M734" s="19">
        <f>[1]怪物属性模拟配置!$T731*1000</f>
        <v>200</v>
      </c>
      <c r="N734" s="20">
        <v>0</v>
      </c>
      <c r="O734" s="19">
        <f>[1]怪物属性模拟配置!$U731-1</f>
        <v>1</v>
      </c>
      <c r="P734" s="20">
        <v>0</v>
      </c>
      <c r="Q734" s="20">
        <v>0</v>
      </c>
      <c r="R734" s="20">
        <v>0</v>
      </c>
      <c r="S734" s="29" t="s">
        <v>55</v>
      </c>
      <c r="T734" s="29" t="s">
        <v>55</v>
      </c>
      <c r="U734" s="20">
        <f t="shared" si="54"/>
        <v>2</v>
      </c>
      <c r="V734" s="20">
        <f t="shared" si="55"/>
        <v>5</v>
      </c>
    </row>
    <row r="735" ht="17.25" spans="1:22">
      <c r="A735" s="20">
        <f t="shared" si="57"/>
        <v>2020522</v>
      </c>
      <c r="B735" s="20" t="str">
        <f t="shared" si="56"/>
        <v>精英_远程</v>
      </c>
      <c r="C735" s="19">
        <f>[1]怪物属性模拟配置!$E732</f>
        <v>17</v>
      </c>
      <c r="D735" s="20">
        <v>0</v>
      </c>
      <c r="E735" s="19">
        <f>SUMPRODUCT((U735=[2]Mission!$Q$175:$Q$278)*(V735=[2]Mission!$R$175:$R$278)*([2]Mission!$F$175:$F$278))</f>
        <v>6144</v>
      </c>
      <c r="F735" s="19">
        <f>[1]怪物属性模拟配置!$P732</f>
        <v>134</v>
      </c>
      <c r="G735" s="19">
        <f>[1]怪物属性模拟配置!$Q732</f>
        <v>0</v>
      </c>
      <c r="H735" s="19">
        <f>[1]怪物属性模拟配置!$S732</f>
        <v>9074</v>
      </c>
      <c r="I735" s="20">
        <v>0</v>
      </c>
      <c r="J735" s="20">
        <v>0</v>
      </c>
      <c r="K735" s="20">
        <v>0</v>
      </c>
      <c r="L735" s="20">
        <v>0</v>
      </c>
      <c r="M735" s="19">
        <f>[1]怪物属性模拟配置!$T732*1000</f>
        <v>200</v>
      </c>
      <c r="N735" s="20">
        <v>0</v>
      </c>
      <c r="O735" s="19">
        <f>[1]怪物属性模拟配置!$U732-1</f>
        <v>1</v>
      </c>
      <c r="P735" s="20">
        <v>0</v>
      </c>
      <c r="Q735" s="20">
        <v>0</v>
      </c>
      <c r="R735" s="20">
        <v>0</v>
      </c>
      <c r="S735" s="29" t="s">
        <v>55</v>
      </c>
      <c r="T735" s="29" t="s">
        <v>55</v>
      </c>
      <c r="U735" s="20">
        <f t="shared" si="54"/>
        <v>2</v>
      </c>
      <c r="V735" s="20">
        <f t="shared" si="55"/>
        <v>5</v>
      </c>
    </row>
    <row r="736" ht="17.25" spans="1:22">
      <c r="A736" s="20">
        <f t="shared" si="57"/>
        <v>2020523</v>
      </c>
      <c r="B736" s="20" t="str">
        <f t="shared" si="56"/>
        <v>BOSS_远程</v>
      </c>
      <c r="C736" s="19">
        <f>[1]怪物属性模拟配置!$E733</f>
        <v>17</v>
      </c>
      <c r="D736" s="20">
        <v>0</v>
      </c>
      <c r="E736" s="19">
        <f>SUMPRODUCT((U736=[2]Mission!$Q$175:$Q$278)*(V736=[2]Mission!$R$175:$R$278)*([2]Mission!$F$175:$F$278))</f>
        <v>6144</v>
      </c>
      <c r="F736" s="19">
        <f>[1]怪物属性模拟配置!$P733</f>
        <v>156</v>
      </c>
      <c r="G736" s="19">
        <f>[1]怪物属性模拟配置!$Q733</f>
        <v>0</v>
      </c>
      <c r="H736" s="19">
        <f>[1]怪物属性模拟配置!$S733</f>
        <v>18148</v>
      </c>
      <c r="I736" s="20">
        <v>0</v>
      </c>
      <c r="J736" s="20">
        <v>0</v>
      </c>
      <c r="K736" s="20">
        <v>0</v>
      </c>
      <c r="L736" s="20">
        <v>0</v>
      </c>
      <c r="M736" s="19">
        <f>[1]怪物属性模拟配置!$T733*1000</f>
        <v>200</v>
      </c>
      <c r="N736" s="20">
        <v>0</v>
      </c>
      <c r="O736" s="19">
        <f>[1]怪物属性模拟配置!$U733-1</f>
        <v>1</v>
      </c>
      <c r="P736" s="20">
        <v>0</v>
      </c>
      <c r="Q736" s="20">
        <v>0</v>
      </c>
      <c r="R736" s="20">
        <v>0</v>
      </c>
      <c r="S736" s="29" t="s">
        <v>55</v>
      </c>
      <c r="T736" s="29" t="s">
        <v>55</v>
      </c>
      <c r="U736" s="20">
        <f t="shared" si="54"/>
        <v>2</v>
      </c>
      <c r="V736" s="20">
        <f t="shared" si="55"/>
        <v>5</v>
      </c>
    </row>
    <row r="737" ht="17.25" spans="1:22">
      <c r="A737" s="20">
        <f t="shared" si="57"/>
        <v>2020611</v>
      </c>
      <c r="B737" s="20" t="str">
        <f t="shared" si="56"/>
        <v>小怪_近战</v>
      </c>
      <c r="C737" s="19">
        <f>[1]怪物属性模拟配置!$E734</f>
        <v>17</v>
      </c>
      <c r="D737" s="20">
        <v>0</v>
      </c>
      <c r="E737" s="19">
        <f>SUMPRODUCT((U737=[2]Mission!$Q$175:$Q$278)*(V737=[2]Mission!$R$175:$R$278)*([2]Mission!$F$175:$F$278))</f>
        <v>6144</v>
      </c>
      <c r="F737" s="19">
        <f>[1]怪物属性模拟配置!$P734</f>
        <v>112</v>
      </c>
      <c r="G737" s="19">
        <f>[1]怪物属性模拟配置!$Q734</f>
        <v>0</v>
      </c>
      <c r="H737" s="19">
        <f>[1]怪物属性模拟配置!$S734</f>
        <v>907</v>
      </c>
      <c r="I737" s="20">
        <v>0</v>
      </c>
      <c r="J737" s="20">
        <v>0</v>
      </c>
      <c r="K737" s="20">
        <v>0</v>
      </c>
      <c r="L737" s="20">
        <v>0</v>
      </c>
      <c r="M737" s="19">
        <f>[1]怪物属性模拟配置!$T734*1000</f>
        <v>200</v>
      </c>
      <c r="N737" s="20">
        <v>0</v>
      </c>
      <c r="O737" s="19">
        <f>[1]怪物属性模拟配置!$U734-1</f>
        <v>1</v>
      </c>
      <c r="P737" s="20">
        <v>0</v>
      </c>
      <c r="Q737" s="20">
        <v>0</v>
      </c>
      <c r="R737" s="20">
        <v>0</v>
      </c>
      <c r="S737" s="29" t="s">
        <v>55</v>
      </c>
      <c r="T737" s="29" t="s">
        <v>55</v>
      </c>
      <c r="U737" s="20">
        <f t="shared" si="54"/>
        <v>2</v>
      </c>
      <c r="V737" s="20">
        <f t="shared" si="55"/>
        <v>6</v>
      </c>
    </row>
    <row r="738" ht="17.25" spans="1:22">
      <c r="A738" s="20">
        <f t="shared" si="57"/>
        <v>2020612</v>
      </c>
      <c r="B738" s="20" t="str">
        <f t="shared" si="56"/>
        <v>精英_近战</v>
      </c>
      <c r="C738" s="19">
        <f>[1]怪物属性模拟配置!$E735</f>
        <v>17</v>
      </c>
      <c r="D738" s="20">
        <v>0</v>
      </c>
      <c r="E738" s="19">
        <f>SUMPRODUCT((U738=[2]Mission!$Q$175:$Q$278)*(V738=[2]Mission!$R$175:$R$278)*([2]Mission!$F$175:$F$278))</f>
        <v>6144</v>
      </c>
      <c r="F738" s="19">
        <f>[1]怪物属性模拟配置!$P735</f>
        <v>134</v>
      </c>
      <c r="G738" s="19">
        <f>[1]怪物属性模拟配置!$Q735</f>
        <v>0</v>
      </c>
      <c r="H738" s="19">
        <f>[1]怪物属性模拟配置!$S735</f>
        <v>9074</v>
      </c>
      <c r="I738" s="20">
        <v>0</v>
      </c>
      <c r="J738" s="20">
        <v>0</v>
      </c>
      <c r="K738" s="20">
        <v>0</v>
      </c>
      <c r="L738" s="20">
        <v>0</v>
      </c>
      <c r="M738" s="19">
        <f>[1]怪物属性模拟配置!$T735*1000</f>
        <v>200</v>
      </c>
      <c r="N738" s="20">
        <v>0</v>
      </c>
      <c r="O738" s="19">
        <f>[1]怪物属性模拟配置!$U735-1</f>
        <v>1</v>
      </c>
      <c r="P738" s="20">
        <v>0</v>
      </c>
      <c r="Q738" s="20">
        <v>0</v>
      </c>
      <c r="R738" s="20">
        <v>0</v>
      </c>
      <c r="S738" s="29" t="s">
        <v>55</v>
      </c>
      <c r="T738" s="29" t="s">
        <v>55</v>
      </c>
      <c r="U738" s="20">
        <f t="shared" si="54"/>
        <v>2</v>
      </c>
      <c r="V738" s="20">
        <f t="shared" si="55"/>
        <v>6</v>
      </c>
    </row>
    <row r="739" ht="17.25" spans="1:22">
      <c r="A739" s="20">
        <f t="shared" si="57"/>
        <v>2020613</v>
      </c>
      <c r="B739" s="20" t="str">
        <f t="shared" si="56"/>
        <v>BOSS_近战</v>
      </c>
      <c r="C739" s="19">
        <f>[1]怪物属性模拟配置!$E736</f>
        <v>17</v>
      </c>
      <c r="D739" s="20">
        <v>0</v>
      </c>
      <c r="E739" s="19">
        <f>SUMPRODUCT((U739=[2]Mission!$Q$175:$Q$278)*(V739=[2]Mission!$R$175:$R$278)*([2]Mission!$F$175:$F$278))</f>
        <v>6144</v>
      </c>
      <c r="F739" s="19">
        <f>[1]怪物属性模拟配置!$P736</f>
        <v>156</v>
      </c>
      <c r="G739" s="19">
        <f>[1]怪物属性模拟配置!$Q736</f>
        <v>0</v>
      </c>
      <c r="H739" s="19">
        <f>[1]怪物属性模拟配置!$S736</f>
        <v>18148</v>
      </c>
      <c r="I739" s="20">
        <v>0</v>
      </c>
      <c r="J739" s="20">
        <v>0</v>
      </c>
      <c r="K739" s="20">
        <v>0</v>
      </c>
      <c r="L739" s="20">
        <v>0</v>
      </c>
      <c r="M739" s="19">
        <f>[1]怪物属性模拟配置!$T736*1000</f>
        <v>200</v>
      </c>
      <c r="N739" s="20">
        <v>0</v>
      </c>
      <c r="O739" s="19">
        <f>[1]怪物属性模拟配置!$U736-1</f>
        <v>1</v>
      </c>
      <c r="P739" s="20">
        <v>0</v>
      </c>
      <c r="Q739" s="20">
        <v>0</v>
      </c>
      <c r="R739" s="20">
        <v>0</v>
      </c>
      <c r="S739" s="29" t="s">
        <v>55</v>
      </c>
      <c r="T739" s="29" t="s">
        <v>55</v>
      </c>
      <c r="U739" s="20">
        <f t="shared" si="54"/>
        <v>2</v>
      </c>
      <c r="V739" s="20">
        <f t="shared" si="55"/>
        <v>6</v>
      </c>
    </row>
    <row r="740" ht="17.25" spans="1:22">
      <c r="A740" s="20">
        <f t="shared" si="57"/>
        <v>2020621</v>
      </c>
      <c r="B740" s="20" t="str">
        <f t="shared" si="56"/>
        <v>小怪_远程</v>
      </c>
      <c r="C740" s="19">
        <f>[1]怪物属性模拟配置!$E737</f>
        <v>17</v>
      </c>
      <c r="D740" s="20">
        <v>0</v>
      </c>
      <c r="E740" s="19">
        <f>SUMPRODUCT((U740=[2]Mission!$Q$175:$Q$278)*(V740=[2]Mission!$R$175:$R$278)*([2]Mission!$F$175:$F$278))</f>
        <v>6144</v>
      </c>
      <c r="F740" s="19">
        <f>[1]怪物属性模拟配置!$P737</f>
        <v>112</v>
      </c>
      <c r="G740" s="19">
        <f>[1]怪物属性模拟配置!$Q737</f>
        <v>0</v>
      </c>
      <c r="H740" s="19">
        <f>[1]怪物属性模拟配置!$S737</f>
        <v>907</v>
      </c>
      <c r="I740" s="20">
        <v>0</v>
      </c>
      <c r="J740" s="20">
        <v>0</v>
      </c>
      <c r="K740" s="20">
        <v>0</v>
      </c>
      <c r="L740" s="20">
        <v>0</v>
      </c>
      <c r="M740" s="19">
        <f>[1]怪物属性模拟配置!$T737*1000</f>
        <v>200</v>
      </c>
      <c r="N740" s="20">
        <v>0</v>
      </c>
      <c r="O740" s="19">
        <f>[1]怪物属性模拟配置!$U737-1</f>
        <v>1</v>
      </c>
      <c r="P740" s="20">
        <v>0</v>
      </c>
      <c r="Q740" s="20">
        <v>0</v>
      </c>
      <c r="R740" s="20">
        <v>0</v>
      </c>
      <c r="S740" s="29" t="s">
        <v>55</v>
      </c>
      <c r="T740" s="29" t="s">
        <v>55</v>
      </c>
      <c r="U740" s="20">
        <f t="shared" si="54"/>
        <v>2</v>
      </c>
      <c r="V740" s="20">
        <f t="shared" si="55"/>
        <v>6</v>
      </c>
    </row>
    <row r="741" ht="17.25" spans="1:22">
      <c r="A741" s="20">
        <f t="shared" si="57"/>
        <v>2020622</v>
      </c>
      <c r="B741" s="20" t="str">
        <f t="shared" si="56"/>
        <v>精英_远程</v>
      </c>
      <c r="C741" s="19">
        <f>[1]怪物属性模拟配置!$E738</f>
        <v>17</v>
      </c>
      <c r="D741" s="20">
        <v>0</v>
      </c>
      <c r="E741" s="19">
        <f>SUMPRODUCT((U741=[2]Mission!$Q$175:$Q$278)*(V741=[2]Mission!$R$175:$R$278)*([2]Mission!$F$175:$F$278))</f>
        <v>6144</v>
      </c>
      <c r="F741" s="19">
        <f>[1]怪物属性模拟配置!$P738</f>
        <v>134</v>
      </c>
      <c r="G741" s="19">
        <f>[1]怪物属性模拟配置!$Q738</f>
        <v>0</v>
      </c>
      <c r="H741" s="19">
        <f>[1]怪物属性模拟配置!$S738</f>
        <v>9074</v>
      </c>
      <c r="I741" s="20">
        <v>0</v>
      </c>
      <c r="J741" s="20">
        <v>0</v>
      </c>
      <c r="K741" s="20">
        <v>0</v>
      </c>
      <c r="L741" s="20">
        <v>0</v>
      </c>
      <c r="M741" s="19">
        <f>[1]怪物属性模拟配置!$T738*1000</f>
        <v>200</v>
      </c>
      <c r="N741" s="20">
        <v>0</v>
      </c>
      <c r="O741" s="19">
        <f>[1]怪物属性模拟配置!$U738-1</f>
        <v>1</v>
      </c>
      <c r="P741" s="20">
        <v>0</v>
      </c>
      <c r="Q741" s="20">
        <v>0</v>
      </c>
      <c r="R741" s="20">
        <v>0</v>
      </c>
      <c r="S741" s="29" t="s">
        <v>55</v>
      </c>
      <c r="T741" s="29" t="s">
        <v>55</v>
      </c>
      <c r="U741" s="20">
        <f t="shared" si="54"/>
        <v>2</v>
      </c>
      <c r="V741" s="20">
        <f t="shared" si="55"/>
        <v>6</v>
      </c>
    </row>
    <row r="742" ht="17.25" spans="1:22">
      <c r="A742" s="20">
        <f t="shared" si="57"/>
        <v>2020623</v>
      </c>
      <c r="B742" s="20" t="str">
        <f t="shared" si="56"/>
        <v>BOSS_远程</v>
      </c>
      <c r="C742" s="19">
        <f>[1]怪物属性模拟配置!$E739</f>
        <v>17</v>
      </c>
      <c r="D742" s="20">
        <v>0</v>
      </c>
      <c r="E742" s="19">
        <f>SUMPRODUCT((U742=[2]Mission!$Q$175:$Q$278)*(V742=[2]Mission!$R$175:$R$278)*([2]Mission!$F$175:$F$278))</f>
        <v>6144</v>
      </c>
      <c r="F742" s="19">
        <f>[1]怪物属性模拟配置!$P739</f>
        <v>156</v>
      </c>
      <c r="G742" s="19">
        <f>[1]怪物属性模拟配置!$Q739</f>
        <v>0</v>
      </c>
      <c r="H742" s="19">
        <f>[1]怪物属性模拟配置!$S739</f>
        <v>18148</v>
      </c>
      <c r="I742" s="20">
        <v>0</v>
      </c>
      <c r="J742" s="20">
        <v>0</v>
      </c>
      <c r="K742" s="20">
        <v>0</v>
      </c>
      <c r="L742" s="20">
        <v>0</v>
      </c>
      <c r="M742" s="19">
        <f>[1]怪物属性模拟配置!$T739*1000</f>
        <v>200</v>
      </c>
      <c r="N742" s="20">
        <v>0</v>
      </c>
      <c r="O742" s="19">
        <f>[1]怪物属性模拟配置!$U739-1</f>
        <v>1</v>
      </c>
      <c r="P742" s="20">
        <v>0</v>
      </c>
      <c r="Q742" s="20">
        <v>0</v>
      </c>
      <c r="R742" s="20">
        <v>0</v>
      </c>
      <c r="S742" s="29" t="s">
        <v>55</v>
      </c>
      <c r="T742" s="29" t="s">
        <v>55</v>
      </c>
      <c r="U742" s="20">
        <f t="shared" si="54"/>
        <v>2</v>
      </c>
      <c r="V742" s="20">
        <f t="shared" si="55"/>
        <v>6</v>
      </c>
    </row>
    <row r="743" ht="17.25" spans="1:22">
      <c r="A743" s="20">
        <f t="shared" si="57"/>
        <v>2020711</v>
      </c>
      <c r="B743" s="20" t="str">
        <f t="shared" si="56"/>
        <v>小怪_近战</v>
      </c>
      <c r="C743" s="19">
        <f>[1]怪物属性模拟配置!$E740</f>
        <v>18</v>
      </c>
      <c r="D743" s="20">
        <v>0</v>
      </c>
      <c r="E743" s="19">
        <f>SUMPRODUCT((U743=[2]Mission!$Q$175:$Q$278)*(V743=[2]Mission!$R$175:$R$278)*([2]Mission!$F$175:$F$278))</f>
        <v>6780</v>
      </c>
      <c r="F743" s="19">
        <f>[1]怪物属性模拟配置!$P740</f>
        <v>158</v>
      </c>
      <c r="G743" s="19">
        <f>[1]怪物属性模拟配置!$Q740</f>
        <v>0</v>
      </c>
      <c r="H743" s="19">
        <f>[1]怪物属性模拟配置!$S740</f>
        <v>1011</v>
      </c>
      <c r="I743" s="20">
        <v>0</v>
      </c>
      <c r="J743" s="20">
        <v>0</v>
      </c>
      <c r="K743" s="20">
        <v>0</v>
      </c>
      <c r="L743" s="20">
        <v>0</v>
      </c>
      <c r="M743" s="19">
        <f>[1]怪物属性模拟配置!$T740*1000</f>
        <v>200</v>
      </c>
      <c r="N743" s="20">
        <v>0</v>
      </c>
      <c r="O743" s="19">
        <f>[1]怪物属性模拟配置!$U740-1</f>
        <v>1</v>
      </c>
      <c r="P743" s="20">
        <v>0</v>
      </c>
      <c r="Q743" s="20">
        <v>0</v>
      </c>
      <c r="R743" s="20">
        <v>0</v>
      </c>
      <c r="S743" s="29" t="s">
        <v>55</v>
      </c>
      <c r="T743" s="29" t="s">
        <v>55</v>
      </c>
      <c r="U743" s="20">
        <f t="shared" si="54"/>
        <v>2</v>
      </c>
      <c r="V743" s="20">
        <f t="shared" si="55"/>
        <v>7</v>
      </c>
    </row>
    <row r="744" ht="17.25" spans="1:22">
      <c r="A744" s="20">
        <f t="shared" si="57"/>
        <v>2020712</v>
      </c>
      <c r="B744" s="20" t="str">
        <f t="shared" si="56"/>
        <v>精英_近战</v>
      </c>
      <c r="C744" s="19">
        <f>[1]怪物属性模拟配置!$E741</f>
        <v>18</v>
      </c>
      <c r="D744" s="20">
        <v>0</v>
      </c>
      <c r="E744" s="19">
        <f>SUMPRODUCT((U744=[2]Mission!$Q$175:$Q$278)*(V744=[2]Mission!$R$175:$R$278)*([2]Mission!$F$175:$F$278))</f>
        <v>6780</v>
      </c>
      <c r="F744" s="19">
        <f>[1]怪物属性模拟配置!$P741</f>
        <v>190</v>
      </c>
      <c r="G744" s="19">
        <f>[1]怪物属性模拟配置!$Q741</f>
        <v>0</v>
      </c>
      <c r="H744" s="19">
        <f>[1]怪物属性模拟配置!$S741</f>
        <v>10114</v>
      </c>
      <c r="I744" s="20">
        <v>0</v>
      </c>
      <c r="J744" s="20">
        <v>0</v>
      </c>
      <c r="K744" s="20">
        <v>0</v>
      </c>
      <c r="L744" s="20">
        <v>0</v>
      </c>
      <c r="M744" s="19">
        <f>[1]怪物属性模拟配置!$T741*1000</f>
        <v>200</v>
      </c>
      <c r="N744" s="20">
        <v>0</v>
      </c>
      <c r="O744" s="19">
        <f>[1]怪物属性模拟配置!$U741-1</f>
        <v>1</v>
      </c>
      <c r="P744" s="20">
        <v>0</v>
      </c>
      <c r="Q744" s="20">
        <v>0</v>
      </c>
      <c r="R744" s="20">
        <v>0</v>
      </c>
      <c r="S744" s="29" t="s">
        <v>55</v>
      </c>
      <c r="T744" s="29" t="s">
        <v>55</v>
      </c>
      <c r="U744" s="20">
        <f t="shared" si="54"/>
        <v>2</v>
      </c>
      <c r="V744" s="20">
        <f t="shared" si="55"/>
        <v>7</v>
      </c>
    </row>
    <row r="745" ht="17.25" spans="1:22">
      <c r="A745" s="20">
        <f t="shared" si="57"/>
        <v>2020713</v>
      </c>
      <c r="B745" s="20" t="str">
        <f t="shared" si="56"/>
        <v>BOSS_近战</v>
      </c>
      <c r="C745" s="19">
        <f>[1]怪物属性模拟配置!$E742</f>
        <v>18</v>
      </c>
      <c r="D745" s="20">
        <v>0</v>
      </c>
      <c r="E745" s="19">
        <f>SUMPRODUCT((U745=[2]Mission!$Q$175:$Q$278)*(V745=[2]Mission!$R$175:$R$278)*([2]Mission!$F$175:$F$278))</f>
        <v>6780</v>
      </c>
      <c r="F745" s="19">
        <f>[1]怪物属性模拟配置!$P742</f>
        <v>222</v>
      </c>
      <c r="G745" s="19">
        <f>[1]怪物属性模拟配置!$Q742</f>
        <v>0</v>
      </c>
      <c r="H745" s="19">
        <f>[1]怪物属性模拟配置!$S742</f>
        <v>20228</v>
      </c>
      <c r="I745" s="20">
        <v>0</v>
      </c>
      <c r="J745" s="20">
        <v>0</v>
      </c>
      <c r="K745" s="20">
        <v>0</v>
      </c>
      <c r="L745" s="20">
        <v>0</v>
      </c>
      <c r="M745" s="19">
        <f>[1]怪物属性模拟配置!$T742*1000</f>
        <v>200</v>
      </c>
      <c r="N745" s="20">
        <v>0</v>
      </c>
      <c r="O745" s="19">
        <f>[1]怪物属性模拟配置!$U742-1</f>
        <v>1</v>
      </c>
      <c r="P745" s="20">
        <v>0</v>
      </c>
      <c r="Q745" s="20">
        <v>0</v>
      </c>
      <c r="R745" s="20">
        <v>0</v>
      </c>
      <c r="S745" s="29" t="s">
        <v>55</v>
      </c>
      <c r="T745" s="29" t="s">
        <v>55</v>
      </c>
      <c r="U745" s="20">
        <f t="shared" si="54"/>
        <v>2</v>
      </c>
      <c r="V745" s="20">
        <f t="shared" si="55"/>
        <v>7</v>
      </c>
    </row>
    <row r="746" ht="17.25" spans="1:22">
      <c r="A746" s="20">
        <f t="shared" si="57"/>
        <v>2020721</v>
      </c>
      <c r="B746" s="20" t="str">
        <f t="shared" si="56"/>
        <v>小怪_远程</v>
      </c>
      <c r="C746" s="19">
        <f>[1]怪物属性模拟配置!$E743</f>
        <v>18</v>
      </c>
      <c r="D746" s="20">
        <v>0</v>
      </c>
      <c r="E746" s="19">
        <f>SUMPRODUCT((U746=[2]Mission!$Q$175:$Q$278)*(V746=[2]Mission!$R$175:$R$278)*([2]Mission!$F$175:$F$278))</f>
        <v>6780</v>
      </c>
      <c r="F746" s="19">
        <f>[1]怪物属性模拟配置!$P743</f>
        <v>158</v>
      </c>
      <c r="G746" s="19">
        <f>[1]怪物属性模拟配置!$Q743</f>
        <v>0</v>
      </c>
      <c r="H746" s="19">
        <f>[1]怪物属性模拟配置!$S743</f>
        <v>1011</v>
      </c>
      <c r="I746" s="20">
        <v>0</v>
      </c>
      <c r="J746" s="20">
        <v>0</v>
      </c>
      <c r="K746" s="20">
        <v>0</v>
      </c>
      <c r="L746" s="20">
        <v>0</v>
      </c>
      <c r="M746" s="19">
        <f>[1]怪物属性模拟配置!$T743*1000</f>
        <v>200</v>
      </c>
      <c r="N746" s="20">
        <v>0</v>
      </c>
      <c r="O746" s="19">
        <f>[1]怪物属性模拟配置!$U743-1</f>
        <v>1</v>
      </c>
      <c r="P746" s="20">
        <v>0</v>
      </c>
      <c r="Q746" s="20">
        <v>0</v>
      </c>
      <c r="R746" s="20">
        <v>0</v>
      </c>
      <c r="S746" s="29" t="s">
        <v>55</v>
      </c>
      <c r="T746" s="29" t="s">
        <v>55</v>
      </c>
      <c r="U746" s="20">
        <f t="shared" si="54"/>
        <v>2</v>
      </c>
      <c r="V746" s="20">
        <f t="shared" si="55"/>
        <v>7</v>
      </c>
    </row>
    <row r="747" ht="17.25" spans="1:22">
      <c r="A747" s="20">
        <f t="shared" si="57"/>
        <v>2020722</v>
      </c>
      <c r="B747" s="20" t="str">
        <f t="shared" si="56"/>
        <v>精英_远程</v>
      </c>
      <c r="C747" s="19">
        <f>[1]怪物属性模拟配置!$E744</f>
        <v>18</v>
      </c>
      <c r="D747" s="20">
        <v>0</v>
      </c>
      <c r="E747" s="19">
        <f>SUMPRODUCT((U747=[2]Mission!$Q$175:$Q$278)*(V747=[2]Mission!$R$175:$R$278)*([2]Mission!$F$175:$F$278))</f>
        <v>6780</v>
      </c>
      <c r="F747" s="19">
        <f>[1]怪物属性模拟配置!$P744</f>
        <v>190</v>
      </c>
      <c r="G747" s="19">
        <f>[1]怪物属性模拟配置!$Q744</f>
        <v>0</v>
      </c>
      <c r="H747" s="19">
        <f>[1]怪物属性模拟配置!$S744</f>
        <v>10114</v>
      </c>
      <c r="I747" s="20">
        <v>0</v>
      </c>
      <c r="J747" s="20">
        <v>0</v>
      </c>
      <c r="K747" s="20">
        <v>0</v>
      </c>
      <c r="L747" s="20">
        <v>0</v>
      </c>
      <c r="M747" s="19">
        <f>[1]怪物属性模拟配置!$T744*1000</f>
        <v>200</v>
      </c>
      <c r="N747" s="20">
        <v>0</v>
      </c>
      <c r="O747" s="19">
        <f>[1]怪物属性模拟配置!$U744-1</f>
        <v>1</v>
      </c>
      <c r="P747" s="20">
        <v>0</v>
      </c>
      <c r="Q747" s="20">
        <v>0</v>
      </c>
      <c r="R747" s="20">
        <v>0</v>
      </c>
      <c r="S747" s="29" t="s">
        <v>55</v>
      </c>
      <c r="T747" s="29" t="s">
        <v>55</v>
      </c>
      <c r="U747" s="20">
        <f t="shared" si="54"/>
        <v>2</v>
      </c>
      <c r="V747" s="20">
        <f t="shared" si="55"/>
        <v>7</v>
      </c>
    </row>
    <row r="748" ht="17.25" spans="1:22">
      <c r="A748" s="20">
        <f t="shared" si="57"/>
        <v>2020723</v>
      </c>
      <c r="B748" s="20" t="str">
        <f t="shared" si="56"/>
        <v>BOSS_远程</v>
      </c>
      <c r="C748" s="19">
        <f>[1]怪物属性模拟配置!$E745</f>
        <v>18</v>
      </c>
      <c r="D748" s="20">
        <v>0</v>
      </c>
      <c r="E748" s="19">
        <f>SUMPRODUCT((U748=[2]Mission!$Q$175:$Q$278)*(V748=[2]Mission!$R$175:$R$278)*([2]Mission!$F$175:$F$278))</f>
        <v>6780</v>
      </c>
      <c r="F748" s="19">
        <f>[1]怪物属性模拟配置!$P745</f>
        <v>222</v>
      </c>
      <c r="G748" s="19">
        <f>[1]怪物属性模拟配置!$Q745</f>
        <v>0</v>
      </c>
      <c r="H748" s="19">
        <f>[1]怪物属性模拟配置!$S745</f>
        <v>20228</v>
      </c>
      <c r="I748" s="20">
        <v>0</v>
      </c>
      <c r="J748" s="20">
        <v>0</v>
      </c>
      <c r="K748" s="20">
        <v>0</v>
      </c>
      <c r="L748" s="20">
        <v>0</v>
      </c>
      <c r="M748" s="19">
        <f>[1]怪物属性模拟配置!$T745*1000</f>
        <v>200</v>
      </c>
      <c r="N748" s="20">
        <v>0</v>
      </c>
      <c r="O748" s="19">
        <f>[1]怪物属性模拟配置!$U745-1</f>
        <v>1</v>
      </c>
      <c r="P748" s="20">
        <v>0</v>
      </c>
      <c r="Q748" s="20">
        <v>0</v>
      </c>
      <c r="R748" s="20">
        <v>0</v>
      </c>
      <c r="S748" s="29" t="s">
        <v>55</v>
      </c>
      <c r="T748" s="29" t="s">
        <v>55</v>
      </c>
      <c r="U748" s="20">
        <f t="shared" si="54"/>
        <v>2</v>
      </c>
      <c r="V748" s="20">
        <f t="shared" si="55"/>
        <v>7</v>
      </c>
    </row>
    <row r="749" ht="17.25" spans="1:22">
      <c r="A749" s="20">
        <f t="shared" si="57"/>
        <v>2020811</v>
      </c>
      <c r="B749" s="20" t="str">
        <f t="shared" si="56"/>
        <v>小怪_近战</v>
      </c>
      <c r="C749" s="19">
        <f>[1]怪物属性模拟配置!$E746</f>
        <v>18</v>
      </c>
      <c r="D749" s="20">
        <v>0</v>
      </c>
      <c r="E749" s="19">
        <f>SUMPRODUCT((U749=[2]Mission!$Q$175:$Q$278)*(V749=[2]Mission!$R$175:$R$278)*([2]Mission!$F$175:$F$278))</f>
        <v>6780</v>
      </c>
      <c r="F749" s="19">
        <f>[1]怪物属性模拟配置!$P746</f>
        <v>158</v>
      </c>
      <c r="G749" s="19">
        <f>[1]怪物属性模拟配置!$Q746</f>
        <v>0</v>
      </c>
      <c r="H749" s="19">
        <f>[1]怪物属性模拟配置!$S746</f>
        <v>1011</v>
      </c>
      <c r="I749" s="20">
        <v>0</v>
      </c>
      <c r="J749" s="20">
        <v>0</v>
      </c>
      <c r="K749" s="20">
        <v>0</v>
      </c>
      <c r="L749" s="20">
        <v>0</v>
      </c>
      <c r="M749" s="19">
        <f>[1]怪物属性模拟配置!$T746*1000</f>
        <v>200</v>
      </c>
      <c r="N749" s="20">
        <v>0</v>
      </c>
      <c r="O749" s="19">
        <f>[1]怪物属性模拟配置!$U746-1</f>
        <v>1</v>
      </c>
      <c r="P749" s="20">
        <v>0</v>
      </c>
      <c r="Q749" s="20">
        <v>0</v>
      </c>
      <c r="R749" s="20">
        <v>0</v>
      </c>
      <c r="S749" s="29" t="s">
        <v>55</v>
      </c>
      <c r="T749" s="29" t="s">
        <v>55</v>
      </c>
      <c r="U749" s="20">
        <f t="shared" si="54"/>
        <v>2</v>
      </c>
      <c r="V749" s="20">
        <f t="shared" si="55"/>
        <v>8</v>
      </c>
    </row>
    <row r="750" ht="17.25" spans="1:22">
      <c r="A750" s="20">
        <f t="shared" si="57"/>
        <v>2020812</v>
      </c>
      <c r="B750" s="20" t="str">
        <f t="shared" si="56"/>
        <v>精英_近战</v>
      </c>
      <c r="C750" s="19">
        <f>[1]怪物属性模拟配置!$E747</f>
        <v>18</v>
      </c>
      <c r="D750" s="20">
        <v>0</v>
      </c>
      <c r="E750" s="19">
        <f>SUMPRODUCT((U750=[2]Mission!$Q$175:$Q$278)*(V750=[2]Mission!$R$175:$R$278)*([2]Mission!$F$175:$F$278))</f>
        <v>6780</v>
      </c>
      <c r="F750" s="19">
        <f>[1]怪物属性模拟配置!$P747</f>
        <v>190</v>
      </c>
      <c r="G750" s="19">
        <f>[1]怪物属性模拟配置!$Q747</f>
        <v>0</v>
      </c>
      <c r="H750" s="19">
        <f>[1]怪物属性模拟配置!$S747</f>
        <v>10114</v>
      </c>
      <c r="I750" s="20">
        <v>0</v>
      </c>
      <c r="J750" s="20">
        <v>0</v>
      </c>
      <c r="K750" s="20">
        <v>0</v>
      </c>
      <c r="L750" s="20">
        <v>0</v>
      </c>
      <c r="M750" s="19">
        <f>[1]怪物属性模拟配置!$T747*1000</f>
        <v>200</v>
      </c>
      <c r="N750" s="20">
        <v>0</v>
      </c>
      <c r="O750" s="19">
        <f>[1]怪物属性模拟配置!$U747-1</f>
        <v>1</v>
      </c>
      <c r="P750" s="20">
        <v>0</v>
      </c>
      <c r="Q750" s="20">
        <v>0</v>
      </c>
      <c r="R750" s="20">
        <v>0</v>
      </c>
      <c r="S750" s="29" t="s">
        <v>55</v>
      </c>
      <c r="T750" s="29" t="s">
        <v>55</v>
      </c>
      <c r="U750" s="20">
        <f t="shared" si="54"/>
        <v>2</v>
      </c>
      <c r="V750" s="20">
        <f t="shared" si="55"/>
        <v>8</v>
      </c>
    </row>
    <row r="751" ht="17.25" spans="1:22">
      <c r="A751" s="20">
        <f t="shared" si="57"/>
        <v>2020813</v>
      </c>
      <c r="B751" s="20" t="str">
        <f t="shared" si="56"/>
        <v>BOSS_近战</v>
      </c>
      <c r="C751" s="19">
        <f>[1]怪物属性模拟配置!$E748</f>
        <v>18</v>
      </c>
      <c r="D751" s="20">
        <v>0</v>
      </c>
      <c r="E751" s="19">
        <f>SUMPRODUCT((U751=[2]Mission!$Q$175:$Q$278)*(V751=[2]Mission!$R$175:$R$278)*([2]Mission!$F$175:$F$278))</f>
        <v>6780</v>
      </c>
      <c r="F751" s="19">
        <f>[1]怪物属性模拟配置!$P748</f>
        <v>222</v>
      </c>
      <c r="G751" s="19">
        <f>[1]怪物属性模拟配置!$Q748</f>
        <v>0</v>
      </c>
      <c r="H751" s="19">
        <f>[1]怪物属性模拟配置!$S748</f>
        <v>20228</v>
      </c>
      <c r="I751" s="20">
        <v>0</v>
      </c>
      <c r="J751" s="20">
        <v>0</v>
      </c>
      <c r="K751" s="20">
        <v>0</v>
      </c>
      <c r="L751" s="20">
        <v>0</v>
      </c>
      <c r="M751" s="19">
        <f>[1]怪物属性模拟配置!$T748*1000</f>
        <v>200</v>
      </c>
      <c r="N751" s="20">
        <v>0</v>
      </c>
      <c r="O751" s="19">
        <f>[1]怪物属性模拟配置!$U748-1</f>
        <v>1</v>
      </c>
      <c r="P751" s="20">
        <v>0</v>
      </c>
      <c r="Q751" s="20">
        <v>0</v>
      </c>
      <c r="R751" s="20">
        <v>0</v>
      </c>
      <c r="S751" s="29" t="s">
        <v>55</v>
      </c>
      <c r="T751" s="29" t="s">
        <v>55</v>
      </c>
      <c r="U751" s="20">
        <f t="shared" si="54"/>
        <v>2</v>
      </c>
      <c r="V751" s="20">
        <f t="shared" si="55"/>
        <v>8</v>
      </c>
    </row>
    <row r="752" ht="17.25" spans="1:22">
      <c r="A752" s="20">
        <f t="shared" si="57"/>
        <v>2020821</v>
      </c>
      <c r="B752" s="20" t="str">
        <f t="shared" si="56"/>
        <v>小怪_远程</v>
      </c>
      <c r="C752" s="19">
        <f>[1]怪物属性模拟配置!$E749</f>
        <v>18</v>
      </c>
      <c r="D752" s="20">
        <v>0</v>
      </c>
      <c r="E752" s="19">
        <f>SUMPRODUCT((U752=[2]Mission!$Q$175:$Q$278)*(V752=[2]Mission!$R$175:$R$278)*([2]Mission!$F$175:$F$278))</f>
        <v>6780</v>
      </c>
      <c r="F752" s="19">
        <f>[1]怪物属性模拟配置!$P749</f>
        <v>158</v>
      </c>
      <c r="G752" s="19">
        <f>[1]怪物属性模拟配置!$Q749</f>
        <v>0</v>
      </c>
      <c r="H752" s="19">
        <f>[1]怪物属性模拟配置!$S749</f>
        <v>1011</v>
      </c>
      <c r="I752" s="20">
        <v>0</v>
      </c>
      <c r="J752" s="20">
        <v>0</v>
      </c>
      <c r="K752" s="20">
        <v>0</v>
      </c>
      <c r="L752" s="20">
        <v>0</v>
      </c>
      <c r="M752" s="19">
        <f>[1]怪物属性模拟配置!$T749*1000</f>
        <v>200</v>
      </c>
      <c r="N752" s="20">
        <v>0</v>
      </c>
      <c r="O752" s="19">
        <f>[1]怪物属性模拟配置!$U749-1</f>
        <v>1</v>
      </c>
      <c r="P752" s="20">
        <v>0</v>
      </c>
      <c r="Q752" s="20">
        <v>0</v>
      </c>
      <c r="R752" s="20">
        <v>0</v>
      </c>
      <c r="S752" s="29" t="s">
        <v>55</v>
      </c>
      <c r="T752" s="29" t="s">
        <v>55</v>
      </c>
      <c r="U752" s="20">
        <f t="shared" si="54"/>
        <v>2</v>
      </c>
      <c r="V752" s="20">
        <f t="shared" si="55"/>
        <v>8</v>
      </c>
    </row>
    <row r="753" ht="17.25" spans="1:22">
      <c r="A753" s="20">
        <f t="shared" si="57"/>
        <v>2020822</v>
      </c>
      <c r="B753" s="20" t="str">
        <f t="shared" si="56"/>
        <v>精英_远程</v>
      </c>
      <c r="C753" s="19">
        <f>[1]怪物属性模拟配置!$E750</f>
        <v>18</v>
      </c>
      <c r="D753" s="20">
        <v>0</v>
      </c>
      <c r="E753" s="19">
        <f>SUMPRODUCT((U753=[2]Mission!$Q$175:$Q$278)*(V753=[2]Mission!$R$175:$R$278)*([2]Mission!$F$175:$F$278))</f>
        <v>6780</v>
      </c>
      <c r="F753" s="19">
        <f>[1]怪物属性模拟配置!$P750</f>
        <v>190</v>
      </c>
      <c r="G753" s="19">
        <f>[1]怪物属性模拟配置!$Q750</f>
        <v>0</v>
      </c>
      <c r="H753" s="19">
        <f>[1]怪物属性模拟配置!$S750</f>
        <v>10114</v>
      </c>
      <c r="I753" s="20">
        <v>0</v>
      </c>
      <c r="J753" s="20">
        <v>0</v>
      </c>
      <c r="K753" s="20">
        <v>0</v>
      </c>
      <c r="L753" s="20">
        <v>0</v>
      </c>
      <c r="M753" s="19">
        <f>[1]怪物属性模拟配置!$T750*1000</f>
        <v>200</v>
      </c>
      <c r="N753" s="20">
        <v>0</v>
      </c>
      <c r="O753" s="19">
        <f>[1]怪物属性模拟配置!$U750-1</f>
        <v>1</v>
      </c>
      <c r="P753" s="20">
        <v>0</v>
      </c>
      <c r="Q753" s="20">
        <v>0</v>
      </c>
      <c r="R753" s="20">
        <v>0</v>
      </c>
      <c r="S753" s="29" t="s">
        <v>55</v>
      </c>
      <c r="T753" s="29" t="s">
        <v>55</v>
      </c>
      <c r="U753" s="20">
        <f t="shared" si="54"/>
        <v>2</v>
      </c>
      <c r="V753" s="20">
        <f t="shared" si="55"/>
        <v>8</v>
      </c>
    </row>
    <row r="754" ht="17.25" spans="1:22">
      <c r="A754" s="20">
        <f t="shared" si="57"/>
        <v>2020823</v>
      </c>
      <c r="B754" s="20" t="str">
        <f t="shared" si="56"/>
        <v>BOSS_远程</v>
      </c>
      <c r="C754" s="19">
        <f>[1]怪物属性模拟配置!$E751</f>
        <v>18</v>
      </c>
      <c r="D754" s="20">
        <v>0</v>
      </c>
      <c r="E754" s="19">
        <f>SUMPRODUCT((U754=[2]Mission!$Q$175:$Q$278)*(V754=[2]Mission!$R$175:$R$278)*([2]Mission!$F$175:$F$278))</f>
        <v>6780</v>
      </c>
      <c r="F754" s="19">
        <f>[1]怪物属性模拟配置!$P751</f>
        <v>222</v>
      </c>
      <c r="G754" s="19">
        <f>[1]怪物属性模拟配置!$Q751</f>
        <v>0</v>
      </c>
      <c r="H754" s="19">
        <f>[1]怪物属性模拟配置!$S751</f>
        <v>20228</v>
      </c>
      <c r="I754" s="20">
        <v>0</v>
      </c>
      <c r="J754" s="20">
        <v>0</v>
      </c>
      <c r="K754" s="20">
        <v>0</v>
      </c>
      <c r="L754" s="20">
        <v>0</v>
      </c>
      <c r="M754" s="19">
        <f>[1]怪物属性模拟配置!$T751*1000</f>
        <v>200</v>
      </c>
      <c r="N754" s="20">
        <v>0</v>
      </c>
      <c r="O754" s="19">
        <f>[1]怪物属性模拟配置!$U751-1</f>
        <v>1</v>
      </c>
      <c r="P754" s="20">
        <v>0</v>
      </c>
      <c r="Q754" s="20">
        <v>0</v>
      </c>
      <c r="R754" s="20">
        <v>0</v>
      </c>
      <c r="S754" s="29" t="s">
        <v>55</v>
      </c>
      <c r="T754" s="29" t="s">
        <v>55</v>
      </c>
      <c r="U754" s="20">
        <f t="shared" si="54"/>
        <v>2</v>
      </c>
      <c r="V754" s="20">
        <f t="shared" si="55"/>
        <v>8</v>
      </c>
    </row>
    <row r="755" ht="17.25" spans="1:22">
      <c r="A755" s="20">
        <f t="shared" si="57"/>
        <v>2020891</v>
      </c>
      <c r="B755" s="20" t="str">
        <f t="shared" si="56"/>
        <v>大BOSS_特殊</v>
      </c>
      <c r="C755" s="19">
        <f>[1]怪物属性模拟配置!$E752</f>
        <v>18</v>
      </c>
      <c r="D755" s="20">
        <v>0</v>
      </c>
      <c r="E755" s="19">
        <f>SUMPRODUCT((U755=[2]Mission!$Q$175:$Q$278)*(V755=[2]Mission!$R$175:$R$278)*([2]Mission!$F$175:$F$278))</f>
        <v>6780</v>
      </c>
      <c r="F755" s="19">
        <f>[1]怪物属性模拟配置!$P752</f>
        <v>317</v>
      </c>
      <c r="G755" s="19">
        <f>[1]怪物属性模拟配置!$Q752</f>
        <v>0</v>
      </c>
      <c r="H755" s="19" t="str">
        <f>[1]怪物属性模拟配置!$S752</f>
        <v>33376|34388|33376</v>
      </c>
      <c r="I755" s="20">
        <v>0</v>
      </c>
      <c r="J755" s="20">
        <v>0</v>
      </c>
      <c r="K755" s="20">
        <v>0</v>
      </c>
      <c r="L755" s="20">
        <v>0</v>
      </c>
      <c r="M755" s="19">
        <f>[1]怪物属性模拟配置!$T752*1000</f>
        <v>200</v>
      </c>
      <c r="N755" s="20">
        <v>0</v>
      </c>
      <c r="O755" s="19">
        <f>[1]怪物属性模拟配置!$U752-1</f>
        <v>1</v>
      </c>
      <c r="P755" s="20">
        <v>0</v>
      </c>
      <c r="Q755" s="20">
        <v>0</v>
      </c>
      <c r="R755" s="20">
        <v>0</v>
      </c>
      <c r="S755" s="29" t="s">
        <v>55</v>
      </c>
      <c r="T755" s="29" t="s">
        <v>55</v>
      </c>
      <c r="U755" s="20">
        <f t="shared" si="54"/>
        <v>2</v>
      </c>
      <c r="V755" s="20">
        <f t="shared" si="55"/>
        <v>8</v>
      </c>
    </row>
    <row r="756" ht="17.25" spans="1:22">
      <c r="A756" s="20">
        <f t="shared" si="57"/>
        <v>2030111</v>
      </c>
      <c r="B756" s="20" t="str">
        <f t="shared" si="56"/>
        <v>小怪_近战</v>
      </c>
      <c r="C756" s="19">
        <f>[1]怪物属性模拟配置!$E753</f>
        <v>19</v>
      </c>
      <c r="D756" s="20">
        <v>0</v>
      </c>
      <c r="E756" s="19">
        <f>SUMPRODUCT((U756=[2]Mission!$Q$175:$Q$278)*(V756=[2]Mission!$R$175:$R$278)*([2]Mission!$F$175:$F$278))</f>
        <v>7428</v>
      </c>
      <c r="F756" s="19">
        <f>[1]怪物属性模拟配置!$P753</f>
        <v>172</v>
      </c>
      <c r="G756" s="19">
        <f>[1]怪物属性模拟配置!$Q753</f>
        <v>0</v>
      </c>
      <c r="H756" s="19">
        <f>[1]怪物属性模拟配置!$S753</f>
        <v>1114</v>
      </c>
      <c r="I756" s="20">
        <v>0</v>
      </c>
      <c r="J756" s="20">
        <v>0</v>
      </c>
      <c r="K756" s="20">
        <v>0</v>
      </c>
      <c r="L756" s="20">
        <v>0</v>
      </c>
      <c r="M756" s="19">
        <f>[1]怪物属性模拟配置!$T753*1000</f>
        <v>200</v>
      </c>
      <c r="N756" s="20">
        <v>0</v>
      </c>
      <c r="O756" s="19">
        <f>[1]怪物属性模拟配置!$U753-1</f>
        <v>1</v>
      </c>
      <c r="P756" s="20">
        <v>0</v>
      </c>
      <c r="Q756" s="20">
        <v>0</v>
      </c>
      <c r="R756" s="20">
        <v>0</v>
      </c>
      <c r="S756" s="29" t="s">
        <v>55</v>
      </c>
      <c r="T756" s="29" t="s">
        <v>55</v>
      </c>
      <c r="U756" s="20">
        <f t="shared" si="54"/>
        <v>3</v>
      </c>
      <c r="V756" s="20">
        <f t="shared" si="55"/>
        <v>1</v>
      </c>
    </row>
    <row r="757" ht="17.25" spans="1:22">
      <c r="A757" s="20">
        <f t="shared" si="57"/>
        <v>2030112</v>
      </c>
      <c r="B757" s="20" t="str">
        <f t="shared" si="56"/>
        <v>精英_近战</v>
      </c>
      <c r="C757" s="19">
        <f>[1]怪物属性模拟配置!$E754</f>
        <v>19</v>
      </c>
      <c r="D757" s="20">
        <v>0</v>
      </c>
      <c r="E757" s="19">
        <f>SUMPRODUCT((U757=[2]Mission!$Q$175:$Q$278)*(V757=[2]Mission!$R$175:$R$278)*([2]Mission!$F$175:$F$278))</f>
        <v>7428</v>
      </c>
      <c r="F757" s="19">
        <f>[1]怪物属性模拟配置!$P754</f>
        <v>206</v>
      </c>
      <c r="G757" s="19">
        <f>[1]怪物属性模拟配置!$Q754</f>
        <v>0</v>
      </c>
      <c r="H757" s="19">
        <f>[1]怪物属性模拟配置!$S754</f>
        <v>11141</v>
      </c>
      <c r="I757" s="20">
        <v>0</v>
      </c>
      <c r="J757" s="20">
        <v>0</v>
      </c>
      <c r="K757" s="20">
        <v>0</v>
      </c>
      <c r="L757" s="20">
        <v>0</v>
      </c>
      <c r="M757" s="19">
        <f>[1]怪物属性模拟配置!$T754*1000</f>
        <v>200</v>
      </c>
      <c r="N757" s="20">
        <v>0</v>
      </c>
      <c r="O757" s="19">
        <f>[1]怪物属性模拟配置!$U754-1</f>
        <v>1</v>
      </c>
      <c r="P757" s="20">
        <v>0</v>
      </c>
      <c r="Q757" s="20">
        <v>0</v>
      </c>
      <c r="R757" s="20">
        <v>0</v>
      </c>
      <c r="S757" s="29" t="s">
        <v>55</v>
      </c>
      <c r="T757" s="29" t="s">
        <v>55</v>
      </c>
      <c r="U757" s="20">
        <f t="shared" si="54"/>
        <v>3</v>
      </c>
      <c r="V757" s="20">
        <f t="shared" si="55"/>
        <v>1</v>
      </c>
    </row>
    <row r="758" ht="17.25" spans="1:22">
      <c r="A758" s="20">
        <f t="shared" si="57"/>
        <v>2030113</v>
      </c>
      <c r="B758" s="20" t="str">
        <f t="shared" si="56"/>
        <v>BOSS_近战</v>
      </c>
      <c r="C758" s="19">
        <f>[1]怪物属性模拟配置!$E755</f>
        <v>19</v>
      </c>
      <c r="D758" s="20">
        <v>0</v>
      </c>
      <c r="E758" s="19">
        <f>SUMPRODUCT((U758=[2]Mission!$Q$175:$Q$278)*(V758=[2]Mission!$R$175:$R$278)*([2]Mission!$F$175:$F$278))</f>
        <v>7428</v>
      </c>
      <c r="F758" s="19">
        <f>[1]怪物属性模拟配置!$P755</f>
        <v>240</v>
      </c>
      <c r="G758" s="19">
        <f>[1]怪物属性模拟配置!$Q755</f>
        <v>0</v>
      </c>
      <c r="H758" s="19">
        <f>[1]怪物属性模拟配置!$S755</f>
        <v>22282</v>
      </c>
      <c r="I758" s="20">
        <v>0</v>
      </c>
      <c r="J758" s="20">
        <v>0</v>
      </c>
      <c r="K758" s="20">
        <v>0</v>
      </c>
      <c r="L758" s="20">
        <v>0</v>
      </c>
      <c r="M758" s="19">
        <f>[1]怪物属性模拟配置!$T755*1000</f>
        <v>200</v>
      </c>
      <c r="N758" s="20">
        <v>0</v>
      </c>
      <c r="O758" s="19">
        <f>[1]怪物属性模拟配置!$U755-1</f>
        <v>1</v>
      </c>
      <c r="P758" s="20">
        <v>0</v>
      </c>
      <c r="Q758" s="20">
        <v>0</v>
      </c>
      <c r="R758" s="20">
        <v>0</v>
      </c>
      <c r="S758" s="29" t="s">
        <v>55</v>
      </c>
      <c r="T758" s="29" t="s">
        <v>55</v>
      </c>
      <c r="U758" s="20">
        <f t="shared" si="54"/>
        <v>3</v>
      </c>
      <c r="V758" s="20">
        <f t="shared" si="55"/>
        <v>1</v>
      </c>
    </row>
    <row r="759" ht="17.25" spans="1:22">
      <c r="A759" s="20">
        <f t="shared" si="57"/>
        <v>2030121</v>
      </c>
      <c r="B759" s="20" t="str">
        <f t="shared" si="56"/>
        <v>小怪_远程</v>
      </c>
      <c r="C759" s="19">
        <f>[1]怪物属性模拟配置!$E756</f>
        <v>19</v>
      </c>
      <c r="D759" s="20">
        <v>0</v>
      </c>
      <c r="E759" s="19">
        <f>SUMPRODUCT((U759=[2]Mission!$Q$175:$Q$278)*(V759=[2]Mission!$R$175:$R$278)*([2]Mission!$F$175:$F$278))</f>
        <v>7428</v>
      </c>
      <c r="F759" s="19">
        <f>[1]怪物属性模拟配置!$P756</f>
        <v>172</v>
      </c>
      <c r="G759" s="19">
        <f>[1]怪物属性模拟配置!$Q756</f>
        <v>0</v>
      </c>
      <c r="H759" s="19">
        <f>[1]怪物属性模拟配置!$S756</f>
        <v>1114</v>
      </c>
      <c r="I759" s="20">
        <v>0</v>
      </c>
      <c r="J759" s="20">
        <v>0</v>
      </c>
      <c r="K759" s="20">
        <v>0</v>
      </c>
      <c r="L759" s="20">
        <v>0</v>
      </c>
      <c r="M759" s="19">
        <f>[1]怪物属性模拟配置!$T756*1000</f>
        <v>200</v>
      </c>
      <c r="N759" s="20">
        <v>0</v>
      </c>
      <c r="O759" s="19">
        <f>[1]怪物属性模拟配置!$U756-1</f>
        <v>1</v>
      </c>
      <c r="P759" s="20">
        <v>0</v>
      </c>
      <c r="Q759" s="20">
        <v>0</v>
      </c>
      <c r="R759" s="20">
        <v>0</v>
      </c>
      <c r="S759" s="29" t="s">
        <v>55</v>
      </c>
      <c r="T759" s="29" t="s">
        <v>55</v>
      </c>
      <c r="U759" s="20">
        <f t="shared" si="54"/>
        <v>3</v>
      </c>
      <c r="V759" s="20">
        <f t="shared" si="55"/>
        <v>1</v>
      </c>
    </row>
    <row r="760" ht="17.25" spans="1:22">
      <c r="A760" s="20">
        <f t="shared" si="57"/>
        <v>2030122</v>
      </c>
      <c r="B760" s="20" t="str">
        <f t="shared" si="56"/>
        <v>精英_远程</v>
      </c>
      <c r="C760" s="19">
        <f>[1]怪物属性模拟配置!$E757</f>
        <v>19</v>
      </c>
      <c r="D760" s="20">
        <v>0</v>
      </c>
      <c r="E760" s="19">
        <f>SUMPRODUCT((U760=[2]Mission!$Q$175:$Q$278)*(V760=[2]Mission!$R$175:$R$278)*([2]Mission!$F$175:$F$278))</f>
        <v>7428</v>
      </c>
      <c r="F760" s="19">
        <f>[1]怪物属性模拟配置!$P757</f>
        <v>206</v>
      </c>
      <c r="G760" s="19">
        <f>[1]怪物属性模拟配置!$Q757</f>
        <v>0</v>
      </c>
      <c r="H760" s="19">
        <f>[1]怪物属性模拟配置!$S757</f>
        <v>11141</v>
      </c>
      <c r="I760" s="20">
        <v>0</v>
      </c>
      <c r="J760" s="20">
        <v>0</v>
      </c>
      <c r="K760" s="20">
        <v>0</v>
      </c>
      <c r="L760" s="20">
        <v>0</v>
      </c>
      <c r="M760" s="19">
        <f>[1]怪物属性模拟配置!$T757*1000</f>
        <v>200</v>
      </c>
      <c r="N760" s="20">
        <v>0</v>
      </c>
      <c r="O760" s="19">
        <f>[1]怪物属性模拟配置!$U757-1</f>
        <v>1</v>
      </c>
      <c r="P760" s="20">
        <v>0</v>
      </c>
      <c r="Q760" s="20">
        <v>0</v>
      </c>
      <c r="R760" s="20">
        <v>0</v>
      </c>
      <c r="S760" s="29" t="s">
        <v>55</v>
      </c>
      <c r="T760" s="29" t="s">
        <v>55</v>
      </c>
      <c r="U760" s="20">
        <f t="shared" si="54"/>
        <v>3</v>
      </c>
      <c r="V760" s="20">
        <f t="shared" si="55"/>
        <v>1</v>
      </c>
    </row>
    <row r="761" ht="17.25" spans="1:22">
      <c r="A761" s="20">
        <f t="shared" si="57"/>
        <v>2030123</v>
      </c>
      <c r="B761" s="20" t="str">
        <f t="shared" si="56"/>
        <v>BOSS_远程</v>
      </c>
      <c r="C761" s="19">
        <f>[1]怪物属性模拟配置!$E758</f>
        <v>19</v>
      </c>
      <c r="D761" s="20">
        <v>0</v>
      </c>
      <c r="E761" s="19">
        <f>SUMPRODUCT((U761=[2]Mission!$Q$175:$Q$278)*(V761=[2]Mission!$R$175:$R$278)*([2]Mission!$F$175:$F$278))</f>
        <v>7428</v>
      </c>
      <c r="F761" s="19">
        <f>[1]怪物属性模拟配置!$P758</f>
        <v>240</v>
      </c>
      <c r="G761" s="19">
        <f>[1]怪物属性模拟配置!$Q758</f>
        <v>0</v>
      </c>
      <c r="H761" s="19">
        <f>[1]怪物属性模拟配置!$S758</f>
        <v>22282</v>
      </c>
      <c r="I761" s="20">
        <v>0</v>
      </c>
      <c r="J761" s="20">
        <v>0</v>
      </c>
      <c r="K761" s="20">
        <v>0</v>
      </c>
      <c r="L761" s="20">
        <v>0</v>
      </c>
      <c r="M761" s="19">
        <f>[1]怪物属性模拟配置!$T758*1000</f>
        <v>200</v>
      </c>
      <c r="N761" s="20">
        <v>0</v>
      </c>
      <c r="O761" s="19">
        <f>[1]怪物属性模拟配置!$U758-1</f>
        <v>1</v>
      </c>
      <c r="P761" s="20">
        <v>0</v>
      </c>
      <c r="Q761" s="20">
        <v>0</v>
      </c>
      <c r="R761" s="20">
        <v>0</v>
      </c>
      <c r="S761" s="29" t="s">
        <v>55</v>
      </c>
      <c r="T761" s="29" t="s">
        <v>55</v>
      </c>
      <c r="U761" s="20">
        <f t="shared" si="54"/>
        <v>3</v>
      </c>
      <c r="V761" s="20">
        <f t="shared" si="55"/>
        <v>1</v>
      </c>
    </row>
    <row r="762" ht="17.25" spans="1:22">
      <c r="A762" s="20">
        <f t="shared" si="57"/>
        <v>2030211</v>
      </c>
      <c r="B762" s="20" t="str">
        <f t="shared" si="56"/>
        <v>小怪_近战</v>
      </c>
      <c r="C762" s="19">
        <f>[1]怪物属性模拟配置!$E759</f>
        <v>19</v>
      </c>
      <c r="D762" s="20">
        <v>0</v>
      </c>
      <c r="E762" s="19">
        <f>SUMPRODUCT((U762=[2]Mission!$Q$175:$Q$278)*(V762=[2]Mission!$R$175:$R$278)*([2]Mission!$F$175:$F$278))</f>
        <v>7428</v>
      </c>
      <c r="F762" s="19">
        <f>[1]怪物属性模拟配置!$P759</f>
        <v>172</v>
      </c>
      <c r="G762" s="19">
        <f>[1]怪物属性模拟配置!$Q759</f>
        <v>0</v>
      </c>
      <c r="H762" s="19">
        <f>[1]怪物属性模拟配置!$S759</f>
        <v>1114</v>
      </c>
      <c r="I762" s="20">
        <v>0</v>
      </c>
      <c r="J762" s="20">
        <v>0</v>
      </c>
      <c r="K762" s="20">
        <v>0</v>
      </c>
      <c r="L762" s="20">
        <v>0</v>
      </c>
      <c r="M762" s="19">
        <f>[1]怪物属性模拟配置!$T759*1000</f>
        <v>200</v>
      </c>
      <c r="N762" s="20">
        <v>0</v>
      </c>
      <c r="O762" s="19">
        <f>[1]怪物属性模拟配置!$U759-1</f>
        <v>1</v>
      </c>
      <c r="P762" s="20">
        <v>0</v>
      </c>
      <c r="Q762" s="20">
        <v>0</v>
      </c>
      <c r="R762" s="20">
        <v>0</v>
      </c>
      <c r="S762" s="29" t="s">
        <v>55</v>
      </c>
      <c r="T762" s="29" t="s">
        <v>55</v>
      </c>
      <c r="U762" s="20">
        <f t="shared" si="54"/>
        <v>3</v>
      </c>
      <c r="V762" s="20">
        <f t="shared" si="55"/>
        <v>2</v>
      </c>
    </row>
    <row r="763" ht="17.25" spans="1:22">
      <c r="A763" s="20">
        <f t="shared" si="57"/>
        <v>2030212</v>
      </c>
      <c r="B763" s="20" t="str">
        <f t="shared" si="56"/>
        <v>精英_近战</v>
      </c>
      <c r="C763" s="19">
        <f>[1]怪物属性模拟配置!$E760</f>
        <v>19</v>
      </c>
      <c r="D763" s="20">
        <v>0</v>
      </c>
      <c r="E763" s="19">
        <f>SUMPRODUCT((U763=[2]Mission!$Q$175:$Q$278)*(V763=[2]Mission!$R$175:$R$278)*([2]Mission!$F$175:$F$278))</f>
        <v>7428</v>
      </c>
      <c r="F763" s="19">
        <f>[1]怪物属性模拟配置!$P760</f>
        <v>206</v>
      </c>
      <c r="G763" s="19">
        <f>[1]怪物属性模拟配置!$Q760</f>
        <v>0</v>
      </c>
      <c r="H763" s="19">
        <f>[1]怪物属性模拟配置!$S760</f>
        <v>11141</v>
      </c>
      <c r="I763" s="20">
        <v>0</v>
      </c>
      <c r="J763" s="20">
        <v>0</v>
      </c>
      <c r="K763" s="20">
        <v>0</v>
      </c>
      <c r="L763" s="20">
        <v>0</v>
      </c>
      <c r="M763" s="19">
        <f>[1]怪物属性模拟配置!$T760*1000</f>
        <v>200</v>
      </c>
      <c r="N763" s="20">
        <v>0</v>
      </c>
      <c r="O763" s="19">
        <f>[1]怪物属性模拟配置!$U760-1</f>
        <v>1</v>
      </c>
      <c r="P763" s="20">
        <v>0</v>
      </c>
      <c r="Q763" s="20">
        <v>0</v>
      </c>
      <c r="R763" s="20">
        <v>0</v>
      </c>
      <c r="S763" s="29" t="s">
        <v>55</v>
      </c>
      <c r="T763" s="29" t="s">
        <v>55</v>
      </c>
      <c r="U763" s="20">
        <f t="shared" si="54"/>
        <v>3</v>
      </c>
      <c r="V763" s="20">
        <f t="shared" si="55"/>
        <v>2</v>
      </c>
    </row>
    <row r="764" ht="17.25" spans="1:22">
      <c r="A764" s="20">
        <f t="shared" si="57"/>
        <v>2030213</v>
      </c>
      <c r="B764" s="20" t="str">
        <f t="shared" si="56"/>
        <v>BOSS_近战</v>
      </c>
      <c r="C764" s="19">
        <f>[1]怪物属性模拟配置!$E761</f>
        <v>19</v>
      </c>
      <c r="D764" s="20">
        <v>0</v>
      </c>
      <c r="E764" s="19">
        <f>SUMPRODUCT((U764=[2]Mission!$Q$175:$Q$278)*(V764=[2]Mission!$R$175:$R$278)*([2]Mission!$F$175:$F$278))</f>
        <v>7428</v>
      </c>
      <c r="F764" s="19">
        <f>[1]怪物属性模拟配置!$P761</f>
        <v>240</v>
      </c>
      <c r="G764" s="19">
        <f>[1]怪物属性模拟配置!$Q761</f>
        <v>0</v>
      </c>
      <c r="H764" s="19">
        <f>[1]怪物属性模拟配置!$S761</f>
        <v>22282</v>
      </c>
      <c r="I764" s="20">
        <v>0</v>
      </c>
      <c r="J764" s="20">
        <v>0</v>
      </c>
      <c r="K764" s="20">
        <v>0</v>
      </c>
      <c r="L764" s="20">
        <v>0</v>
      </c>
      <c r="M764" s="19">
        <f>[1]怪物属性模拟配置!$T761*1000</f>
        <v>200</v>
      </c>
      <c r="N764" s="20">
        <v>0</v>
      </c>
      <c r="O764" s="19">
        <f>[1]怪物属性模拟配置!$U761-1</f>
        <v>1</v>
      </c>
      <c r="P764" s="20">
        <v>0</v>
      </c>
      <c r="Q764" s="20">
        <v>0</v>
      </c>
      <c r="R764" s="20">
        <v>0</v>
      </c>
      <c r="S764" s="29" t="s">
        <v>55</v>
      </c>
      <c r="T764" s="29" t="s">
        <v>55</v>
      </c>
      <c r="U764" s="20">
        <f t="shared" si="54"/>
        <v>3</v>
      </c>
      <c r="V764" s="20">
        <f t="shared" si="55"/>
        <v>2</v>
      </c>
    </row>
    <row r="765" ht="17.25" spans="1:22">
      <c r="A765" s="20">
        <f t="shared" si="57"/>
        <v>2030221</v>
      </c>
      <c r="B765" s="20" t="str">
        <f t="shared" si="56"/>
        <v>小怪_远程</v>
      </c>
      <c r="C765" s="19">
        <f>[1]怪物属性模拟配置!$E762</f>
        <v>19</v>
      </c>
      <c r="D765" s="20">
        <v>0</v>
      </c>
      <c r="E765" s="19">
        <f>SUMPRODUCT((U765=[2]Mission!$Q$175:$Q$278)*(V765=[2]Mission!$R$175:$R$278)*([2]Mission!$F$175:$F$278))</f>
        <v>7428</v>
      </c>
      <c r="F765" s="19">
        <f>[1]怪物属性模拟配置!$P762</f>
        <v>172</v>
      </c>
      <c r="G765" s="19">
        <f>[1]怪物属性模拟配置!$Q762</f>
        <v>0</v>
      </c>
      <c r="H765" s="19">
        <f>[1]怪物属性模拟配置!$S762</f>
        <v>1114</v>
      </c>
      <c r="I765" s="20">
        <v>0</v>
      </c>
      <c r="J765" s="20">
        <v>0</v>
      </c>
      <c r="K765" s="20">
        <v>0</v>
      </c>
      <c r="L765" s="20">
        <v>0</v>
      </c>
      <c r="M765" s="19">
        <f>[1]怪物属性模拟配置!$T762*1000</f>
        <v>200</v>
      </c>
      <c r="N765" s="20">
        <v>0</v>
      </c>
      <c r="O765" s="19">
        <f>[1]怪物属性模拟配置!$U762-1</f>
        <v>1</v>
      </c>
      <c r="P765" s="20">
        <v>0</v>
      </c>
      <c r="Q765" s="20">
        <v>0</v>
      </c>
      <c r="R765" s="20">
        <v>0</v>
      </c>
      <c r="S765" s="29" t="s">
        <v>55</v>
      </c>
      <c r="T765" s="29" t="s">
        <v>55</v>
      </c>
      <c r="U765" s="20">
        <f t="shared" si="54"/>
        <v>3</v>
      </c>
      <c r="V765" s="20">
        <f t="shared" si="55"/>
        <v>2</v>
      </c>
    </row>
    <row r="766" ht="17.25" spans="1:22">
      <c r="A766" s="20">
        <f t="shared" si="57"/>
        <v>2030222</v>
      </c>
      <c r="B766" s="20" t="str">
        <f t="shared" si="56"/>
        <v>精英_远程</v>
      </c>
      <c r="C766" s="19">
        <f>[1]怪物属性模拟配置!$E763</f>
        <v>19</v>
      </c>
      <c r="D766" s="20">
        <v>0</v>
      </c>
      <c r="E766" s="19">
        <f>SUMPRODUCT((U766=[2]Mission!$Q$175:$Q$278)*(V766=[2]Mission!$R$175:$R$278)*([2]Mission!$F$175:$F$278))</f>
        <v>7428</v>
      </c>
      <c r="F766" s="19">
        <f>[1]怪物属性模拟配置!$P763</f>
        <v>206</v>
      </c>
      <c r="G766" s="19">
        <f>[1]怪物属性模拟配置!$Q763</f>
        <v>0</v>
      </c>
      <c r="H766" s="19">
        <f>[1]怪物属性模拟配置!$S763</f>
        <v>11141</v>
      </c>
      <c r="I766" s="20">
        <v>0</v>
      </c>
      <c r="J766" s="20">
        <v>0</v>
      </c>
      <c r="K766" s="20">
        <v>0</v>
      </c>
      <c r="L766" s="20">
        <v>0</v>
      </c>
      <c r="M766" s="19">
        <f>[1]怪物属性模拟配置!$T763*1000</f>
        <v>200</v>
      </c>
      <c r="N766" s="20">
        <v>0</v>
      </c>
      <c r="O766" s="19">
        <f>[1]怪物属性模拟配置!$U763-1</f>
        <v>1</v>
      </c>
      <c r="P766" s="20">
        <v>0</v>
      </c>
      <c r="Q766" s="20">
        <v>0</v>
      </c>
      <c r="R766" s="20">
        <v>0</v>
      </c>
      <c r="S766" s="29" t="s">
        <v>55</v>
      </c>
      <c r="T766" s="29" t="s">
        <v>55</v>
      </c>
      <c r="U766" s="20">
        <f t="shared" si="54"/>
        <v>3</v>
      </c>
      <c r="V766" s="20">
        <f t="shared" si="55"/>
        <v>2</v>
      </c>
    </row>
    <row r="767" ht="17.25" spans="1:22">
      <c r="A767" s="20">
        <f t="shared" si="57"/>
        <v>2030223</v>
      </c>
      <c r="B767" s="20" t="str">
        <f t="shared" si="56"/>
        <v>BOSS_远程</v>
      </c>
      <c r="C767" s="19">
        <f>[1]怪物属性模拟配置!$E764</f>
        <v>19</v>
      </c>
      <c r="D767" s="20">
        <v>0</v>
      </c>
      <c r="E767" s="19">
        <f>SUMPRODUCT((U767=[2]Mission!$Q$175:$Q$278)*(V767=[2]Mission!$R$175:$R$278)*([2]Mission!$F$175:$F$278))</f>
        <v>7428</v>
      </c>
      <c r="F767" s="19">
        <f>[1]怪物属性模拟配置!$P764</f>
        <v>240</v>
      </c>
      <c r="G767" s="19">
        <f>[1]怪物属性模拟配置!$Q764</f>
        <v>0</v>
      </c>
      <c r="H767" s="19">
        <f>[1]怪物属性模拟配置!$S764</f>
        <v>22282</v>
      </c>
      <c r="I767" s="20">
        <v>0</v>
      </c>
      <c r="J767" s="20">
        <v>0</v>
      </c>
      <c r="K767" s="20">
        <v>0</v>
      </c>
      <c r="L767" s="20">
        <v>0</v>
      </c>
      <c r="M767" s="19">
        <f>[1]怪物属性模拟配置!$T764*1000</f>
        <v>200</v>
      </c>
      <c r="N767" s="20">
        <v>0</v>
      </c>
      <c r="O767" s="19">
        <f>[1]怪物属性模拟配置!$U764-1</f>
        <v>1</v>
      </c>
      <c r="P767" s="20">
        <v>0</v>
      </c>
      <c r="Q767" s="20">
        <v>0</v>
      </c>
      <c r="R767" s="20">
        <v>0</v>
      </c>
      <c r="S767" s="29" t="s">
        <v>55</v>
      </c>
      <c r="T767" s="29" t="s">
        <v>55</v>
      </c>
      <c r="U767" s="20">
        <f t="shared" si="54"/>
        <v>3</v>
      </c>
      <c r="V767" s="20">
        <f t="shared" si="55"/>
        <v>2</v>
      </c>
    </row>
    <row r="768" ht="17.25" spans="1:22">
      <c r="A768" s="20">
        <f t="shared" si="57"/>
        <v>2030311</v>
      </c>
      <c r="B768" s="20" t="str">
        <f t="shared" si="56"/>
        <v>小怪_近战</v>
      </c>
      <c r="C768" s="19">
        <f>[1]怪物属性模拟配置!$E765</f>
        <v>20</v>
      </c>
      <c r="D768" s="20">
        <v>0</v>
      </c>
      <c r="E768" s="19">
        <f>SUMPRODUCT((U768=[2]Mission!$Q$175:$Q$278)*(V768=[2]Mission!$R$175:$R$278)*([2]Mission!$F$175:$F$278))</f>
        <v>8280</v>
      </c>
      <c r="F768" s="19">
        <f>[1]怪物属性模拟配置!$P765</f>
        <v>187</v>
      </c>
      <c r="G768" s="19">
        <f>[1]怪物属性模拟配置!$Q765</f>
        <v>0</v>
      </c>
      <c r="H768" s="19">
        <f>[1]怪物属性模拟配置!$S765</f>
        <v>1252</v>
      </c>
      <c r="I768" s="20">
        <v>0</v>
      </c>
      <c r="J768" s="20">
        <v>0</v>
      </c>
      <c r="K768" s="20">
        <v>0</v>
      </c>
      <c r="L768" s="20">
        <v>0</v>
      </c>
      <c r="M768" s="19">
        <f>[1]怪物属性模拟配置!$T765*1000</f>
        <v>200</v>
      </c>
      <c r="N768" s="20">
        <v>0</v>
      </c>
      <c r="O768" s="19">
        <f>[1]怪物属性模拟配置!$U765-1</f>
        <v>1</v>
      </c>
      <c r="P768" s="20">
        <v>0</v>
      </c>
      <c r="Q768" s="20">
        <v>0</v>
      </c>
      <c r="R768" s="20">
        <v>0</v>
      </c>
      <c r="S768" s="29" t="s">
        <v>55</v>
      </c>
      <c r="T768" s="29" t="s">
        <v>55</v>
      </c>
      <c r="U768" s="20">
        <f t="shared" si="54"/>
        <v>3</v>
      </c>
      <c r="V768" s="20">
        <f t="shared" si="55"/>
        <v>3</v>
      </c>
    </row>
    <row r="769" ht="17.25" spans="1:22">
      <c r="A769" s="20">
        <f t="shared" si="57"/>
        <v>2030312</v>
      </c>
      <c r="B769" s="20" t="str">
        <f t="shared" si="56"/>
        <v>精英_近战</v>
      </c>
      <c r="C769" s="19">
        <f>[1]怪物属性模拟配置!$E766</f>
        <v>20</v>
      </c>
      <c r="D769" s="20">
        <v>0</v>
      </c>
      <c r="E769" s="19">
        <f>SUMPRODUCT((U769=[2]Mission!$Q$175:$Q$278)*(V769=[2]Mission!$R$175:$R$278)*([2]Mission!$F$175:$F$278))</f>
        <v>8280</v>
      </c>
      <c r="F769" s="19">
        <f>[1]怪物属性模拟配置!$P766</f>
        <v>225</v>
      </c>
      <c r="G769" s="19">
        <f>[1]怪物属性模拟配置!$Q766</f>
        <v>0</v>
      </c>
      <c r="H769" s="19">
        <f>[1]怪物属性模拟配置!$S766</f>
        <v>12519</v>
      </c>
      <c r="I769" s="20">
        <v>0</v>
      </c>
      <c r="J769" s="20">
        <v>0</v>
      </c>
      <c r="K769" s="20">
        <v>0</v>
      </c>
      <c r="L769" s="20">
        <v>0</v>
      </c>
      <c r="M769" s="19">
        <f>[1]怪物属性模拟配置!$T766*1000</f>
        <v>200</v>
      </c>
      <c r="N769" s="20">
        <v>0</v>
      </c>
      <c r="O769" s="19">
        <f>[1]怪物属性模拟配置!$U766-1</f>
        <v>1</v>
      </c>
      <c r="P769" s="20">
        <v>0</v>
      </c>
      <c r="Q769" s="20">
        <v>0</v>
      </c>
      <c r="R769" s="20">
        <v>0</v>
      </c>
      <c r="S769" s="29" t="s">
        <v>55</v>
      </c>
      <c r="T769" s="29" t="s">
        <v>55</v>
      </c>
      <c r="U769" s="20">
        <f t="shared" si="54"/>
        <v>3</v>
      </c>
      <c r="V769" s="20">
        <f t="shared" si="55"/>
        <v>3</v>
      </c>
    </row>
    <row r="770" ht="17.25" spans="1:22">
      <c r="A770" s="20">
        <f t="shared" si="57"/>
        <v>2030313</v>
      </c>
      <c r="B770" s="20" t="str">
        <f t="shared" si="56"/>
        <v>BOSS_近战</v>
      </c>
      <c r="C770" s="19">
        <f>[1]怪物属性模拟配置!$E767</f>
        <v>20</v>
      </c>
      <c r="D770" s="20">
        <v>0</v>
      </c>
      <c r="E770" s="19">
        <f>SUMPRODUCT((U770=[2]Mission!$Q$175:$Q$278)*(V770=[2]Mission!$R$175:$R$278)*([2]Mission!$F$175:$F$278))</f>
        <v>8280</v>
      </c>
      <c r="F770" s="19">
        <f>[1]怪物属性模拟配置!$P767</f>
        <v>262</v>
      </c>
      <c r="G770" s="19">
        <f>[1]怪物属性模拟配置!$Q767</f>
        <v>0</v>
      </c>
      <c r="H770" s="19">
        <f>[1]怪物属性模拟配置!$S767</f>
        <v>25038</v>
      </c>
      <c r="I770" s="20">
        <v>0</v>
      </c>
      <c r="J770" s="20">
        <v>0</v>
      </c>
      <c r="K770" s="20">
        <v>0</v>
      </c>
      <c r="L770" s="20">
        <v>0</v>
      </c>
      <c r="M770" s="19">
        <f>[1]怪物属性模拟配置!$T767*1000</f>
        <v>200</v>
      </c>
      <c r="N770" s="20">
        <v>0</v>
      </c>
      <c r="O770" s="19">
        <f>[1]怪物属性模拟配置!$U767-1</f>
        <v>1</v>
      </c>
      <c r="P770" s="20">
        <v>0</v>
      </c>
      <c r="Q770" s="20">
        <v>0</v>
      </c>
      <c r="R770" s="20">
        <v>0</v>
      </c>
      <c r="S770" s="29" t="s">
        <v>55</v>
      </c>
      <c r="T770" s="29" t="s">
        <v>55</v>
      </c>
      <c r="U770" s="20">
        <f t="shared" si="54"/>
        <v>3</v>
      </c>
      <c r="V770" s="20">
        <f t="shared" si="55"/>
        <v>3</v>
      </c>
    </row>
    <row r="771" ht="17.25" spans="1:22">
      <c r="A771" s="20">
        <f t="shared" si="57"/>
        <v>2030321</v>
      </c>
      <c r="B771" s="20" t="str">
        <f t="shared" si="56"/>
        <v>小怪_远程</v>
      </c>
      <c r="C771" s="19">
        <f>[1]怪物属性模拟配置!$E768</f>
        <v>20</v>
      </c>
      <c r="D771" s="20">
        <v>0</v>
      </c>
      <c r="E771" s="19">
        <f>SUMPRODUCT((U771=[2]Mission!$Q$175:$Q$278)*(V771=[2]Mission!$R$175:$R$278)*([2]Mission!$F$175:$F$278))</f>
        <v>8280</v>
      </c>
      <c r="F771" s="19">
        <f>[1]怪物属性模拟配置!$P768</f>
        <v>187</v>
      </c>
      <c r="G771" s="19">
        <f>[1]怪物属性模拟配置!$Q768</f>
        <v>0</v>
      </c>
      <c r="H771" s="19">
        <f>[1]怪物属性模拟配置!$S768</f>
        <v>1252</v>
      </c>
      <c r="I771" s="20">
        <v>0</v>
      </c>
      <c r="J771" s="20">
        <v>0</v>
      </c>
      <c r="K771" s="20">
        <v>0</v>
      </c>
      <c r="L771" s="20">
        <v>0</v>
      </c>
      <c r="M771" s="19">
        <f>[1]怪物属性模拟配置!$T768*1000</f>
        <v>200</v>
      </c>
      <c r="N771" s="20">
        <v>0</v>
      </c>
      <c r="O771" s="19">
        <f>[1]怪物属性模拟配置!$U768-1</f>
        <v>1</v>
      </c>
      <c r="P771" s="20">
        <v>0</v>
      </c>
      <c r="Q771" s="20">
        <v>0</v>
      </c>
      <c r="R771" s="20">
        <v>0</v>
      </c>
      <c r="S771" s="29" t="s">
        <v>55</v>
      </c>
      <c r="T771" s="29" t="s">
        <v>55</v>
      </c>
      <c r="U771" s="20">
        <f t="shared" si="54"/>
        <v>3</v>
      </c>
      <c r="V771" s="20">
        <f t="shared" si="55"/>
        <v>3</v>
      </c>
    </row>
    <row r="772" ht="17.25" spans="1:22">
      <c r="A772" s="20">
        <f t="shared" si="57"/>
        <v>2030322</v>
      </c>
      <c r="B772" s="20" t="str">
        <f t="shared" si="56"/>
        <v>精英_远程</v>
      </c>
      <c r="C772" s="19">
        <f>[1]怪物属性模拟配置!$E769</f>
        <v>20</v>
      </c>
      <c r="D772" s="20">
        <v>0</v>
      </c>
      <c r="E772" s="19">
        <f>SUMPRODUCT((U772=[2]Mission!$Q$175:$Q$278)*(V772=[2]Mission!$R$175:$R$278)*([2]Mission!$F$175:$F$278))</f>
        <v>8280</v>
      </c>
      <c r="F772" s="19">
        <f>[1]怪物属性模拟配置!$P769</f>
        <v>225</v>
      </c>
      <c r="G772" s="19">
        <f>[1]怪物属性模拟配置!$Q769</f>
        <v>0</v>
      </c>
      <c r="H772" s="19">
        <f>[1]怪物属性模拟配置!$S769</f>
        <v>12519</v>
      </c>
      <c r="I772" s="20">
        <v>0</v>
      </c>
      <c r="J772" s="20">
        <v>0</v>
      </c>
      <c r="K772" s="20">
        <v>0</v>
      </c>
      <c r="L772" s="20">
        <v>0</v>
      </c>
      <c r="M772" s="19">
        <f>[1]怪物属性模拟配置!$T769*1000</f>
        <v>200</v>
      </c>
      <c r="N772" s="20">
        <v>0</v>
      </c>
      <c r="O772" s="19">
        <f>[1]怪物属性模拟配置!$U769-1</f>
        <v>1</v>
      </c>
      <c r="P772" s="20">
        <v>0</v>
      </c>
      <c r="Q772" s="20">
        <v>0</v>
      </c>
      <c r="R772" s="20">
        <v>0</v>
      </c>
      <c r="S772" s="29" t="s">
        <v>55</v>
      </c>
      <c r="T772" s="29" t="s">
        <v>55</v>
      </c>
      <c r="U772" s="20">
        <f t="shared" si="54"/>
        <v>3</v>
      </c>
      <c r="V772" s="20">
        <f t="shared" si="55"/>
        <v>3</v>
      </c>
    </row>
    <row r="773" ht="17.25" spans="1:22">
      <c r="A773" s="20">
        <f t="shared" si="57"/>
        <v>2030323</v>
      </c>
      <c r="B773" s="20" t="str">
        <f t="shared" si="56"/>
        <v>BOSS_远程</v>
      </c>
      <c r="C773" s="19">
        <f>[1]怪物属性模拟配置!$E770</f>
        <v>20</v>
      </c>
      <c r="D773" s="20">
        <v>0</v>
      </c>
      <c r="E773" s="19">
        <f>SUMPRODUCT((U773=[2]Mission!$Q$175:$Q$278)*(V773=[2]Mission!$R$175:$R$278)*([2]Mission!$F$175:$F$278))</f>
        <v>8280</v>
      </c>
      <c r="F773" s="19">
        <f>[1]怪物属性模拟配置!$P770</f>
        <v>262</v>
      </c>
      <c r="G773" s="19">
        <f>[1]怪物属性模拟配置!$Q770</f>
        <v>0</v>
      </c>
      <c r="H773" s="19">
        <f>[1]怪物属性模拟配置!$S770</f>
        <v>25038</v>
      </c>
      <c r="I773" s="20">
        <v>0</v>
      </c>
      <c r="J773" s="20">
        <v>0</v>
      </c>
      <c r="K773" s="20">
        <v>0</v>
      </c>
      <c r="L773" s="20">
        <v>0</v>
      </c>
      <c r="M773" s="19">
        <f>[1]怪物属性模拟配置!$T770*1000</f>
        <v>200</v>
      </c>
      <c r="N773" s="20">
        <v>0</v>
      </c>
      <c r="O773" s="19">
        <f>[1]怪物属性模拟配置!$U770-1</f>
        <v>1</v>
      </c>
      <c r="P773" s="20">
        <v>0</v>
      </c>
      <c r="Q773" s="20">
        <v>0</v>
      </c>
      <c r="R773" s="20">
        <v>0</v>
      </c>
      <c r="S773" s="29" t="s">
        <v>55</v>
      </c>
      <c r="T773" s="29" t="s">
        <v>55</v>
      </c>
      <c r="U773" s="20">
        <f t="shared" si="54"/>
        <v>3</v>
      </c>
      <c r="V773" s="20">
        <f t="shared" si="55"/>
        <v>3</v>
      </c>
    </row>
    <row r="774" ht="17.25" spans="1:22">
      <c r="A774" s="20">
        <f t="shared" si="57"/>
        <v>2030411</v>
      </c>
      <c r="B774" s="20" t="str">
        <f t="shared" si="56"/>
        <v>小怪_近战</v>
      </c>
      <c r="C774" s="19">
        <f>[1]怪物属性模拟配置!$E771</f>
        <v>20</v>
      </c>
      <c r="D774" s="20">
        <v>0</v>
      </c>
      <c r="E774" s="19">
        <f>SUMPRODUCT((U774=[2]Mission!$Q$175:$Q$278)*(V774=[2]Mission!$R$175:$R$278)*([2]Mission!$F$175:$F$278))</f>
        <v>8280</v>
      </c>
      <c r="F774" s="19">
        <f>[1]怪物属性模拟配置!$P771</f>
        <v>187</v>
      </c>
      <c r="G774" s="19">
        <f>[1]怪物属性模拟配置!$Q771</f>
        <v>0</v>
      </c>
      <c r="H774" s="19">
        <f>[1]怪物属性模拟配置!$S771</f>
        <v>1252</v>
      </c>
      <c r="I774" s="20">
        <v>0</v>
      </c>
      <c r="J774" s="20">
        <v>0</v>
      </c>
      <c r="K774" s="20">
        <v>0</v>
      </c>
      <c r="L774" s="20">
        <v>0</v>
      </c>
      <c r="M774" s="19">
        <f>[1]怪物属性模拟配置!$T771*1000</f>
        <v>200</v>
      </c>
      <c r="N774" s="20">
        <v>0</v>
      </c>
      <c r="O774" s="19">
        <f>[1]怪物属性模拟配置!$U771-1</f>
        <v>1</v>
      </c>
      <c r="P774" s="20">
        <v>0</v>
      </c>
      <c r="Q774" s="20">
        <v>0</v>
      </c>
      <c r="R774" s="20">
        <v>0</v>
      </c>
      <c r="S774" s="29" t="s">
        <v>55</v>
      </c>
      <c r="T774" s="29" t="s">
        <v>55</v>
      </c>
      <c r="U774" s="20">
        <f t="shared" ref="U774:U837" si="58">INT(MID(A774,2,2))</f>
        <v>3</v>
      </c>
      <c r="V774" s="20">
        <f t="shared" ref="V774:V837" si="59">INT(MID(A774,4,2))</f>
        <v>4</v>
      </c>
    </row>
    <row r="775" ht="17.25" spans="1:22">
      <c r="A775" s="20">
        <f t="shared" si="57"/>
        <v>2030412</v>
      </c>
      <c r="B775" s="20" t="str">
        <f t="shared" si="56"/>
        <v>精英_近战</v>
      </c>
      <c r="C775" s="19">
        <f>[1]怪物属性模拟配置!$E772</f>
        <v>20</v>
      </c>
      <c r="D775" s="20">
        <v>0</v>
      </c>
      <c r="E775" s="19">
        <f>SUMPRODUCT((U775=[2]Mission!$Q$175:$Q$278)*(V775=[2]Mission!$R$175:$R$278)*([2]Mission!$F$175:$F$278))</f>
        <v>8280</v>
      </c>
      <c r="F775" s="19">
        <f>[1]怪物属性模拟配置!$P772</f>
        <v>225</v>
      </c>
      <c r="G775" s="19">
        <f>[1]怪物属性模拟配置!$Q772</f>
        <v>0</v>
      </c>
      <c r="H775" s="19">
        <f>[1]怪物属性模拟配置!$S772</f>
        <v>12519</v>
      </c>
      <c r="I775" s="20">
        <v>0</v>
      </c>
      <c r="J775" s="20">
        <v>0</v>
      </c>
      <c r="K775" s="20">
        <v>0</v>
      </c>
      <c r="L775" s="20">
        <v>0</v>
      </c>
      <c r="M775" s="19">
        <f>[1]怪物属性模拟配置!$T772*1000</f>
        <v>200</v>
      </c>
      <c r="N775" s="20">
        <v>0</v>
      </c>
      <c r="O775" s="19">
        <f>[1]怪物属性模拟配置!$U772-1</f>
        <v>1</v>
      </c>
      <c r="P775" s="20">
        <v>0</v>
      </c>
      <c r="Q775" s="20">
        <v>0</v>
      </c>
      <c r="R775" s="20">
        <v>0</v>
      </c>
      <c r="S775" s="29" t="s">
        <v>55</v>
      </c>
      <c r="T775" s="29" t="s">
        <v>55</v>
      </c>
      <c r="U775" s="20">
        <f t="shared" si="58"/>
        <v>3</v>
      </c>
      <c r="V775" s="20">
        <f t="shared" si="59"/>
        <v>4</v>
      </c>
    </row>
    <row r="776" ht="17.25" spans="1:22">
      <c r="A776" s="20">
        <f t="shared" si="57"/>
        <v>2030413</v>
      </c>
      <c r="B776" s="20" t="str">
        <f t="shared" si="56"/>
        <v>BOSS_近战</v>
      </c>
      <c r="C776" s="19">
        <f>[1]怪物属性模拟配置!$E773</f>
        <v>20</v>
      </c>
      <c r="D776" s="20">
        <v>0</v>
      </c>
      <c r="E776" s="19">
        <f>SUMPRODUCT((U776=[2]Mission!$Q$175:$Q$278)*(V776=[2]Mission!$R$175:$R$278)*([2]Mission!$F$175:$F$278))</f>
        <v>8280</v>
      </c>
      <c r="F776" s="19">
        <f>[1]怪物属性模拟配置!$P773</f>
        <v>262</v>
      </c>
      <c r="G776" s="19">
        <f>[1]怪物属性模拟配置!$Q773</f>
        <v>0</v>
      </c>
      <c r="H776" s="19">
        <f>[1]怪物属性模拟配置!$S773</f>
        <v>25038</v>
      </c>
      <c r="I776" s="20">
        <v>0</v>
      </c>
      <c r="J776" s="20">
        <v>0</v>
      </c>
      <c r="K776" s="20">
        <v>0</v>
      </c>
      <c r="L776" s="20">
        <v>0</v>
      </c>
      <c r="M776" s="19">
        <f>[1]怪物属性模拟配置!$T773*1000</f>
        <v>200</v>
      </c>
      <c r="N776" s="20">
        <v>0</v>
      </c>
      <c r="O776" s="19">
        <f>[1]怪物属性模拟配置!$U773-1</f>
        <v>1</v>
      </c>
      <c r="P776" s="20">
        <v>0</v>
      </c>
      <c r="Q776" s="20">
        <v>0</v>
      </c>
      <c r="R776" s="20">
        <v>0</v>
      </c>
      <c r="S776" s="29" t="s">
        <v>55</v>
      </c>
      <c r="T776" s="29" t="s">
        <v>55</v>
      </c>
      <c r="U776" s="20">
        <f t="shared" si="58"/>
        <v>3</v>
      </c>
      <c r="V776" s="20">
        <f t="shared" si="59"/>
        <v>4</v>
      </c>
    </row>
    <row r="777" ht="17.25" spans="1:22">
      <c r="A777" s="20">
        <f t="shared" si="57"/>
        <v>2030421</v>
      </c>
      <c r="B777" s="20" t="str">
        <f t="shared" si="56"/>
        <v>小怪_远程</v>
      </c>
      <c r="C777" s="19">
        <f>[1]怪物属性模拟配置!$E774</f>
        <v>20</v>
      </c>
      <c r="D777" s="20">
        <v>0</v>
      </c>
      <c r="E777" s="19">
        <f>SUMPRODUCT((U777=[2]Mission!$Q$175:$Q$278)*(V777=[2]Mission!$R$175:$R$278)*([2]Mission!$F$175:$F$278))</f>
        <v>8280</v>
      </c>
      <c r="F777" s="19">
        <f>[1]怪物属性模拟配置!$P774</f>
        <v>187</v>
      </c>
      <c r="G777" s="19">
        <f>[1]怪物属性模拟配置!$Q774</f>
        <v>0</v>
      </c>
      <c r="H777" s="19">
        <f>[1]怪物属性模拟配置!$S774</f>
        <v>1252</v>
      </c>
      <c r="I777" s="20">
        <v>0</v>
      </c>
      <c r="J777" s="20">
        <v>0</v>
      </c>
      <c r="K777" s="20">
        <v>0</v>
      </c>
      <c r="L777" s="20">
        <v>0</v>
      </c>
      <c r="M777" s="19">
        <f>[1]怪物属性模拟配置!$T774*1000</f>
        <v>200</v>
      </c>
      <c r="N777" s="20">
        <v>0</v>
      </c>
      <c r="O777" s="19">
        <f>[1]怪物属性模拟配置!$U774-1</f>
        <v>1</v>
      </c>
      <c r="P777" s="20">
        <v>0</v>
      </c>
      <c r="Q777" s="20">
        <v>0</v>
      </c>
      <c r="R777" s="20">
        <v>0</v>
      </c>
      <c r="S777" s="29" t="s">
        <v>55</v>
      </c>
      <c r="T777" s="29" t="s">
        <v>55</v>
      </c>
      <c r="U777" s="20">
        <f t="shared" si="58"/>
        <v>3</v>
      </c>
      <c r="V777" s="20">
        <f t="shared" si="59"/>
        <v>4</v>
      </c>
    </row>
    <row r="778" ht="17.25" spans="1:22">
      <c r="A778" s="20">
        <f t="shared" si="57"/>
        <v>2030422</v>
      </c>
      <c r="B778" s="20" t="str">
        <f t="shared" si="56"/>
        <v>精英_远程</v>
      </c>
      <c r="C778" s="19">
        <f>[1]怪物属性模拟配置!$E775</f>
        <v>20</v>
      </c>
      <c r="D778" s="20">
        <v>0</v>
      </c>
      <c r="E778" s="19">
        <f>SUMPRODUCT((U778=[2]Mission!$Q$175:$Q$278)*(V778=[2]Mission!$R$175:$R$278)*([2]Mission!$F$175:$F$278))</f>
        <v>8280</v>
      </c>
      <c r="F778" s="19">
        <f>[1]怪物属性模拟配置!$P775</f>
        <v>225</v>
      </c>
      <c r="G778" s="19">
        <f>[1]怪物属性模拟配置!$Q775</f>
        <v>0</v>
      </c>
      <c r="H778" s="19">
        <f>[1]怪物属性模拟配置!$S775</f>
        <v>12519</v>
      </c>
      <c r="I778" s="20">
        <v>0</v>
      </c>
      <c r="J778" s="20">
        <v>0</v>
      </c>
      <c r="K778" s="20">
        <v>0</v>
      </c>
      <c r="L778" s="20">
        <v>0</v>
      </c>
      <c r="M778" s="19">
        <f>[1]怪物属性模拟配置!$T775*1000</f>
        <v>200</v>
      </c>
      <c r="N778" s="20">
        <v>0</v>
      </c>
      <c r="O778" s="19">
        <f>[1]怪物属性模拟配置!$U775-1</f>
        <v>1</v>
      </c>
      <c r="P778" s="20">
        <v>0</v>
      </c>
      <c r="Q778" s="20">
        <v>0</v>
      </c>
      <c r="R778" s="20">
        <v>0</v>
      </c>
      <c r="S778" s="29" t="s">
        <v>55</v>
      </c>
      <c r="T778" s="29" t="s">
        <v>55</v>
      </c>
      <c r="U778" s="20">
        <f t="shared" si="58"/>
        <v>3</v>
      </c>
      <c r="V778" s="20">
        <f t="shared" si="59"/>
        <v>4</v>
      </c>
    </row>
    <row r="779" ht="17.25" spans="1:22">
      <c r="A779" s="20">
        <f t="shared" si="57"/>
        <v>2030423</v>
      </c>
      <c r="B779" s="20" t="str">
        <f t="shared" si="56"/>
        <v>BOSS_远程</v>
      </c>
      <c r="C779" s="19">
        <f>[1]怪物属性模拟配置!$E776</f>
        <v>20</v>
      </c>
      <c r="D779" s="20">
        <v>0</v>
      </c>
      <c r="E779" s="19">
        <f>SUMPRODUCT((U779=[2]Mission!$Q$175:$Q$278)*(V779=[2]Mission!$R$175:$R$278)*([2]Mission!$F$175:$F$278))</f>
        <v>8280</v>
      </c>
      <c r="F779" s="19">
        <f>[1]怪物属性模拟配置!$P776</f>
        <v>262</v>
      </c>
      <c r="G779" s="19">
        <f>[1]怪物属性模拟配置!$Q776</f>
        <v>0</v>
      </c>
      <c r="H779" s="19">
        <f>[1]怪物属性模拟配置!$S776</f>
        <v>25038</v>
      </c>
      <c r="I779" s="20">
        <v>0</v>
      </c>
      <c r="J779" s="20">
        <v>0</v>
      </c>
      <c r="K779" s="20">
        <v>0</v>
      </c>
      <c r="L779" s="20">
        <v>0</v>
      </c>
      <c r="M779" s="19">
        <f>[1]怪物属性模拟配置!$T776*1000</f>
        <v>200</v>
      </c>
      <c r="N779" s="20">
        <v>0</v>
      </c>
      <c r="O779" s="19">
        <f>[1]怪物属性模拟配置!$U776-1</f>
        <v>1</v>
      </c>
      <c r="P779" s="20">
        <v>0</v>
      </c>
      <c r="Q779" s="20">
        <v>0</v>
      </c>
      <c r="R779" s="20">
        <v>0</v>
      </c>
      <c r="S779" s="29" t="s">
        <v>55</v>
      </c>
      <c r="T779" s="29" t="s">
        <v>55</v>
      </c>
      <c r="U779" s="20">
        <f t="shared" si="58"/>
        <v>3</v>
      </c>
      <c r="V779" s="20">
        <f t="shared" si="59"/>
        <v>4</v>
      </c>
    </row>
    <row r="780" ht="17.25" spans="1:22">
      <c r="A780" s="20">
        <f t="shared" si="57"/>
        <v>2030491</v>
      </c>
      <c r="B780" s="20" t="str">
        <f t="shared" si="56"/>
        <v>小BOSS_特殊</v>
      </c>
      <c r="C780" s="19">
        <f>[1]怪物属性模拟配置!$E777</f>
        <v>20</v>
      </c>
      <c r="D780" s="20">
        <v>0</v>
      </c>
      <c r="E780" s="19">
        <f>SUMPRODUCT((U780=[2]Mission!$Q$175:$Q$278)*(V780=[2]Mission!$R$175:$R$278)*([2]Mission!$F$175:$F$278))</f>
        <v>8280</v>
      </c>
      <c r="F780" s="19">
        <f>[1]怪物属性模拟配置!$P777</f>
        <v>318</v>
      </c>
      <c r="G780" s="19">
        <f>[1]怪物属性模拟配置!$Q777</f>
        <v>0</v>
      </c>
      <c r="H780" s="19">
        <f>[1]怪物属性模拟配置!$S777</f>
        <v>62595</v>
      </c>
      <c r="I780" s="20">
        <v>0</v>
      </c>
      <c r="J780" s="20">
        <v>0</v>
      </c>
      <c r="K780" s="20">
        <v>0</v>
      </c>
      <c r="L780" s="20">
        <v>0</v>
      </c>
      <c r="M780" s="19">
        <f>[1]怪物属性模拟配置!$T777*1000</f>
        <v>200</v>
      </c>
      <c r="N780" s="20">
        <v>0</v>
      </c>
      <c r="O780" s="19">
        <f>[1]怪物属性模拟配置!$U777-1</f>
        <v>1</v>
      </c>
      <c r="P780" s="20">
        <v>0</v>
      </c>
      <c r="Q780" s="20">
        <v>0</v>
      </c>
      <c r="R780" s="20">
        <v>0</v>
      </c>
      <c r="S780" s="29" t="s">
        <v>55</v>
      </c>
      <c r="T780" s="29" t="s">
        <v>55</v>
      </c>
      <c r="U780" s="20">
        <f t="shared" si="58"/>
        <v>3</v>
      </c>
      <c r="V780" s="20">
        <f t="shared" si="59"/>
        <v>4</v>
      </c>
    </row>
    <row r="781" ht="17.25" spans="1:22">
      <c r="A781" s="20">
        <f t="shared" si="57"/>
        <v>2030511</v>
      </c>
      <c r="B781" s="20" t="str">
        <f t="shared" si="56"/>
        <v>小怪_近战</v>
      </c>
      <c r="C781" s="19">
        <f>[1]怪物属性模拟配置!$E778</f>
        <v>21</v>
      </c>
      <c r="D781" s="20">
        <v>0</v>
      </c>
      <c r="E781" s="19">
        <f>SUMPRODUCT((U781=[2]Mission!$Q$175:$Q$278)*(V781=[2]Mission!$R$175:$R$278)*([2]Mission!$F$175:$F$278))</f>
        <v>9096</v>
      </c>
      <c r="F781" s="19">
        <f>[1]怪物属性模拟配置!$P778</f>
        <v>218</v>
      </c>
      <c r="G781" s="19">
        <f>[1]怪物属性模拟配置!$Q778</f>
        <v>0</v>
      </c>
      <c r="H781" s="19">
        <f>[1]怪物属性模拟配置!$S778</f>
        <v>1335</v>
      </c>
      <c r="I781" s="20">
        <v>0</v>
      </c>
      <c r="J781" s="20">
        <v>0</v>
      </c>
      <c r="K781" s="20">
        <v>0</v>
      </c>
      <c r="L781" s="20">
        <v>0</v>
      </c>
      <c r="M781" s="19">
        <f>[1]怪物属性模拟配置!$T778*1000</f>
        <v>200</v>
      </c>
      <c r="N781" s="20">
        <v>0</v>
      </c>
      <c r="O781" s="19">
        <f>[1]怪物属性模拟配置!$U778-1</f>
        <v>1</v>
      </c>
      <c r="P781" s="20">
        <v>0</v>
      </c>
      <c r="Q781" s="20">
        <v>0</v>
      </c>
      <c r="R781" s="20">
        <v>0</v>
      </c>
      <c r="S781" s="29" t="s">
        <v>55</v>
      </c>
      <c r="T781" s="29" t="s">
        <v>55</v>
      </c>
      <c r="U781" s="20">
        <f t="shared" si="58"/>
        <v>3</v>
      </c>
      <c r="V781" s="20">
        <f t="shared" si="59"/>
        <v>5</v>
      </c>
    </row>
    <row r="782" ht="17.25" spans="1:22">
      <c r="A782" s="20">
        <f t="shared" si="57"/>
        <v>2030512</v>
      </c>
      <c r="B782" s="20" t="str">
        <f t="shared" si="56"/>
        <v>精英_近战</v>
      </c>
      <c r="C782" s="19">
        <f>[1]怪物属性模拟配置!$E779</f>
        <v>21</v>
      </c>
      <c r="D782" s="20">
        <v>0</v>
      </c>
      <c r="E782" s="19">
        <f>SUMPRODUCT((U782=[2]Mission!$Q$175:$Q$278)*(V782=[2]Mission!$R$175:$R$278)*([2]Mission!$F$175:$F$278))</f>
        <v>9096</v>
      </c>
      <c r="F782" s="19">
        <f>[1]怪物属性模拟配置!$P779</f>
        <v>262</v>
      </c>
      <c r="G782" s="19">
        <f>[1]怪物属性模拟配置!$Q779</f>
        <v>0</v>
      </c>
      <c r="H782" s="19">
        <f>[1]怪物属性模拟配置!$S779</f>
        <v>13351</v>
      </c>
      <c r="I782" s="20">
        <v>0</v>
      </c>
      <c r="J782" s="20">
        <v>0</v>
      </c>
      <c r="K782" s="20">
        <v>0</v>
      </c>
      <c r="L782" s="20">
        <v>0</v>
      </c>
      <c r="M782" s="19">
        <f>[1]怪物属性模拟配置!$T779*1000</f>
        <v>200</v>
      </c>
      <c r="N782" s="20">
        <v>0</v>
      </c>
      <c r="O782" s="19">
        <f>[1]怪物属性模拟配置!$U779-1</f>
        <v>1</v>
      </c>
      <c r="P782" s="20">
        <v>0</v>
      </c>
      <c r="Q782" s="20">
        <v>0</v>
      </c>
      <c r="R782" s="20">
        <v>0</v>
      </c>
      <c r="S782" s="29" t="s">
        <v>55</v>
      </c>
      <c r="T782" s="29" t="s">
        <v>55</v>
      </c>
      <c r="U782" s="20">
        <f t="shared" si="58"/>
        <v>3</v>
      </c>
      <c r="V782" s="20">
        <f t="shared" si="59"/>
        <v>5</v>
      </c>
    </row>
    <row r="783" ht="17.25" spans="1:22">
      <c r="A783" s="20">
        <f t="shared" si="57"/>
        <v>2030513</v>
      </c>
      <c r="B783" s="20" t="str">
        <f t="shared" si="56"/>
        <v>BOSS_近战</v>
      </c>
      <c r="C783" s="19">
        <f>[1]怪物属性模拟配置!$E780</f>
        <v>21</v>
      </c>
      <c r="D783" s="20">
        <v>0</v>
      </c>
      <c r="E783" s="19">
        <f>SUMPRODUCT((U783=[2]Mission!$Q$175:$Q$278)*(V783=[2]Mission!$R$175:$R$278)*([2]Mission!$F$175:$F$278))</f>
        <v>9096</v>
      </c>
      <c r="F783" s="19">
        <f>[1]怪物属性模拟配置!$P780</f>
        <v>306</v>
      </c>
      <c r="G783" s="19">
        <f>[1]怪物属性模拟配置!$Q780</f>
        <v>0</v>
      </c>
      <c r="H783" s="19">
        <f>[1]怪物属性模拟配置!$S780</f>
        <v>26702</v>
      </c>
      <c r="I783" s="20">
        <v>0</v>
      </c>
      <c r="J783" s="20">
        <v>0</v>
      </c>
      <c r="K783" s="20">
        <v>0</v>
      </c>
      <c r="L783" s="20">
        <v>0</v>
      </c>
      <c r="M783" s="19">
        <f>[1]怪物属性模拟配置!$T780*1000</f>
        <v>200</v>
      </c>
      <c r="N783" s="20">
        <v>0</v>
      </c>
      <c r="O783" s="19">
        <f>[1]怪物属性模拟配置!$U780-1</f>
        <v>1</v>
      </c>
      <c r="P783" s="20">
        <v>0</v>
      </c>
      <c r="Q783" s="20">
        <v>0</v>
      </c>
      <c r="R783" s="20">
        <v>0</v>
      </c>
      <c r="S783" s="29" t="s">
        <v>55</v>
      </c>
      <c r="T783" s="29" t="s">
        <v>55</v>
      </c>
      <c r="U783" s="20">
        <f t="shared" si="58"/>
        <v>3</v>
      </c>
      <c r="V783" s="20">
        <f t="shared" si="59"/>
        <v>5</v>
      </c>
    </row>
    <row r="784" ht="17.25" spans="1:22">
      <c r="A784" s="20">
        <f t="shared" si="57"/>
        <v>2030521</v>
      </c>
      <c r="B784" s="20" t="str">
        <f t="shared" si="56"/>
        <v>小怪_远程</v>
      </c>
      <c r="C784" s="19">
        <f>[1]怪物属性模拟配置!$E781</f>
        <v>21</v>
      </c>
      <c r="D784" s="20">
        <v>0</v>
      </c>
      <c r="E784" s="19">
        <f>SUMPRODUCT((U784=[2]Mission!$Q$175:$Q$278)*(V784=[2]Mission!$R$175:$R$278)*([2]Mission!$F$175:$F$278))</f>
        <v>9096</v>
      </c>
      <c r="F784" s="19">
        <f>[1]怪物属性模拟配置!$P781</f>
        <v>218</v>
      </c>
      <c r="G784" s="19">
        <f>[1]怪物属性模拟配置!$Q781</f>
        <v>0</v>
      </c>
      <c r="H784" s="19">
        <f>[1]怪物属性模拟配置!$S781</f>
        <v>1335</v>
      </c>
      <c r="I784" s="20">
        <v>0</v>
      </c>
      <c r="J784" s="20">
        <v>0</v>
      </c>
      <c r="K784" s="20">
        <v>0</v>
      </c>
      <c r="L784" s="20">
        <v>0</v>
      </c>
      <c r="M784" s="19">
        <f>[1]怪物属性模拟配置!$T781*1000</f>
        <v>200</v>
      </c>
      <c r="N784" s="20">
        <v>0</v>
      </c>
      <c r="O784" s="19">
        <f>[1]怪物属性模拟配置!$U781-1</f>
        <v>1</v>
      </c>
      <c r="P784" s="20">
        <v>0</v>
      </c>
      <c r="Q784" s="20">
        <v>0</v>
      </c>
      <c r="R784" s="20">
        <v>0</v>
      </c>
      <c r="S784" s="29" t="s">
        <v>55</v>
      </c>
      <c r="T784" s="29" t="s">
        <v>55</v>
      </c>
      <c r="U784" s="20">
        <f t="shared" si="58"/>
        <v>3</v>
      </c>
      <c r="V784" s="20">
        <f t="shared" si="59"/>
        <v>5</v>
      </c>
    </row>
    <row r="785" ht="17.25" spans="1:22">
      <c r="A785" s="20">
        <f t="shared" si="57"/>
        <v>2030522</v>
      </c>
      <c r="B785" s="20" t="str">
        <f t="shared" ref="B785:B848" si="60">B134</f>
        <v>精英_远程</v>
      </c>
      <c r="C785" s="19">
        <f>[1]怪物属性模拟配置!$E782</f>
        <v>21</v>
      </c>
      <c r="D785" s="20">
        <v>0</v>
      </c>
      <c r="E785" s="19">
        <f>SUMPRODUCT((U785=[2]Mission!$Q$175:$Q$278)*(V785=[2]Mission!$R$175:$R$278)*([2]Mission!$F$175:$F$278))</f>
        <v>9096</v>
      </c>
      <c r="F785" s="19">
        <f>[1]怪物属性模拟配置!$P782</f>
        <v>262</v>
      </c>
      <c r="G785" s="19">
        <f>[1]怪物属性模拟配置!$Q782</f>
        <v>0</v>
      </c>
      <c r="H785" s="19">
        <f>[1]怪物属性模拟配置!$S782</f>
        <v>13351</v>
      </c>
      <c r="I785" s="20">
        <v>0</v>
      </c>
      <c r="J785" s="20">
        <v>0</v>
      </c>
      <c r="K785" s="20">
        <v>0</v>
      </c>
      <c r="L785" s="20">
        <v>0</v>
      </c>
      <c r="M785" s="19">
        <f>[1]怪物属性模拟配置!$T782*1000</f>
        <v>200</v>
      </c>
      <c r="N785" s="20">
        <v>0</v>
      </c>
      <c r="O785" s="19">
        <f>[1]怪物属性模拟配置!$U782-1</f>
        <v>1</v>
      </c>
      <c r="P785" s="20">
        <v>0</v>
      </c>
      <c r="Q785" s="20">
        <v>0</v>
      </c>
      <c r="R785" s="20">
        <v>0</v>
      </c>
      <c r="S785" s="29" t="s">
        <v>55</v>
      </c>
      <c r="T785" s="29" t="s">
        <v>55</v>
      </c>
      <c r="U785" s="20">
        <f t="shared" si="58"/>
        <v>3</v>
      </c>
      <c r="V785" s="20">
        <f t="shared" si="59"/>
        <v>5</v>
      </c>
    </row>
    <row r="786" ht="17.25" spans="1:22">
      <c r="A786" s="20">
        <f t="shared" si="57"/>
        <v>2030523</v>
      </c>
      <c r="B786" s="20" t="str">
        <f t="shared" si="60"/>
        <v>BOSS_远程</v>
      </c>
      <c r="C786" s="19">
        <f>[1]怪物属性模拟配置!$E783</f>
        <v>21</v>
      </c>
      <c r="D786" s="20">
        <v>0</v>
      </c>
      <c r="E786" s="19">
        <f>SUMPRODUCT((U786=[2]Mission!$Q$175:$Q$278)*(V786=[2]Mission!$R$175:$R$278)*([2]Mission!$F$175:$F$278))</f>
        <v>9096</v>
      </c>
      <c r="F786" s="19">
        <f>[1]怪物属性模拟配置!$P783</f>
        <v>306</v>
      </c>
      <c r="G786" s="19">
        <f>[1]怪物属性模拟配置!$Q783</f>
        <v>0</v>
      </c>
      <c r="H786" s="19">
        <f>[1]怪物属性模拟配置!$S783</f>
        <v>26702</v>
      </c>
      <c r="I786" s="20">
        <v>0</v>
      </c>
      <c r="J786" s="20">
        <v>0</v>
      </c>
      <c r="K786" s="20">
        <v>0</v>
      </c>
      <c r="L786" s="20">
        <v>0</v>
      </c>
      <c r="M786" s="19">
        <f>[1]怪物属性模拟配置!$T783*1000</f>
        <v>200</v>
      </c>
      <c r="N786" s="20">
        <v>0</v>
      </c>
      <c r="O786" s="19">
        <f>[1]怪物属性模拟配置!$U783-1</f>
        <v>1</v>
      </c>
      <c r="P786" s="20">
        <v>0</v>
      </c>
      <c r="Q786" s="20">
        <v>0</v>
      </c>
      <c r="R786" s="20">
        <v>0</v>
      </c>
      <c r="S786" s="29" t="s">
        <v>55</v>
      </c>
      <c r="T786" s="29" t="s">
        <v>55</v>
      </c>
      <c r="U786" s="20">
        <f t="shared" si="58"/>
        <v>3</v>
      </c>
      <c r="V786" s="20">
        <f t="shared" si="59"/>
        <v>5</v>
      </c>
    </row>
    <row r="787" ht="17.25" spans="1:22">
      <c r="A787" s="20">
        <f t="shared" si="57"/>
        <v>2030611</v>
      </c>
      <c r="B787" s="20" t="str">
        <f t="shared" si="60"/>
        <v>小怪_近战</v>
      </c>
      <c r="C787" s="19">
        <f>[1]怪物属性模拟配置!$E784</f>
        <v>22</v>
      </c>
      <c r="D787" s="20">
        <v>0</v>
      </c>
      <c r="E787" s="19">
        <f>SUMPRODUCT((U787=[2]Mission!$Q$175:$Q$278)*(V787=[2]Mission!$R$175:$R$278)*([2]Mission!$F$175:$F$278))</f>
        <v>9396</v>
      </c>
      <c r="F787" s="19">
        <f>[1]怪物属性模拟配置!$P784</f>
        <v>226</v>
      </c>
      <c r="G787" s="19">
        <f>[1]怪物属性模拟配置!$Q784</f>
        <v>0</v>
      </c>
      <c r="H787" s="19">
        <f>[1]怪物属性模拟配置!$S784</f>
        <v>1382</v>
      </c>
      <c r="I787" s="20">
        <v>0</v>
      </c>
      <c r="J787" s="20">
        <v>0</v>
      </c>
      <c r="K787" s="20">
        <v>0</v>
      </c>
      <c r="L787" s="20">
        <v>0</v>
      </c>
      <c r="M787" s="19">
        <f>[1]怪物属性模拟配置!$T784*1000</f>
        <v>200</v>
      </c>
      <c r="N787" s="20">
        <v>0</v>
      </c>
      <c r="O787" s="19">
        <f>[1]怪物属性模拟配置!$U784-1</f>
        <v>1</v>
      </c>
      <c r="P787" s="20">
        <v>0</v>
      </c>
      <c r="Q787" s="20">
        <v>0</v>
      </c>
      <c r="R787" s="20">
        <v>0</v>
      </c>
      <c r="S787" s="29" t="s">
        <v>55</v>
      </c>
      <c r="T787" s="29" t="s">
        <v>55</v>
      </c>
      <c r="U787" s="20">
        <f t="shared" si="58"/>
        <v>3</v>
      </c>
      <c r="V787" s="20">
        <f t="shared" si="59"/>
        <v>6</v>
      </c>
    </row>
    <row r="788" ht="17.25" spans="1:22">
      <c r="A788" s="20">
        <f t="shared" si="57"/>
        <v>2030612</v>
      </c>
      <c r="B788" s="20" t="str">
        <f t="shared" si="60"/>
        <v>精英_近战</v>
      </c>
      <c r="C788" s="19">
        <f>[1]怪物属性模拟配置!$E785</f>
        <v>22</v>
      </c>
      <c r="D788" s="20">
        <v>0</v>
      </c>
      <c r="E788" s="19">
        <f>SUMPRODUCT((U788=[2]Mission!$Q$175:$Q$278)*(V788=[2]Mission!$R$175:$R$278)*([2]Mission!$F$175:$F$278))</f>
        <v>9396</v>
      </c>
      <c r="F788" s="19">
        <f>[1]怪物属性模拟配置!$P785</f>
        <v>271</v>
      </c>
      <c r="G788" s="19">
        <f>[1]怪物属性模拟配置!$Q785</f>
        <v>0</v>
      </c>
      <c r="H788" s="19">
        <f>[1]怪物属性模拟配置!$S785</f>
        <v>13819</v>
      </c>
      <c r="I788" s="20">
        <v>0</v>
      </c>
      <c r="J788" s="20">
        <v>0</v>
      </c>
      <c r="K788" s="20">
        <v>0</v>
      </c>
      <c r="L788" s="20">
        <v>0</v>
      </c>
      <c r="M788" s="19">
        <f>[1]怪物属性模拟配置!$T785*1000</f>
        <v>200</v>
      </c>
      <c r="N788" s="20">
        <v>0</v>
      </c>
      <c r="O788" s="19">
        <f>[1]怪物属性模拟配置!$U785-1</f>
        <v>1</v>
      </c>
      <c r="P788" s="20">
        <v>0</v>
      </c>
      <c r="Q788" s="20">
        <v>0</v>
      </c>
      <c r="R788" s="20">
        <v>0</v>
      </c>
      <c r="S788" s="29" t="s">
        <v>55</v>
      </c>
      <c r="T788" s="29" t="s">
        <v>55</v>
      </c>
      <c r="U788" s="20">
        <f t="shared" si="58"/>
        <v>3</v>
      </c>
      <c r="V788" s="20">
        <f t="shared" si="59"/>
        <v>6</v>
      </c>
    </row>
    <row r="789" ht="17.25" spans="1:22">
      <c r="A789" s="20">
        <f t="shared" si="57"/>
        <v>2030613</v>
      </c>
      <c r="B789" s="20" t="str">
        <f t="shared" si="60"/>
        <v>BOSS_近战</v>
      </c>
      <c r="C789" s="19">
        <f>[1]怪物属性模拟配置!$E786</f>
        <v>22</v>
      </c>
      <c r="D789" s="20">
        <v>0</v>
      </c>
      <c r="E789" s="19">
        <f>SUMPRODUCT((U789=[2]Mission!$Q$175:$Q$278)*(V789=[2]Mission!$R$175:$R$278)*([2]Mission!$F$175:$F$278))</f>
        <v>9396</v>
      </c>
      <c r="F789" s="19">
        <f>[1]怪物属性模拟配置!$P786</f>
        <v>316</v>
      </c>
      <c r="G789" s="19">
        <f>[1]怪物属性模拟配置!$Q786</f>
        <v>0</v>
      </c>
      <c r="H789" s="19">
        <f>[1]怪物属性模拟配置!$S786</f>
        <v>27638</v>
      </c>
      <c r="I789" s="20">
        <v>0</v>
      </c>
      <c r="J789" s="20">
        <v>0</v>
      </c>
      <c r="K789" s="20">
        <v>0</v>
      </c>
      <c r="L789" s="20">
        <v>0</v>
      </c>
      <c r="M789" s="19">
        <f>[1]怪物属性模拟配置!$T786*1000</f>
        <v>200</v>
      </c>
      <c r="N789" s="20">
        <v>0</v>
      </c>
      <c r="O789" s="19">
        <f>[1]怪物属性模拟配置!$U786-1</f>
        <v>1</v>
      </c>
      <c r="P789" s="20">
        <v>0</v>
      </c>
      <c r="Q789" s="20">
        <v>0</v>
      </c>
      <c r="R789" s="20">
        <v>0</v>
      </c>
      <c r="S789" s="29" t="s">
        <v>55</v>
      </c>
      <c r="T789" s="29" t="s">
        <v>55</v>
      </c>
      <c r="U789" s="20">
        <f t="shared" si="58"/>
        <v>3</v>
      </c>
      <c r="V789" s="20">
        <f t="shared" si="59"/>
        <v>6</v>
      </c>
    </row>
    <row r="790" ht="17.25" spans="1:22">
      <c r="A790" s="20">
        <f t="shared" ref="A790:A853" si="61">A139+1000000</f>
        <v>2030621</v>
      </c>
      <c r="B790" s="20" t="str">
        <f t="shared" si="60"/>
        <v>小怪_远程</v>
      </c>
      <c r="C790" s="19">
        <f>[1]怪物属性模拟配置!$E787</f>
        <v>22</v>
      </c>
      <c r="D790" s="20">
        <v>0</v>
      </c>
      <c r="E790" s="19">
        <f>SUMPRODUCT((U790=[2]Mission!$Q$175:$Q$278)*(V790=[2]Mission!$R$175:$R$278)*([2]Mission!$F$175:$F$278))</f>
        <v>9396</v>
      </c>
      <c r="F790" s="19">
        <f>[1]怪物属性模拟配置!$P787</f>
        <v>226</v>
      </c>
      <c r="G790" s="19">
        <f>[1]怪物属性模拟配置!$Q787</f>
        <v>0</v>
      </c>
      <c r="H790" s="19">
        <f>[1]怪物属性模拟配置!$S787</f>
        <v>1382</v>
      </c>
      <c r="I790" s="20">
        <v>0</v>
      </c>
      <c r="J790" s="20">
        <v>0</v>
      </c>
      <c r="K790" s="20">
        <v>0</v>
      </c>
      <c r="L790" s="20">
        <v>0</v>
      </c>
      <c r="M790" s="19">
        <f>[1]怪物属性模拟配置!$T787*1000</f>
        <v>200</v>
      </c>
      <c r="N790" s="20">
        <v>0</v>
      </c>
      <c r="O790" s="19">
        <f>[1]怪物属性模拟配置!$U787-1</f>
        <v>1</v>
      </c>
      <c r="P790" s="20">
        <v>0</v>
      </c>
      <c r="Q790" s="20">
        <v>0</v>
      </c>
      <c r="R790" s="20">
        <v>0</v>
      </c>
      <c r="S790" s="29" t="s">
        <v>55</v>
      </c>
      <c r="T790" s="29" t="s">
        <v>55</v>
      </c>
      <c r="U790" s="20">
        <f t="shared" si="58"/>
        <v>3</v>
      </c>
      <c r="V790" s="20">
        <f t="shared" si="59"/>
        <v>6</v>
      </c>
    </row>
    <row r="791" ht="17.25" spans="1:22">
      <c r="A791" s="20">
        <f t="shared" si="61"/>
        <v>2030622</v>
      </c>
      <c r="B791" s="20" t="str">
        <f t="shared" si="60"/>
        <v>精英_远程</v>
      </c>
      <c r="C791" s="19">
        <f>[1]怪物属性模拟配置!$E788</f>
        <v>22</v>
      </c>
      <c r="D791" s="20">
        <v>0</v>
      </c>
      <c r="E791" s="19">
        <f>SUMPRODUCT((U791=[2]Mission!$Q$175:$Q$278)*(V791=[2]Mission!$R$175:$R$278)*([2]Mission!$F$175:$F$278))</f>
        <v>9396</v>
      </c>
      <c r="F791" s="19">
        <f>[1]怪物属性模拟配置!$P788</f>
        <v>271</v>
      </c>
      <c r="G791" s="19">
        <f>[1]怪物属性模拟配置!$Q788</f>
        <v>0</v>
      </c>
      <c r="H791" s="19">
        <f>[1]怪物属性模拟配置!$S788</f>
        <v>13819</v>
      </c>
      <c r="I791" s="20">
        <v>0</v>
      </c>
      <c r="J791" s="20">
        <v>0</v>
      </c>
      <c r="K791" s="20">
        <v>0</v>
      </c>
      <c r="L791" s="20">
        <v>0</v>
      </c>
      <c r="M791" s="19">
        <f>[1]怪物属性模拟配置!$T788*1000</f>
        <v>200</v>
      </c>
      <c r="N791" s="20">
        <v>0</v>
      </c>
      <c r="O791" s="19">
        <f>[1]怪物属性模拟配置!$U788-1</f>
        <v>1</v>
      </c>
      <c r="P791" s="20">
        <v>0</v>
      </c>
      <c r="Q791" s="20">
        <v>0</v>
      </c>
      <c r="R791" s="20">
        <v>0</v>
      </c>
      <c r="S791" s="29" t="s">
        <v>55</v>
      </c>
      <c r="T791" s="29" t="s">
        <v>55</v>
      </c>
      <c r="U791" s="20">
        <f t="shared" si="58"/>
        <v>3</v>
      </c>
      <c r="V791" s="20">
        <f t="shared" si="59"/>
        <v>6</v>
      </c>
    </row>
    <row r="792" ht="17.25" spans="1:22">
      <c r="A792" s="20">
        <f t="shared" si="61"/>
        <v>2030623</v>
      </c>
      <c r="B792" s="20" t="str">
        <f t="shared" si="60"/>
        <v>BOSS_远程</v>
      </c>
      <c r="C792" s="19">
        <f>[1]怪物属性模拟配置!$E789</f>
        <v>22</v>
      </c>
      <c r="D792" s="20">
        <v>0</v>
      </c>
      <c r="E792" s="19">
        <f>SUMPRODUCT((U792=[2]Mission!$Q$175:$Q$278)*(V792=[2]Mission!$R$175:$R$278)*([2]Mission!$F$175:$F$278))</f>
        <v>9396</v>
      </c>
      <c r="F792" s="19">
        <f>[1]怪物属性模拟配置!$P789</f>
        <v>316</v>
      </c>
      <c r="G792" s="19">
        <f>[1]怪物属性模拟配置!$Q789</f>
        <v>0</v>
      </c>
      <c r="H792" s="19">
        <f>[1]怪物属性模拟配置!$S789</f>
        <v>27638</v>
      </c>
      <c r="I792" s="20">
        <v>0</v>
      </c>
      <c r="J792" s="20">
        <v>0</v>
      </c>
      <c r="K792" s="20">
        <v>0</v>
      </c>
      <c r="L792" s="20">
        <v>0</v>
      </c>
      <c r="M792" s="19">
        <f>[1]怪物属性模拟配置!$T789*1000</f>
        <v>200</v>
      </c>
      <c r="N792" s="20">
        <v>0</v>
      </c>
      <c r="O792" s="19">
        <f>[1]怪物属性模拟配置!$U789-1</f>
        <v>1</v>
      </c>
      <c r="P792" s="20">
        <v>0</v>
      </c>
      <c r="Q792" s="20">
        <v>0</v>
      </c>
      <c r="R792" s="20">
        <v>0</v>
      </c>
      <c r="S792" s="29" t="s">
        <v>55</v>
      </c>
      <c r="T792" s="29" t="s">
        <v>55</v>
      </c>
      <c r="U792" s="20">
        <f t="shared" si="58"/>
        <v>3</v>
      </c>
      <c r="V792" s="20">
        <f t="shared" si="59"/>
        <v>6</v>
      </c>
    </row>
    <row r="793" ht="17.25" spans="1:22">
      <c r="A793" s="20">
        <f t="shared" si="61"/>
        <v>2030711</v>
      </c>
      <c r="B793" s="20" t="str">
        <f t="shared" si="60"/>
        <v>小怪_近战</v>
      </c>
      <c r="C793" s="19">
        <f>[1]怪物属性模拟配置!$E790</f>
        <v>23</v>
      </c>
      <c r="D793" s="20">
        <v>0</v>
      </c>
      <c r="E793" s="19">
        <f>SUMPRODUCT((U793=[2]Mission!$Q$175:$Q$278)*(V793=[2]Mission!$R$175:$R$278)*([2]Mission!$F$175:$F$278))</f>
        <v>9888</v>
      </c>
      <c r="F793" s="19">
        <f>[1]怪物属性模拟配置!$P790</f>
        <v>238</v>
      </c>
      <c r="G793" s="19">
        <f>[1]怪物属性模拟配置!$Q790</f>
        <v>0</v>
      </c>
      <c r="H793" s="19">
        <f>[1]怪物属性模拟配置!$S790</f>
        <v>1455</v>
      </c>
      <c r="I793" s="20">
        <v>0</v>
      </c>
      <c r="J793" s="20">
        <v>0</v>
      </c>
      <c r="K793" s="20">
        <v>0</v>
      </c>
      <c r="L793" s="20">
        <v>0</v>
      </c>
      <c r="M793" s="19">
        <f>[1]怪物属性模拟配置!$T790*1000</f>
        <v>200</v>
      </c>
      <c r="N793" s="20">
        <v>0</v>
      </c>
      <c r="O793" s="19">
        <f>[1]怪物属性模拟配置!$U790-1</f>
        <v>1</v>
      </c>
      <c r="P793" s="20">
        <v>0</v>
      </c>
      <c r="Q793" s="20">
        <v>0</v>
      </c>
      <c r="R793" s="20">
        <v>0</v>
      </c>
      <c r="S793" s="29" t="s">
        <v>55</v>
      </c>
      <c r="T793" s="29" t="s">
        <v>55</v>
      </c>
      <c r="U793" s="20">
        <f t="shared" si="58"/>
        <v>3</v>
      </c>
      <c r="V793" s="20">
        <f t="shared" si="59"/>
        <v>7</v>
      </c>
    </row>
    <row r="794" ht="17.25" spans="1:22">
      <c r="A794" s="20">
        <f t="shared" si="61"/>
        <v>2030712</v>
      </c>
      <c r="B794" s="20" t="str">
        <f t="shared" si="60"/>
        <v>精英_近战</v>
      </c>
      <c r="C794" s="19">
        <f>[1]怪物属性模拟配置!$E791</f>
        <v>23</v>
      </c>
      <c r="D794" s="20">
        <v>0</v>
      </c>
      <c r="E794" s="19">
        <f>SUMPRODUCT((U794=[2]Mission!$Q$175:$Q$278)*(V794=[2]Mission!$R$175:$R$278)*([2]Mission!$F$175:$F$278))</f>
        <v>9888</v>
      </c>
      <c r="F794" s="19">
        <f>[1]怪物属性模拟配置!$P791</f>
        <v>285</v>
      </c>
      <c r="G794" s="19">
        <f>[1]怪物属性模拟配置!$Q791</f>
        <v>0</v>
      </c>
      <c r="H794" s="19">
        <f>[1]怪物属性模拟配置!$S791</f>
        <v>14547</v>
      </c>
      <c r="I794" s="20">
        <v>0</v>
      </c>
      <c r="J794" s="20">
        <v>0</v>
      </c>
      <c r="K794" s="20">
        <v>0</v>
      </c>
      <c r="L794" s="20">
        <v>0</v>
      </c>
      <c r="M794" s="19">
        <f>[1]怪物属性模拟配置!$T791*1000</f>
        <v>200</v>
      </c>
      <c r="N794" s="20">
        <v>0</v>
      </c>
      <c r="O794" s="19">
        <f>[1]怪物属性模拟配置!$U791-1</f>
        <v>1</v>
      </c>
      <c r="P794" s="20">
        <v>0</v>
      </c>
      <c r="Q794" s="20">
        <v>0</v>
      </c>
      <c r="R794" s="20">
        <v>0</v>
      </c>
      <c r="S794" s="29" t="s">
        <v>55</v>
      </c>
      <c r="T794" s="29" t="s">
        <v>55</v>
      </c>
      <c r="U794" s="20">
        <f t="shared" si="58"/>
        <v>3</v>
      </c>
      <c r="V794" s="20">
        <f t="shared" si="59"/>
        <v>7</v>
      </c>
    </row>
    <row r="795" ht="17.25" spans="1:22">
      <c r="A795" s="20">
        <f t="shared" si="61"/>
        <v>2030713</v>
      </c>
      <c r="B795" s="20" t="str">
        <f t="shared" si="60"/>
        <v>BOSS_近战</v>
      </c>
      <c r="C795" s="19">
        <f>[1]怪物属性模拟配置!$E792</f>
        <v>23</v>
      </c>
      <c r="D795" s="20">
        <v>0</v>
      </c>
      <c r="E795" s="19">
        <f>SUMPRODUCT((U795=[2]Mission!$Q$175:$Q$278)*(V795=[2]Mission!$R$175:$R$278)*([2]Mission!$F$175:$F$278))</f>
        <v>9888</v>
      </c>
      <c r="F795" s="19">
        <f>[1]怪物属性模拟配置!$P792</f>
        <v>333</v>
      </c>
      <c r="G795" s="19">
        <f>[1]怪物属性模拟配置!$Q792</f>
        <v>0</v>
      </c>
      <c r="H795" s="19">
        <f>[1]怪物属性模拟配置!$S792</f>
        <v>29094</v>
      </c>
      <c r="I795" s="20">
        <v>0</v>
      </c>
      <c r="J795" s="20">
        <v>0</v>
      </c>
      <c r="K795" s="20">
        <v>0</v>
      </c>
      <c r="L795" s="20">
        <v>0</v>
      </c>
      <c r="M795" s="19">
        <f>[1]怪物属性模拟配置!$T792*1000</f>
        <v>200</v>
      </c>
      <c r="N795" s="20">
        <v>0</v>
      </c>
      <c r="O795" s="19">
        <f>[1]怪物属性模拟配置!$U792-1</f>
        <v>1</v>
      </c>
      <c r="P795" s="20">
        <v>0</v>
      </c>
      <c r="Q795" s="20">
        <v>0</v>
      </c>
      <c r="R795" s="20">
        <v>0</v>
      </c>
      <c r="S795" s="29" t="s">
        <v>55</v>
      </c>
      <c r="T795" s="29" t="s">
        <v>55</v>
      </c>
      <c r="U795" s="20">
        <f t="shared" si="58"/>
        <v>3</v>
      </c>
      <c r="V795" s="20">
        <f t="shared" si="59"/>
        <v>7</v>
      </c>
    </row>
    <row r="796" ht="17.25" spans="1:22">
      <c r="A796" s="20">
        <f t="shared" si="61"/>
        <v>2030721</v>
      </c>
      <c r="B796" s="20" t="str">
        <f t="shared" si="60"/>
        <v>小怪_远程</v>
      </c>
      <c r="C796" s="19">
        <f>[1]怪物属性模拟配置!$E793</f>
        <v>23</v>
      </c>
      <c r="D796" s="20">
        <v>0</v>
      </c>
      <c r="E796" s="19">
        <f>SUMPRODUCT((U796=[2]Mission!$Q$175:$Q$278)*(V796=[2]Mission!$R$175:$R$278)*([2]Mission!$F$175:$F$278))</f>
        <v>9888</v>
      </c>
      <c r="F796" s="19">
        <f>[1]怪物属性模拟配置!$P793</f>
        <v>238</v>
      </c>
      <c r="G796" s="19">
        <f>[1]怪物属性模拟配置!$Q793</f>
        <v>0</v>
      </c>
      <c r="H796" s="19">
        <f>[1]怪物属性模拟配置!$S793</f>
        <v>1455</v>
      </c>
      <c r="I796" s="20">
        <v>0</v>
      </c>
      <c r="J796" s="20">
        <v>0</v>
      </c>
      <c r="K796" s="20">
        <v>0</v>
      </c>
      <c r="L796" s="20">
        <v>0</v>
      </c>
      <c r="M796" s="19">
        <f>[1]怪物属性模拟配置!$T793*1000</f>
        <v>200</v>
      </c>
      <c r="N796" s="20">
        <v>0</v>
      </c>
      <c r="O796" s="19">
        <f>[1]怪物属性模拟配置!$U793-1</f>
        <v>1</v>
      </c>
      <c r="P796" s="20">
        <v>0</v>
      </c>
      <c r="Q796" s="20">
        <v>0</v>
      </c>
      <c r="R796" s="20">
        <v>0</v>
      </c>
      <c r="S796" s="29" t="s">
        <v>55</v>
      </c>
      <c r="T796" s="29" t="s">
        <v>55</v>
      </c>
      <c r="U796" s="20">
        <f t="shared" si="58"/>
        <v>3</v>
      </c>
      <c r="V796" s="20">
        <f t="shared" si="59"/>
        <v>7</v>
      </c>
    </row>
    <row r="797" ht="17.25" spans="1:22">
      <c r="A797" s="20">
        <f t="shared" si="61"/>
        <v>2030722</v>
      </c>
      <c r="B797" s="20" t="str">
        <f t="shared" si="60"/>
        <v>精英_远程</v>
      </c>
      <c r="C797" s="19">
        <f>[1]怪物属性模拟配置!$E794</f>
        <v>23</v>
      </c>
      <c r="D797" s="20">
        <v>0</v>
      </c>
      <c r="E797" s="19">
        <f>SUMPRODUCT((U797=[2]Mission!$Q$175:$Q$278)*(V797=[2]Mission!$R$175:$R$278)*([2]Mission!$F$175:$F$278))</f>
        <v>9888</v>
      </c>
      <c r="F797" s="19">
        <f>[1]怪物属性模拟配置!$P794</f>
        <v>285</v>
      </c>
      <c r="G797" s="19">
        <f>[1]怪物属性模拟配置!$Q794</f>
        <v>0</v>
      </c>
      <c r="H797" s="19">
        <f>[1]怪物属性模拟配置!$S794</f>
        <v>14547</v>
      </c>
      <c r="I797" s="20">
        <v>0</v>
      </c>
      <c r="J797" s="20">
        <v>0</v>
      </c>
      <c r="K797" s="20">
        <v>0</v>
      </c>
      <c r="L797" s="20">
        <v>0</v>
      </c>
      <c r="M797" s="19">
        <f>[1]怪物属性模拟配置!$T794*1000</f>
        <v>200</v>
      </c>
      <c r="N797" s="20">
        <v>0</v>
      </c>
      <c r="O797" s="19">
        <f>[1]怪物属性模拟配置!$U794-1</f>
        <v>1</v>
      </c>
      <c r="P797" s="20">
        <v>0</v>
      </c>
      <c r="Q797" s="20">
        <v>0</v>
      </c>
      <c r="R797" s="20">
        <v>0</v>
      </c>
      <c r="S797" s="29" t="s">
        <v>55</v>
      </c>
      <c r="T797" s="29" t="s">
        <v>55</v>
      </c>
      <c r="U797" s="20">
        <f t="shared" si="58"/>
        <v>3</v>
      </c>
      <c r="V797" s="20">
        <f t="shared" si="59"/>
        <v>7</v>
      </c>
    </row>
    <row r="798" ht="17.25" spans="1:22">
      <c r="A798" s="20">
        <f t="shared" si="61"/>
        <v>2030723</v>
      </c>
      <c r="B798" s="20" t="str">
        <f t="shared" si="60"/>
        <v>BOSS_远程</v>
      </c>
      <c r="C798" s="19">
        <f>[1]怪物属性模拟配置!$E795</f>
        <v>23</v>
      </c>
      <c r="D798" s="20">
        <v>0</v>
      </c>
      <c r="E798" s="19">
        <f>SUMPRODUCT((U798=[2]Mission!$Q$175:$Q$278)*(V798=[2]Mission!$R$175:$R$278)*([2]Mission!$F$175:$F$278))</f>
        <v>9888</v>
      </c>
      <c r="F798" s="19">
        <f>[1]怪物属性模拟配置!$P795</f>
        <v>333</v>
      </c>
      <c r="G798" s="19">
        <f>[1]怪物属性模拟配置!$Q795</f>
        <v>0</v>
      </c>
      <c r="H798" s="19">
        <f>[1]怪物属性模拟配置!$S795</f>
        <v>29094</v>
      </c>
      <c r="I798" s="20">
        <v>0</v>
      </c>
      <c r="J798" s="20">
        <v>0</v>
      </c>
      <c r="K798" s="20">
        <v>0</v>
      </c>
      <c r="L798" s="20">
        <v>0</v>
      </c>
      <c r="M798" s="19">
        <f>[1]怪物属性模拟配置!$T795*1000</f>
        <v>200</v>
      </c>
      <c r="N798" s="20">
        <v>0</v>
      </c>
      <c r="O798" s="19">
        <f>[1]怪物属性模拟配置!$U795-1</f>
        <v>1</v>
      </c>
      <c r="P798" s="20">
        <v>0</v>
      </c>
      <c r="Q798" s="20">
        <v>0</v>
      </c>
      <c r="R798" s="20">
        <v>0</v>
      </c>
      <c r="S798" s="29" t="s">
        <v>55</v>
      </c>
      <c r="T798" s="29" t="s">
        <v>55</v>
      </c>
      <c r="U798" s="20">
        <f t="shared" si="58"/>
        <v>3</v>
      </c>
      <c r="V798" s="20">
        <f t="shared" si="59"/>
        <v>7</v>
      </c>
    </row>
    <row r="799" ht="17.25" spans="1:22">
      <c r="A799" s="20">
        <f t="shared" si="61"/>
        <v>2030811</v>
      </c>
      <c r="B799" s="20" t="str">
        <f t="shared" si="60"/>
        <v>小怪_近战</v>
      </c>
      <c r="C799" s="19">
        <f>[1]怪物属性模拟配置!$E796</f>
        <v>24</v>
      </c>
      <c r="D799" s="20">
        <v>0</v>
      </c>
      <c r="E799" s="19">
        <f>SUMPRODUCT((U799=[2]Mission!$Q$175:$Q$278)*(V799=[2]Mission!$R$175:$R$278)*([2]Mission!$F$175:$F$278))</f>
        <v>10200</v>
      </c>
      <c r="F799" s="19">
        <f>[1]怪物属性模拟配置!$P796</f>
        <v>244</v>
      </c>
      <c r="G799" s="19">
        <f>[1]怪物属性模拟配置!$Q796</f>
        <v>0</v>
      </c>
      <c r="H799" s="19">
        <f>[1]怪物属性模拟配置!$S796</f>
        <v>1504</v>
      </c>
      <c r="I799" s="20">
        <v>0</v>
      </c>
      <c r="J799" s="20">
        <v>0</v>
      </c>
      <c r="K799" s="20">
        <v>0</v>
      </c>
      <c r="L799" s="20">
        <v>0</v>
      </c>
      <c r="M799" s="19">
        <f>[1]怪物属性模拟配置!$T796*1000</f>
        <v>200</v>
      </c>
      <c r="N799" s="20">
        <v>0</v>
      </c>
      <c r="O799" s="19">
        <f>[1]怪物属性模拟配置!$U796-1</f>
        <v>1</v>
      </c>
      <c r="P799" s="20">
        <v>0</v>
      </c>
      <c r="Q799" s="20">
        <v>0</v>
      </c>
      <c r="R799" s="20">
        <v>0</v>
      </c>
      <c r="S799" s="29" t="s">
        <v>55</v>
      </c>
      <c r="T799" s="29" t="s">
        <v>55</v>
      </c>
      <c r="U799" s="20">
        <f t="shared" si="58"/>
        <v>3</v>
      </c>
      <c r="V799" s="20">
        <f t="shared" si="59"/>
        <v>8</v>
      </c>
    </row>
    <row r="800" ht="17.25" spans="1:22">
      <c r="A800" s="20">
        <f t="shared" si="61"/>
        <v>2030812</v>
      </c>
      <c r="B800" s="20" t="str">
        <f t="shared" si="60"/>
        <v>精英_近战</v>
      </c>
      <c r="C800" s="19">
        <f>[1]怪物属性模拟配置!$E797</f>
        <v>24</v>
      </c>
      <c r="D800" s="20">
        <v>0</v>
      </c>
      <c r="E800" s="19">
        <f>SUMPRODUCT((U800=[2]Mission!$Q$175:$Q$278)*(V800=[2]Mission!$R$175:$R$278)*([2]Mission!$F$175:$F$278))</f>
        <v>10200</v>
      </c>
      <c r="F800" s="19">
        <f>[1]怪物属性模拟配置!$P797</f>
        <v>292</v>
      </c>
      <c r="G800" s="19">
        <f>[1]怪物属性模拟配置!$Q797</f>
        <v>0</v>
      </c>
      <c r="H800" s="19">
        <f>[1]怪物属性模拟配置!$S797</f>
        <v>15041</v>
      </c>
      <c r="I800" s="20">
        <v>0</v>
      </c>
      <c r="J800" s="20">
        <v>0</v>
      </c>
      <c r="K800" s="20">
        <v>0</v>
      </c>
      <c r="L800" s="20">
        <v>0</v>
      </c>
      <c r="M800" s="19">
        <f>[1]怪物属性模拟配置!$T797*1000</f>
        <v>200</v>
      </c>
      <c r="N800" s="20">
        <v>0</v>
      </c>
      <c r="O800" s="19">
        <f>[1]怪物属性模拟配置!$U797-1</f>
        <v>1</v>
      </c>
      <c r="P800" s="20">
        <v>0</v>
      </c>
      <c r="Q800" s="20">
        <v>0</v>
      </c>
      <c r="R800" s="20">
        <v>0</v>
      </c>
      <c r="S800" s="29" t="s">
        <v>55</v>
      </c>
      <c r="T800" s="29" t="s">
        <v>55</v>
      </c>
      <c r="U800" s="20">
        <f t="shared" si="58"/>
        <v>3</v>
      </c>
      <c r="V800" s="20">
        <f t="shared" si="59"/>
        <v>8</v>
      </c>
    </row>
    <row r="801" ht="17.25" spans="1:22">
      <c r="A801" s="20">
        <f t="shared" si="61"/>
        <v>2030813</v>
      </c>
      <c r="B801" s="20" t="str">
        <f t="shared" si="60"/>
        <v>BOSS_近战</v>
      </c>
      <c r="C801" s="19">
        <f>[1]怪物属性模拟配置!$E798</f>
        <v>24</v>
      </c>
      <c r="D801" s="20">
        <v>0</v>
      </c>
      <c r="E801" s="19">
        <f>SUMPRODUCT((U801=[2]Mission!$Q$175:$Q$278)*(V801=[2]Mission!$R$175:$R$278)*([2]Mission!$F$175:$F$278))</f>
        <v>10200</v>
      </c>
      <c r="F801" s="19">
        <f>[1]怪物属性模拟配置!$P798</f>
        <v>341</v>
      </c>
      <c r="G801" s="19">
        <f>[1]怪物属性模拟配置!$Q798</f>
        <v>0</v>
      </c>
      <c r="H801" s="19">
        <f>[1]怪物属性模拟配置!$S798</f>
        <v>30082</v>
      </c>
      <c r="I801" s="20">
        <v>0</v>
      </c>
      <c r="J801" s="20">
        <v>0</v>
      </c>
      <c r="K801" s="20">
        <v>0</v>
      </c>
      <c r="L801" s="20">
        <v>0</v>
      </c>
      <c r="M801" s="19">
        <f>[1]怪物属性模拟配置!$T798*1000</f>
        <v>200</v>
      </c>
      <c r="N801" s="20">
        <v>0</v>
      </c>
      <c r="O801" s="19">
        <f>[1]怪物属性模拟配置!$U798-1</f>
        <v>1</v>
      </c>
      <c r="P801" s="20">
        <v>0</v>
      </c>
      <c r="Q801" s="20">
        <v>0</v>
      </c>
      <c r="R801" s="20">
        <v>0</v>
      </c>
      <c r="S801" s="29" t="s">
        <v>55</v>
      </c>
      <c r="T801" s="29" t="s">
        <v>55</v>
      </c>
      <c r="U801" s="20">
        <f t="shared" si="58"/>
        <v>3</v>
      </c>
      <c r="V801" s="20">
        <f t="shared" si="59"/>
        <v>8</v>
      </c>
    </row>
    <row r="802" ht="17.25" spans="1:22">
      <c r="A802" s="20">
        <f t="shared" si="61"/>
        <v>2030821</v>
      </c>
      <c r="B802" s="20" t="str">
        <f t="shared" si="60"/>
        <v>小怪_远程</v>
      </c>
      <c r="C802" s="19">
        <f>[1]怪物属性模拟配置!$E799</f>
        <v>24</v>
      </c>
      <c r="D802" s="20">
        <v>0</v>
      </c>
      <c r="E802" s="19">
        <f>SUMPRODUCT((U802=[2]Mission!$Q$175:$Q$278)*(V802=[2]Mission!$R$175:$R$278)*([2]Mission!$F$175:$F$278))</f>
        <v>10200</v>
      </c>
      <c r="F802" s="19">
        <f>[1]怪物属性模拟配置!$P799</f>
        <v>244</v>
      </c>
      <c r="G802" s="19">
        <f>[1]怪物属性模拟配置!$Q799</f>
        <v>0</v>
      </c>
      <c r="H802" s="19">
        <f>[1]怪物属性模拟配置!$S799</f>
        <v>1504</v>
      </c>
      <c r="I802" s="20">
        <v>0</v>
      </c>
      <c r="J802" s="20">
        <v>0</v>
      </c>
      <c r="K802" s="20">
        <v>0</v>
      </c>
      <c r="L802" s="20">
        <v>0</v>
      </c>
      <c r="M802" s="19">
        <f>[1]怪物属性模拟配置!$T799*1000</f>
        <v>200</v>
      </c>
      <c r="N802" s="20">
        <v>0</v>
      </c>
      <c r="O802" s="19">
        <f>[1]怪物属性模拟配置!$U799-1</f>
        <v>1</v>
      </c>
      <c r="P802" s="20">
        <v>0</v>
      </c>
      <c r="Q802" s="20">
        <v>0</v>
      </c>
      <c r="R802" s="20">
        <v>0</v>
      </c>
      <c r="S802" s="29" t="s">
        <v>55</v>
      </c>
      <c r="T802" s="29" t="s">
        <v>55</v>
      </c>
      <c r="U802" s="20">
        <f t="shared" si="58"/>
        <v>3</v>
      </c>
      <c r="V802" s="20">
        <f t="shared" si="59"/>
        <v>8</v>
      </c>
    </row>
    <row r="803" ht="17.25" spans="1:22">
      <c r="A803" s="20">
        <f t="shared" si="61"/>
        <v>2030822</v>
      </c>
      <c r="B803" s="20" t="str">
        <f t="shared" si="60"/>
        <v>精英_远程</v>
      </c>
      <c r="C803" s="19">
        <f>[1]怪物属性模拟配置!$E800</f>
        <v>24</v>
      </c>
      <c r="D803" s="20">
        <v>0</v>
      </c>
      <c r="E803" s="19">
        <f>SUMPRODUCT((U803=[2]Mission!$Q$175:$Q$278)*(V803=[2]Mission!$R$175:$R$278)*([2]Mission!$F$175:$F$278))</f>
        <v>10200</v>
      </c>
      <c r="F803" s="19">
        <f>[1]怪物属性模拟配置!$P800</f>
        <v>292</v>
      </c>
      <c r="G803" s="19">
        <f>[1]怪物属性模拟配置!$Q800</f>
        <v>0</v>
      </c>
      <c r="H803" s="19">
        <f>[1]怪物属性模拟配置!$S800</f>
        <v>15041</v>
      </c>
      <c r="I803" s="20">
        <v>0</v>
      </c>
      <c r="J803" s="20">
        <v>0</v>
      </c>
      <c r="K803" s="20">
        <v>0</v>
      </c>
      <c r="L803" s="20">
        <v>0</v>
      </c>
      <c r="M803" s="19">
        <f>[1]怪物属性模拟配置!$T800*1000</f>
        <v>200</v>
      </c>
      <c r="N803" s="20">
        <v>0</v>
      </c>
      <c r="O803" s="19">
        <f>[1]怪物属性模拟配置!$U800-1</f>
        <v>1</v>
      </c>
      <c r="P803" s="20">
        <v>0</v>
      </c>
      <c r="Q803" s="20">
        <v>0</v>
      </c>
      <c r="R803" s="20">
        <v>0</v>
      </c>
      <c r="S803" s="29" t="s">
        <v>55</v>
      </c>
      <c r="T803" s="29" t="s">
        <v>55</v>
      </c>
      <c r="U803" s="20">
        <f t="shared" si="58"/>
        <v>3</v>
      </c>
      <c r="V803" s="20">
        <f t="shared" si="59"/>
        <v>8</v>
      </c>
    </row>
    <row r="804" ht="17.25" spans="1:22">
      <c r="A804" s="20">
        <f t="shared" si="61"/>
        <v>2030823</v>
      </c>
      <c r="B804" s="20" t="str">
        <f t="shared" si="60"/>
        <v>BOSS_远程</v>
      </c>
      <c r="C804" s="19">
        <f>[1]怪物属性模拟配置!$E801</f>
        <v>24</v>
      </c>
      <c r="D804" s="20">
        <v>0</v>
      </c>
      <c r="E804" s="19">
        <f>SUMPRODUCT((U804=[2]Mission!$Q$175:$Q$278)*(V804=[2]Mission!$R$175:$R$278)*([2]Mission!$F$175:$F$278))</f>
        <v>10200</v>
      </c>
      <c r="F804" s="19">
        <f>[1]怪物属性模拟配置!$P801</f>
        <v>341</v>
      </c>
      <c r="G804" s="19">
        <f>[1]怪物属性模拟配置!$Q801</f>
        <v>0</v>
      </c>
      <c r="H804" s="19">
        <f>[1]怪物属性模拟配置!$S801</f>
        <v>30082</v>
      </c>
      <c r="I804" s="20">
        <v>0</v>
      </c>
      <c r="J804" s="20">
        <v>0</v>
      </c>
      <c r="K804" s="20">
        <v>0</v>
      </c>
      <c r="L804" s="20">
        <v>0</v>
      </c>
      <c r="M804" s="19">
        <f>[1]怪物属性模拟配置!$T801*1000</f>
        <v>200</v>
      </c>
      <c r="N804" s="20">
        <v>0</v>
      </c>
      <c r="O804" s="19">
        <f>[1]怪物属性模拟配置!$U801-1</f>
        <v>1</v>
      </c>
      <c r="P804" s="20">
        <v>0</v>
      </c>
      <c r="Q804" s="20">
        <v>0</v>
      </c>
      <c r="R804" s="20">
        <v>0</v>
      </c>
      <c r="S804" s="29" t="s">
        <v>55</v>
      </c>
      <c r="T804" s="29" t="s">
        <v>55</v>
      </c>
      <c r="U804" s="20">
        <f t="shared" si="58"/>
        <v>3</v>
      </c>
      <c r="V804" s="20">
        <f t="shared" si="59"/>
        <v>8</v>
      </c>
    </row>
    <row r="805" ht="17.25" spans="1:22">
      <c r="A805" s="20">
        <f t="shared" si="61"/>
        <v>2030891</v>
      </c>
      <c r="B805" s="20" t="str">
        <f t="shared" si="60"/>
        <v>大BOSS_特殊</v>
      </c>
      <c r="C805" s="19">
        <f>[1]怪物属性模拟配置!$E802</f>
        <v>24</v>
      </c>
      <c r="D805" s="20">
        <v>0</v>
      </c>
      <c r="E805" s="19">
        <f>SUMPRODUCT((U805=[2]Mission!$Q$175:$Q$278)*(V805=[2]Mission!$R$175:$R$278)*([2]Mission!$F$175:$F$278))</f>
        <v>10200</v>
      </c>
      <c r="F805" s="19">
        <f>[1]怪物属性模拟配置!$P802</f>
        <v>487</v>
      </c>
      <c r="G805" s="19">
        <f>[1]怪物属性模拟配置!$Q802</f>
        <v>0</v>
      </c>
      <c r="H805" s="19" t="str">
        <f>[1]怪物属性模拟配置!$S802</f>
        <v>49635|51139|49635</v>
      </c>
      <c r="I805" s="20">
        <v>0</v>
      </c>
      <c r="J805" s="20">
        <v>0</v>
      </c>
      <c r="K805" s="20">
        <v>0</v>
      </c>
      <c r="L805" s="20">
        <v>0</v>
      </c>
      <c r="M805" s="19">
        <f>[1]怪物属性模拟配置!$T802*1000</f>
        <v>200</v>
      </c>
      <c r="N805" s="20">
        <v>0</v>
      </c>
      <c r="O805" s="19">
        <f>[1]怪物属性模拟配置!$U802-1</f>
        <v>1</v>
      </c>
      <c r="P805" s="20">
        <v>0</v>
      </c>
      <c r="Q805" s="20">
        <v>0</v>
      </c>
      <c r="R805" s="20">
        <v>0</v>
      </c>
      <c r="S805" s="29" t="s">
        <v>55</v>
      </c>
      <c r="T805" s="29" t="s">
        <v>55</v>
      </c>
      <c r="U805" s="20">
        <f t="shared" si="58"/>
        <v>3</v>
      </c>
      <c r="V805" s="20">
        <f t="shared" si="59"/>
        <v>8</v>
      </c>
    </row>
    <row r="806" ht="17.25" spans="1:22">
      <c r="A806" s="20">
        <f t="shared" si="61"/>
        <v>2040111</v>
      </c>
      <c r="B806" s="20" t="str">
        <f t="shared" si="60"/>
        <v>小怪_近战</v>
      </c>
      <c r="C806" s="19">
        <f>[1]怪物属性模拟配置!$E803</f>
        <v>25</v>
      </c>
      <c r="D806" s="20">
        <v>0</v>
      </c>
      <c r="E806" s="19">
        <f>SUMPRODUCT((U806=[2]Mission!$Q$175:$Q$278)*(V806=[2]Mission!$R$175:$R$278)*([2]Mission!$F$175:$F$278))</f>
        <v>11460</v>
      </c>
      <c r="F806" s="19">
        <f>[1]怪物属性模拟配置!$P803</f>
        <v>271</v>
      </c>
      <c r="G806" s="19">
        <f>[1]怪物属性模拟配置!$Q803</f>
        <v>0</v>
      </c>
      <c r="H806" s="19">
        <f>[1]怪物属性模拟配置!$S803</f>
        <v>1698</v>
      </c>
      <c r="I806" s="20">
        <v>0</v>
      </c>
      <c r="J806" s="20">
        <v>0</v>
      </c>
      <c r="K806" s="20">
        <v>0</v>
      </c>
      <c r="L806" s="20">
        <v>0</v>
      </c>
      <c r="M806" s="19">
        <f>[1]怪物属性模拟配置!$T803*1000</f>
        <v>200</v>
      </c>
      <c r="N806" s="20">
        <v>0</v>
      </c>
      <c r="O806" s="19">
        <f>[1]怪物属性模拟配置!$U803-1</f>
        <v>1</v>
      </c>
      <c r="P806" s="20">
        <v>0</v>
      </c>
      <c r="Q806" s="20">
        <v>0</v>
      </c>
      <c r="R806" s="20">
        <v>0</v>
      </c>
      <c r="S806" s="29" t="s">
        <v>55</v>
      </c>
      <c r="T806" s="29" t="s">
        <v>55</v>
      </c>
      <c r="U806" s="20">
        <f t="shared" si="58"/>
        <v>4</v>
      </c>
      <c r="V806" s="20">
        <f t="shared" si="59"/>
        <v>1</v>
      </c>
    </row>
    <row r="807" ht="17.25" spans="1:22">
      <c r="A807" s="20">
        <f t="shared" si="61"/>
        <v>2040112</v>
      </c>
      <c r="B807" s="20" t="str">
        <f t="shared" si="60"/>
        <v>精英_近战</v>
      </c>
      <c r="C807" s="19">
        <f>[1]怪物属性模拟配置!$E804</f>
        <v>25</v>
      </c>
      <c r="D807" s="20">
        <v>0</v>
      </c>
      <c r="E807" s="19">
        <f>SUMPRODUCT((U807=[2]Mission!$Q$175:$Q$278)*(V807=[2]Mission!$R$175:$R$278)*([2]Mission!$F$175:$F$278))</f>
        <v>11460</v>
      </c>
      <c r="F807" s="19">
        <f>[1]怪物属性模拟配置!$P804</f>
        <v>325</v>
      </c>
      <c r="G807" s="19">
        <f>[1]怪物属性模拟配置!$Q804</f>
        <v>0</v>
      </c>
      <c r="H807" s="19">
        <f>[1]怪物属性模拟配置!$S804</f>
        <v>16978</v>
      </c>
      <c r="I807" s="20">
        <v>0</v>
      </c>
      <c r="J807" s="20">
        <v>0</v>
      </c>
      <c r="K807" s="20">
        <v>0</v>
      </c>
      <c r="L807" s="20">
        <v>0</v>
      </c>
      <c r="M807" s="19">
        <f>[1]怪物属性模拟配置!$T804*1000</f>
        <v>200</v>
      </c>
      <c r="N807" s="20">
        <v>0</v>
      </c>
      <c r="O807" s="19">
        <f>[1]怪物属性模拟配置!$U804-1</f>
        <v>1</v>
      </c>
      <c r="P807" s="20">
        <v>0</v>
      </c>
      <c r="Q807" s="20">
        <v>0</v>
      </c>
      <c r="R807" s="20">
        <v>0</v>
      </c>
      <c r="S807" s="29" t="s">
        <v>55</v>
      </c>
      <c r="T807" s="29" t="s">
        <v>55</v>
      </c>
      <c r="U807" s="20">
        <f t="shared" si="58"/>
        <v>4</v>
      </c>
      <c r="V807" s="20">
        <f t="shared" si="59"/>
        <v>1</v>
      </c>
    </row>
    <row r="808" ht="17.25" spans="1:22">
      <c r="A808" s="20">
        <f t="shared" si="61"/>
        <v>2040113</v>
      </c>
      <c r="B808" s="20" t="str">
        <f t="shared" si="60"/>
        <v>BOSS_近战</v>
      </c>
      <c r="C808" s="19">
        <f>[1]怪物属性模拟配置!$E805</f>
        <v>25</v>
      </c>
      <c r="D808" s="20">
        <v>0</v>
      </c>
      <c r="E808" s="19">
        <f>SUMPRODUCT((U808=[2]Mission!$Q$175:$Q$278)*(V808=[2]Mission!$R$175:$R$278)*([2]Mission!$F$175:$F$278))</f>
        <v>11460</v>
      </c>
      <c r="F808" s="19">
        <f>[1]怪物属性模拟配置!$P805</f>
        <v>380</v>
      </c>
      <c r="G808" s="19">
        <f>[1]怪物属性模拟配置!$Q805</f>
        <v>0</v>
      </c>
      <c r="H808" s="19">
        <f>[1]怪物属性模拟配置!$S805</f>
        <v>33956</v>
      </c>
      <c r="I808" s="20">
        <v>0</v>
      </c>
      <c r="J808" s="20">
        <v>0</v>
      </c>
      <c r="K808" s="20">
        <v>0</v>
      </c>
      <c r="L808" s="20">
        <v>0</v>
      </c>
      <c r="M808" s="19">
        <f>[1]怪物属性模拟配置!$T805*1000</f>
        <v>200</v>
      </c>
      <c r="N808" s="20">
        <v>0</v>
      </c>
      <c r="O808" s="19">
        <f>[1]怪物属性模拟配置!$U805-1</f>
        <v>1</v>
      </c>
      <c r="P808" s="20">
        <v>0</v>
      </c>
      <c r="Q808" s="20">
        <v>0</v>
      </c>
      <c r="R808" s="20">
        <v>0</v>
      </c>
      <c r="S808" s="29" t="s">
        <v>55</v>
      </c>
      <c r="T808" s="29" t="s">
        <v>55</v>
      </c>
      <c r="U808" s="20">
        <f t="shared" si="58"/>
        <v>4</v>
      </c>
      <c r="V808" s="20">
        <f t="shared" si="59"/>
        <v>1</v>
      </c>
    </row>
    <row r="809" ht="17.25" spans="1:22">
      <c r="A809" s="20">
        <f t="shared" si="61"/>
        <v>2040121</v>
      </c>
      <c r="B809" s="20" t="str">
        <f t="shared" si="60"/>
        <v>小怪_远程</v>
      </c>
      <c r="C809" s="19">
        <f>[1]怪物属性模拟配置!$E806</f>
        <v>25</v>
      </c>
      <c r="D809" s="20">
        <v>0</v>
      </c>
      <c r="E809" s="19">
        <f>SUMPRODUCT((U809=[2]Mission!$Q$175:$Q$278)*(V809=[2]Mission!$R$175:$R$278)*([2]Mission!$F$175:$F$278))</f>
        <v>11460</v>
      </c>
      <c r="F809" s="19">
        <f>[1]怪物属性模拟配置!$P806</f>
        <v>271</v>
      </c>
      <c r="G809" s="19">
        <f>[1]怪物属性模拟配置!$Q806</f>
        <v>0</v>
      </c>
      <c r="H809" s="19">
        <f>[1]怪物属性模拟配置!$S806</f>
        <v>1698</v>
      </c>
      <c r="I809" s="20">
        <v>0</v>
      </c>
      <c r="J809" s="20">
        <v>0</v>
      </c>
      <c r="K809" s="20">
        <v>0</v>
      </c>
      <c r="L809" s="20">
        <v>0</v>
      </c>
      <c r="M809" s="19">
        <f>[1]怪物属性模拟配置!$T806*1000</f>
        <v>200</v>
      </c>
      <c r="N809" s="20">
        <v>0</v>
      </c>
      <c r="O809" s="19">
        <f>[1]怪物属性模拟配置!$U806-1</f>
        <v>1</v>
      </c>
      <c r="P809" s="20">
        <v>0</v>
      </c>
      <c r="Q809" s="20">
        <v>0</v>
      </c>
      <c r="R809" s="20">
        <v>0</v>
      </c>
      <c r="S809" s="29" t="s">
        <v>55</v>
      </c>
      <c r="T809" s="29" t="s">
        <v>55</v>
      </c>
      <c r="U809" s="20">
        <f t="shared" si="58"/>
        <v>4</v>
      </c>
      <c r="V809" s="20">
        <f t="shared" si="59"/>
        <v>1</v>
      </c>
    </row>
    <row r="810" ht="17.25" spans="1:22">
      <c r="A810" s="20">
        <f t="shared" si="61"/>
        <v>2040122</v>
      </c>
      <c r="B810" s="20" t="str">
        <f t="shared" si="60"/>
        <v>精英_远程</v>
      </c>
      <c r="C810" s="19">
        <f>[1]怪物属性模拟配置!$E807</f>
        <v>25</v>
      </c>
      <c r="D810" s="20">
        <v>0</v>
      </c>
      <c r="E810" s="19">
        <f>SUMPRODUCT((U810=[2]Mission!$Q$175:$Q$278)*(V810=[2]Mission!$R$175:$R$278)*([2]Mission!$F$175:$F$278))</f>
        <v>11460</v>
      </c>
      <c r="F810" s="19">
        <f>[1]怪物属性模拟配置!$P807</f>
        <v>325</v>
      </c>
      <c r="G810" s="19">
        <f>[1]怪物属性模拟配置!$Q807</f>
        <v>0</v>
      </c>
      <c r="H810" s="19">
        <f>[1]怪物属性模拟配置!$S807</f>
        <v>16978</v>
      </c>
      <c r="I810" s="20">
        <v>0</v>
      </c>
      <c r="J810" s="20">
        <v>0</v>
      </c>
      <c r="K810" s="20">
        <v>0</v>
      </c>
      <c r="L810" s="20">
        <v>0</v>
      </c>
      <c r="M810" s="19">
        <f>[1]怪物属性模拟配置!$T807*1000</f>
        <v>200</v>
      </c>
      <c r="N810" s="20">
        <v>0</v>
      </c>
      <c r="O810" s="19">
        <f>[1]怪物属性模拟配置!$U807-1</f>
        <v>1</v>
      </c>
      <c r="P810" s="20">
        <v>0</v>
      </c>
      <c r="Q810" s="20">
        <v>0</v>
      </c>
      <c r="R810" s="20">
        <v>0</v>
      </c>
      <c r="S810" s="29" t="s">
        <v>55</v>
      </c>
      <c r="T810" s="29" t="s">
        <v>55</v>
      </c>
      <c r="U810" s="20">
        <f t="shared" si="58"/>
        <v>4</v>
      </c>
      <c r="V810" s="20">
        <f t="shared" si="59"/>
        <v>1</v>
      </c>
    </row>
    <row r="811" ht="17.25" spans="1:22">
      <c r="A811" s="20">
        <f t="shared" si="61"/>
        <v>2040123</v>
      </c>
      <c r="B811" s="20" t="str">
        <f t="shared" si="60"/>
        <v>BOSS_远程</v>
      </c>
      <c r="C811" s="19">
        <f>[1]怪物属性模拟配置!$E808</f>
        <v>25</v>
      </c>
      <c r="D811" s="20">
        <v>0</v>
      </c>
      <c r="E811" s="19">
        <f>SUMPRODUCT((U811=[2]Mission!$Q$175:$Q$278)*(V811=[2]Mission!$R$175:$R$278)*([2]Mission!$F$175:$F$278))</f>
        <v>11460</v>
      </c>
      <c r="F811" s="19">
        <f>[1]怪物属性模拟配置!$P808</f>
        <v>380</v>
      </c>
      <c r="G811" s="19">
        <f>[1]怪物属性模拟配置!$Q808</f>
        <v>0</v>
      </c>
      <c r="H811" s="19">
        <f>[1]怪物属性模拟配置!$S808</f>
        <v>33956</v>
      </c>
      <c r="I811" s="20">
        <v>0</v>
      </c>
      <c r="J811" s="20">
        <v>0</v>
      </c>
      <c r="K811" s="20">
        <v>0</v>
      </c>
      <c r="L811" s="20">
        <v>0</v>
      </c>
      <c r="M811" s="19">
        <f>[1]怪物属性模拟配置!$T808*1000</f>
        <v>200</v>
      </c>
      <c r="N811" s="20">
        <v>0</v>
      </c>
      <c r="O811" s="19">
        <f>[1]怪物属性模拟配置!$U808-1</f>
        <v>1</v>
      </c>
      <c r="P811" s="20">
        <v>0</v>
      </c>
      <c r="Q811" s="20">
        <v>0</v>
      </c>
      <c r="R811" s="20">
        <v>0</v>
      </c>
      <c r="S811" s="29" t="s">
        <v>55</v>
      </c>
      <c r="T811" s="29" t="s">
        <v>55</v>
      </c>
      <c r="U811" s="20">
        <f t="shared" si="58"/>
        <v>4</v>
      </c>
      <c r="V811" s="20">
        <f t="shared" si="59"/>
        <v>1</v>
      </c>
    </row>
    <row r="812" ht="17.25" spans="1:22">
      <c r="A812" s="20">
        <f t="shared" si="61"/>
        <v>2040211</v>
      </c>
      <c r="B812" s="20" t="str">
        <f t="shared" si="60"/>
        <v>小怪_近战</v>
      </c>
      <c r="C812" s="19">
        <f>[1]怪物属性模拟配置!$E809</f>
        <v>26</v>
      </c>
      <c r="D812" s="20">
        <v>0</v>
      </c>
      <c r="E812" s="19">
        <f>SUMPRODUCT((U812=[2]Mission!$Q$175:$Q$278)*(V812=[2]Mission!$R$175:$R$278)*([2]Mission!$F$175:$F$278))</f>
        <v>12576</v>
      </c>
      <c r="F812" s="19">
        <f>[1]怪物属性模拟配置!$P809</f>
        <v>318</v>
      </c>
      <c r="G812" s="19">
        <f>[1]怪物属性模拟配置!$Q809</f>
        <v>0</v>
      </c>
      <c r="H812" s="19">
        <f>[1]怪物属性模拟配置!$S809</f>
        <v>1803</v>
      </c>
      <c r="I812" s="20">
        <v>0</v>
      </c>
      <c r="J812" s="20">
        <v>0</v>
      </c>
      <c r="K812" s="20">
        <v>0</v>
      </c>
      <c r="L812" s="20">
        <v>0</v>
      </c>
      <c r="M812" s="19">
        <f>[1]怪物属性模拟配置!$T809*1000</f>
        <v>200</v>
      </c>
      <c r="N812" s="20">
        <v>0</v>
      </c>
      <c r="O812" s="19">
        <f>[1]怪物属性模拟配置!$U809-1</f>
        <v>1</v>
      </c>
      <c r="P812" s="20">
        <v>0</v>
      </c>
      <c r="Q812" s="20">
        <v>0</v>
      </c>
      <c r="R812" s="20">
        <v>0</v>
      </c>
      <c r="S812" s="29" t="s">
        <v>55</v>
      </c>
      <c r="T812" s="29" t="s">
        <v>55</v>
      </c>
      <c r="U812" s="20">
        <f t="shared" si="58"/>
        <v>4</v>
      </c>
      <c r="V812" s="20">
        <f t="shared" si="59"/>
        <v>2</v>
      </c>
    </row>
    <row r="813" ht="17.25" spans="1:22">
      <c r="A813" s="20">
        <f t="shared" si="61"/>
        <v>2040212</v>
      </c>
      <c r="B813" s="20" t="str">
        <f t="shared" si="60"/>
        <v>精英_近战</v>
      </c>
      <c r="C813" s="19">
        <f>[1]怪物属性模拟配置!$E810</f>
        <v>26</v>
      </c>
      <c r="D813" s="20">
        <v>0</v>
      </c>
      <c r="E813" s="19">
        <f>SUMPRODUCT((U813=[2]Mission!$Q$175:$Q$278)*(V813=[2]Mission!$R$175:$R$278)*([2]Mission!$F$175:$F$278))</f>
        <v>12576</v>
      </c>
      <c r="F813" s="19">
        <f>[1]怪物属性模拟配置!$P810</f>
        <v>382</v>
      </c>
      <c r="G813" s="19">
        <f>[1]怪物属性模拟配置!$Q810</f>
        <v>0</v>
      </c>
      <c r="H813" s="19">
        <f>[1]怪物属性模拟配置!$S810</f>
        <v>18031</v>
      </c>
      <c r="I813" s="20">
        <v>0</v>
      </c>
      <c r="J813" s="20">
        <v>0</v>
      </c>
      <c r="K813" s="20">
        <v>0</v>
      </c>
      <c r="L813" s="20">
        <v>0</v>
      </c>
      <c r="M813" s="19">
        <f>[1]怪物属性模拟配置!$T810*1000</f>
        <v>200</v>
      </c>
      <c r="N813" s="20">
        <v>0</v>
      </c>
      <c r="O813" s="19">
        <f>[1]怪物属性模拟配置!$U810-1</f>
        <v>1</v>
      </c>
      <c r="P813" s="20">
        <v>0</v>
      </c>
      <c r="Q813" s="20">
        <v>0</v>
      </c>
      <c r="R813" s="20">
        <v>0</v>
      </c>
      <c r="S813" s="29" t="s">
        <v>55</v>
      </c>
      <c r="T813" s="29" t="s">
        <v>55</v>
      </c>
      <c r="U813" s="20">
        <f t="shared" si="58"/>
        <v>4</v>
      </c>
      <c r="V813" s="20">
        <f t="shared" si="59"/>
        <v>2</v>
      </c>
    </row>
    <row r="814" ht="17.25" spans="1:22">
      <c r="A814" s="20">
        <f t="shared" si="61"/>
        <v>2040213</v>
      </c>
      <c r="B814" s="20" t="str">
        <f t="shared" si="60"/>
        <v>BOSS_近战</v>
      </c>
      <c r="C814" s="19">
        <f>[1]怪物属性模拟配置!$E811</f>
        <v>26</v>
      </c>
      <c r="D814" s="20">
        <v>0</v>
      </c>
      <c r="E814" s="19">
        <f>SUMPRODUCT((U814=[2]Mission!$Q$175:$Q$278)*(V814=[2]Mission!$R$175:$R$278)*([2]Mission!$F$175:$F$278))</f>
        <v>12576</v>
      </c>
      <c r="F814" s="19">
        <f>[1]怪物属性模拟配置!$P811</f>
        <v>445</v>
      </c>
      <c r="G814" s="19">
        <f>[1]怪物属性模拟配置!$Q811</f>
        <v>0</v>
      </c>
      <c r="H814" s="19">
        <f>[1]怪物属性模拟配置!$S811</f>
        <v>36062</v>
      </c>
      <c r="I814" s="20">
        <v>0</v>
      </c>
      <c r="J814" s="20">
        <v>0</v>
      </c>
      <c r="K814" s="20">
        <v>0</v>
      </c>
      <c r="L814" s="20">
        <v>0</v>
      </c>
      <c r="M814" s="19">
        <f>[1]怪物属性模拟配置!$T811*1000</f>
        <v>200</v>
      </c>
      <c r="N814" s="20">
        <v>0</v>
      </c>
      <c r="O814" s="19">
        <f>[1]怪物属性模拟配置!$U811-1</f>
        <v>1</v>
      </c>
      <c r="P814" s="20">
        <v>0</v>
      </c>
      <c r="Q814" s="20">
        <v>0</v>
      </c>
      <c r="R814" s="20">
        <v>0</v>
      </c>
      <c r="S814" s="29" t="s">
        <v>55</v>
      </c>
      <c r="T814" s="29" t="s">
        <v>55</v>
      </c>
      <c r="U814" s="20">
        <f t="shared" si="58"/>
        <v>4</v>
      </c>
      <c r="V814" s="20">
        <f t="shared" si="59"/>
        <v>2</v>
      </c>
    </row>
    <row r="815" ht="17.25" spans="1:22">
      <c r="A815" s="20">
        <f t="shared" si="61"/>
        <v>2040221</v>
      </c>
      <c r="B815" s="20" t="str">
        <f t="shared" si="60"/>
        <v>小怪_远程</v>
      </c>
      <c r="C815" s="19">
        <f>[1]怪物属性模拟配置!$E812</f>
        <v>26</v>
      </c>
      <c r="D815" s="20">
        <v>0</v>
      </c>
      <c r="E815" s="19">
        <f>SUMPRODUCT((U815=[2]Mission!$Q$175:$Q$278)*(V815=[2]Mission!$R$175:$R$278)*([2]Mission!$F$175:$F$278))</f>
        <v>12576</v>
      </c>
      <c r="F815" s="19">
        <f>[1]怪物属性模拟配置!$P812</f>
        <v>318</v>
      </c>
      <c r="G815" s="19">
        <f>[1]怪物属性模拟配置!$Q812</f>
        <v>0</v>
      </c>
      <c r="H815" s="19">
        <f>[1]怪物属性模拟配置!$S812</f>
        <v>1803</v>
      </c>
      <c r="I815" s="20">
        <v>0</v>
      </c>
      <c r="J815" s="20">
        <v>0</v>
      </c>
      <c r="K815" s="20">
        <v>0</v>
      </c>
      <c r="L815" s="20">
        <v>0</v>
      </c>
      <c r="M815" s="19">
        <f>[1]怪物属性模拟配置!$T812*1000</f>
        <v>200</v>
      </c>
      <c r="N815" s="20">
        <v>0</v>
      </c>
      <c r="O815" s="19">
        <f>[1]怪物属性模拟配置!$U812-1</f>
        <v>1</v>
      </c>
      <c r="P815" s="20">
        <v>0</v>
      </c>
      <c r="Q815" s="20">
        <v>0</v>
      </c>
      <c r="R815" s="20">
        <v>0</v>
      </c>
      <c r="S815" s="29" t="s">
        <v>55</v>
      </c>
      <c r="T815" s="29" t="s">
        <v>55</v>
      </c>
      <c r="U815" s="20">
        <f t="shared" si="58"/>
        <v>4</v>
      </c>
      <c r="V815" s="20">
        <f t="shared" si="59"/>
        <v>2</v>
      </c>
    </row>
    <row r="816" ht="17.25" spans="1:22">
      <c r="A816" s="20">
        <f t="shared" si="61"/>
        <v>2040222</v>
      </c>
      <c r="B816" s="20" t="str">
        <f t="shared" si="60"/>
        <v>精英_远程</v>
      </c>
      <c r="C816" s="19">
        <f>[1]怪物属性模拟配置!$E813</f>
        <v>26</v>
      </c>
      <c r="D816" s="20">
        <v>0</v>
      </c>
      <c r="E816" s="19">
        <f>SUMPRODUCT((U816=[2]Mission!$Q$175:$Q$278)*(V816=[2]Mission!$R$175:$R$278)*([2]Mission!$F$175:$F$278))</f>
        <v>12576</v>
      </c>
      <c r="F816" s="19">
        <f>[1]怪物属性模拟配置!$P813</f>
        <v>382</v>
      </c>
      <c r="G816" s="19">
        <f>[1]怪物属性模拟配置!$Q813</f>
        <v>0</v>
      </c>
      <c r="H816" s="19">
        <f>[1]怪物属性模拟配置!$S813</f>
        <v>18031</v>
      </c>
      <c r="I816" s="20">
        <v>0</v>
      </c>
      <c r="J816" s="20">
        <v>0</v>
      </c>
      <c r="K816" s="20">
        <v>0</v>
      </c>
      <c r="L816" s="20">
        <v>0</v>
      </c>
      <c r="M816" s="19">
        <f>[1]怪物属性模拟配置!$T813*1000</f>
        <v>200</v>
      </c>
      <c r="N816" s="20">
        <v>0</v>
      </c>
      <c r="O816" s="19">
        <f>[1]怪物属性模拟配置!$U813-1</f>
        <v>1</v>
      </c>
      <c r="P816" s="20">
        <v>0</v>
      </c>
      <c r="Q816" s="20">
        <v>0</v>
      </c>
      <c r="R816" s="20">
        <v>0</v>
      </c>
      <c r="S816" s="29" t="s">
        <v>55</v>
      </c>
      <c r="T816" s="29" t="s">
        <v>55</v>
      </c>
      <c r="U816" s="20">
        <f t="shared" si="58"/>
        <v>4</v>
      </c>
      <c r="V816" s="20">
        <f t="shared" si="59"/>
        <v>2</v>
      </c>
    </row>
    <row r="817" ht="17.25" spans="1:22">
      <c r="A817" s="20">
        <f t="shared" si="61"/>
        <v>2040223</v>
      </c>
      <c r="B817" s="20" t="str">
        <f t="shared" si="60"/>
        <v>BOSS_远程</v>
      </c>
      <c r="C817" s="19">
        <f>[1]怪物属性模拟配置!$E814</f>
        <v>26</v>
      </c>
      <c r="D817" s="20">
        <v>0</v>
      </c>
      <c r="E817" s="19">
        <f>SUMPRODUCT((U817=[2]Mission!$Q$175:$Q$278)*(V817=[2]Mission!$R$175:$R$278)*([2]Mission!$F$175:$F$278))</f>
        <v>12576</v>
      </c>
      <c r="F817" s="19">
        <f>[1]怪物属性模拟配置!$P814</f>
        <v>445</v>
      </c>
      <c r="G817" s="19">
        <f>[1]怪物属性模拟配置!$Q814</f>
        <v>0</v>
      </c>
      <c r="H817" s="19">
        <f>[1]怪物属性模拟配置!$S814</f>
        <v>36062</v>
      </c>
      <c r="I817" s="20">
        <v>0</v>
      </c>
      <c r="J817" s="20">
        <v>0</v>
      </c>
      <c r="K817" s="20">
        <v>0</v>
      </c>
      <c r="L817" s="20">
        <v>0</v>
      </c>
      <c r="M817" s="19">
        <f>[1]怪物属性模拟配置!$T814*1000</f>
        <v>200</v>
      </c>
      <c r="N817" s="20">
        <v>0</v>
      </c>
      <c r="O817" s="19">
        <f>[1]怪物属性模拟配置!$U814-1</f>
        <v>1</v>
      </c>
      <c r="P817" s="20">
        <v>0</v>
      </c>
      <c r="Q817" s="20">
        <v>0</v>
      </c>
      <c r="R817" s="20">
        <v>0</v>
      </c>
      <c r="S817" s="29" t="s">
        <v>55</v>
      </c>
      <c r="T817" s="29" t="s">
        <v>55</v>
      </c>
      <c r="U817" s="20">
        <f t="shared" si="58"/>
        <v>4</v>
      </c>
      <c r="V817" s="20">
        <f t="shared" si="59"/>
        <v>2</v>
      </c>
    </row>
    <row r="818" ht="17.25" spans="1:22">
      <c r="A818" s="20">
        <f t="shared" si="61"/>
        <v>2040311</v>
      </c>
      <c r="B818" s="20" t="str">
        <f t="shared" si="60"/>
        <v>小怪_近战</v>
      </c>
      <c r="C818" s="19">
        <f>[1]怪物属性模拟配置!$E815</f>
        <v>27</v>
      </c>
      <c r="D818" s="20">
        <v>0</v>
      </c>
      <c r="E818" s="19">
        <f>SUMPRODUCT((U818=[2]Mission!$Q$175:$Q$278)*(V818=[2]Mission!$R$175:$R$278)*([2]Mission!$F$175:$F$278))</f>
        <v>13080</v>
      </c>
      <c r="F818" s="19">
        <f>[1]怪物属性模拟配置!$P815</f>
        <v>331</v>
      </c>
      <c r="G818" s="19">
        <f>[1]怪物属性模拟配置!$Q815</f>
        <v>0</v>
      </c>
      <c r="H818" s="19">
        <f>[1]怪物属性模拟配置!$S815</f>
        <v>1876</v>
      </c>
      <c r="I818" s="20">
        <v>0</v>
      </c>
      <c r="J818" s="20">
        <v>0</v>
      </c>
      <c r="K818" s="20">
        <v>0</v>
      </c>
      <c r="L818" s="20">
        <v>0</v>
      </c>
      <c r="M818" s="19">
        <f>[1]怪物属性模拟配置!$T815*1000</f>
        <v>200</v>
      </c>
      <c r="N818" s="20">
        <v>0</v>
      </c>
      <c r="O818" s="19">
        <f>[1]怪物属性模拟配置!$U815-1</f>
        <v>1</v>
      </c>
      <c r="P818" s="20">
        <v>0</v>
      </c>
      <c r="Q818" s="20">
        <v>0</v>
      </c>
      <c r="R818" s="20">
        <v>0</v>
      </c>
      <c r="S818" s="29" t="s">
        <v>55</v>
      </c>
      <c r="T818" s="29" t="s">
        <v>55</v>
      </c>
      <c r="U818" s="20">
        <f t="shared" si="58"/>
        <v>4</v>
      </c>
      <c r="V818" s="20">
        <f t="shared" si="59"/>
        <v>3</v>
      </c>
    </row>
    <row r="819" ht="17.25" spans="1:22">
      <c r="A819" s="20">
        <f t="shared" si="61"/>
        <v>2040312</v>
      </c>
      <c r="B819" s="20" t="str">
        <f t="shared" si="60"/>
        <v>精英_近战</v>
      </c>
      <c r="C819" s="19">
        <f>[1]怪物属性模拟配置!$E816</f>
        <v>27</v>
      </c>
      <c r="D819" s="20">
        <v>0</v>
      </c>
      <c r="E819" s="19">
        <f>SUMPRODUCT((U819=[2]Mission!$Q$175:$Q$278)*(V819=[2]Mission!$R$175:$R$278)*([2]Mission!$F$175:$F$278))</f>
        <v>13080</v>
      </c>
      <c r="F819" s="19">
        <f>[1]怪物属性模拟配置!$P816</f>
        <v>397</v>
      </c>
      <c r="G819" s="19">
        <f>[1]怪物属性模拟配置!$Q816</f>
        <v>0</v>
      </c>
      <c r="H819" s="19">
        <f>[1]怪物属性模拟配置!$S816</f>
        <v>18759</v>
      </c>
      <c r="I819" s="20">
        <v>0</v>
      </c>
      <c r="J819" s="20">
        <v>0</v>
      </c>
      <c r="K819" s="20">
        <v>0</v>
      </c>
      <c r="L819" s="20">
        <v>0</v>
      </c>
      <c r="M819" s="19">
        <f>[1]怪物属性模拟配置!$T816*1000</f>
        <v>200</v>
      </c>
      <c r="N819" s="20">
        <v>0</v>
      </c>
      <c r="O819" s="19">
        <f>[1]怪物属性模拟配置!$U816-1</f>
        <v>1</v>
      </c>
      <c r="P819" s="20">
        <v>0</v>
      </c>
      <c r="Q819" s="20">
        <v>0</v>
      </c>
      <c r="R819" s="20">
        <v>0</v>
      </c>
      <c r="S819" s="29" t="s">
        <v>55</v>
      </c>
      <c r="T819" s="29" t="s">
        <v>55</v>
      </c>
      <c r="U819" s="20">
        <f t="shared" si="58"/>
        <v>4</v>
      </c>
      <c r="V819" s="20">
        <f t="shared" si="59"/>
        <v>3</v>
      </c>
    </row>
    <row r="820" ht="17.25" spans="1:22">
      <c r="A820" s="20">
        <f t="shared" si="61"/>
        <v>2040313</v>
      </c>
      <c r="B820" s="20" t="str">
        <f t="shared" si="60"/>
        <v>BOSS_近战</v>
      </c>
      <c r="C820" s="19">
        <f>[1]怪物属性模拟配置!$E817</f>
        <v>27</v>
      </c>
      <c r="D820" s="20">
        <v>0</v>
      </c>
      <c r="E820" s="19">
        <f>SUMPRODUCT((U820=[2]Mission!$Q$175:$Q$278)*(V820=[2]Mission!$R$175:$R$278)*([2]Mission!$F$175:$F$278))</f>
        <v>13080</v>
      </c>
      <c r="F820" s="19">
        <f>[1]怪物属性模拟配置!$P817</f>
        <v>464</v>
      </c>
      <c r="G820" s="19">
        <f>[1]怪物属性模拟配置!$Q817</f>
        <v>0</v>
      </c>
      <c r="H820" s="19">
        <f>[1]怪物属性模拟配置!$S817</f>
        <v>37518</v>
      </c>
      <c r="I820" s="20">
        <v>0</v>
      </c>
      <c r="J820" s="20">
        <v>0</v>
      </c>
      <c r="K820" s="20">
        <v>0</v>
      </c>
      <c r="L820" s="20">
        <v>0</v>
      </c>
      <c r="M820" s="19">
        <f>[1]怪物属性模拟配置!$T817*1000</f>
        <v>200</v>
      </c>
      <c r="N820" s="20">
        <v>0</v>
      </c>
      <c r="O820" s="19">
        <f>[1]怪物属性模拟配置!$U817-1</f>
        <v>1</v>
      </c>
      <c r="P820" s="20">
        <v>0</v>
      </c>
      <c r="Q820" s="20">
        <v>0</v>
      </c>
      <c r="R820" s="20">
        <v>0</v>
      </c>
      <c r="S820" s="29" t="s">
        <v>55</v>
      </c>
      <c r="T820" s="29" t="s">
        <v>55</v>
      </c>
      <c r="U820" s="20">
        <f t="shared" si="58"/>
        <v>4</v>
      </c>
      <c r="V820" s="20">
        <f t="shared" si="59"/>
        <v>3</v>
      </c>
    </row>
    <row r="821" ht="17.25" spans="1:22">
      <c r="A821" s="20">
        <f t="shared" si="61"/>
        <v>2040321</v>
      </c>
      <c r="B821" s="20" t="str">
        <f t="shared" si="60"/>
        <v>小怪_远程</v>
      </c>
      <c r="C821" s="19">
        <f>[1]怪物属性模拟配置!$E818</f>
        <v>27</v>
      </c>
      <c r="D821" s="20">
        <v>0</v>
      </c>
      <c r="E821" s="19">
        <f>SUMPRODUCT((U821=[2]Mission!$Q$175:$Q$278)*(V821=[2]Mission!$R$175:$R$278)*([2]Mission!$F$175:$F$278))</f>
        <v>13080</v>
      </c>
      <c r="F821" s="19">
        <f>[1]怪物属性模拟配置!$P818</f>
        <v>331</v>
      </c>
      <c r="G821" s="19">
        <f>[1]怪物属性模拟配置!$Q818</f>
        <v>0</v>
      </c>
      <c r="H821" s="19">
        <f>[1]怪物属性模拟配置!$S818</f>
        <v>1876</v>
      </c>
      <c r="I821" s="20">
        <v>0</v>
      </c>
      <c r="J821" s="20">
        <v>0</v>
      </c>
      <c r="K821" s="20">
        <v>0</v>
      </c>
      <c r="L821" s="20">
        <v>0</v>
      </c>
      <c r="M821" s="19">
        <f>[1]怪物属性模拟配置!$T818*1000</f>
        <v>200</v>
      </c>
      <c r="N821" s="20">
        <v>0</v>
      </c>
      <c r="O821" s="19">
        <f>[1]怪物属性模拟配置!$U818-1</f>
        <v>1</v>
      </c>
      <c r="P821" s="20">
        <v>0</v>
      </c>
      <c r="Q821" s="20">
        <v>0</v>
      </c>
      <c r="R821" s="20">
        <v>0</v>
      </c>
      <c r="S821" s="29" t="s">
        <v>55</v>
      </c>
      <c r="T821" s="29" t="s">
        <v>55</v>
      </c>
      <c r="U821" s="20">
        <f t="shared" si="58"/>
        <v>4</v>
      </c>
      <c r="V821" s="20">
        <f t="shared" si="59"/>
        <v>3</v>
      </c>
    </row>
    <row r="822" ht="17.25" spans="1:22">
      <c r="A822" s="20">
        <f t="shared" si="61"/>
        <v>2040322</v>
      </c>
      <c r="B822" s="20" t="str">
        <f t="shared" si="60"/>
        <v>精英_远程</v>
      </c>
      <c r="C822" s="19">
        <f>[1]怪物属性模拟配置!$E819</f>
        <v>27</v>
      </c>
      <c r="D822" s="20">
        <v>0</v>
      </c>
      <c r="E822" s="19">
        <f>SUMPRODUCT((U822=[2]Mission!$Q$175:$Q$278)*(V822=[2]Mission!$R$175:$R$278)*([2]Mission!$F$175:$F$278))</f>
        <v>13080</v>
      </c>
      <c r="F822" s="19">
        <f>[1]怪物属性模拟配置!$P819</f>
        <v>397</v>
      </c>
      <c r="G822" s="19">
        <f>[1]怪物属性模拟配置!$Q819</f>
        <v>0</v>
      </c>
      <c r="H822" s="19">
        <f>[1]怪物属性模拟配置!$S819</f>
        <v>18759</v>
      </c>
      <c r="I822" s="20">
        <v>0</v>
      </c>
      <c r="J822" s="20">
        <v>0</v>
      </c>
      <c r="K822" s="20">
        <v>0</v>
      </c>
      <c r="L822" s="20">
        <v>0</v>
      </c>
      <c r="M822" s="19">
        <f>[1]怪物属性模拟配置!$T819*1000</f>
        <v>200</v>
      </c>
      <c r="N822" s="20">
        <v>0</v>
      </c>
      <c r="O822" s="19">
        <f>[1]怪物属性模拟配置!$U819-1</f>
        <v>1</v>
      </c>
      <c r="P822" s="20">
        <v>0</v>
      </c>
      <c r="Q822" s="20">
        <v>0</v>
      </c>
      <c r="R822" s="20">
        <v>0</v>
      </c>
      <c r="S822" s="29" t="s">
        <v>55</v>
      </c>
      <c r="T822" s="29" t="s">
        <v>55</v>
      </c>
      <c r="U822" s="20">
        <f t="shared" si="58"/>
        <v>4</v>
      </c>
      <c r="V822" s="20">
        <f t="shared" si="59"/>
        <v>3</v>
      </c>
    </row>
    <row r="823" ht="17.25" spans="1:22">
      <c r="A823" s="20">
        <f t="shared" si="61"/>
        <v>2040323</v>
      </c>
      <c r="B823" s="20" t="str">
        <f t="shared" si="60"/>
        <v>BOSS_远程</v>
      </c>
      <c r="C823" s="19">
        <f>[1]怪物属性模拟配置!$E820</f>
        <v>27</v>
      </c>
      <c r="D823" s="20">
        <v>0</v>
      </c>
      <c r="E823" s="19">
        <f>SUMPRODUCT((U823=[2]Mission!$Q$175:$Q$278)*(V823=[2]Mission!$R$175:$R$278)*([2]Mission!$F$175:$F$278))</f>
        <v>13080</v>
      </c>
      <c r="F823" s="19">
        <f>[1]怪物属性模拟配置!$P820</f>
        <v>464</v>
      </c>
      <c r="G823" s="19">
        <f>[1]怪物属性模拟配置!$Q820</f>
        <v>0</v>
      </c>
      <c r="H823" s="19">
        <f>[1]怪物属性模拟配置!$S820</f>
        <v>37518</v>
      </c>
      <c r="I823" s="20">
        <v>0</v>
      </c>
      <c r="J823" s="20">
        <v>0</v>
      </c>
      <c r="K823" s="20">
        <v>0</v>
      </c>
      <c r="L823" s="20">
        <v>0</v>
      </c>
      <c r="M823" s="19">
        <f>[1]怪物属性模拟配置!$T820*1000</f>
        <v>200</v>
      </c>
      <c r="N823" s="20">
        <v>0</v>
      </c>
      <c r="O823" s="19">
        <f>[1]怪物属性模拟配置!$U820-1</f>
        <v>1</v>
      </c>
      <c r="P823" s="20">
        <v>0</v>
      </c>
      <c r="Q823" s="20">
        <v>0</v>
      </c>
      <c r="R823" s="20">
        <v>0</v>
      </c>
      <c r="S823" s="29" t="s">
        <v>55</v>
      </c>
      <c r="T823" s="29" t="s">
        <v>55</v>
      </c>
      <c r="U823" s="20">
        <f t="shared" si="58"/>
        <v>4</v>
      </c>
      <c r="V823" s="20">
        <f t="shared" si="59"/>
        <v>3</v>
      </c>
    </row>
    <row r="824" ht="17.25" spans="1:22">
      <c r="A824" s="20">
        <f t="shared" si="61"/>
        <v>2040411</v>
      </c>
      <c r="B824" s="20" t="str">
        <f t="shared" si="60"/>
        <v>小怪_近战</v>
      </c>
      <c r="C824" s="19">
        <f>[1]怪物属性模拟配置!$E821</f>
        <v>30</v>
      </c>
      <c r="D824" s="20">
        <v>0</v>
      </c>
      <c r="E824" s="19">
        <f>SUMPRODUCT((U824=[2]Mission!$Q$175:$Q$278)*(V824=[2]Mission!$R$175:$R$278)*([2]Mission!$F$175:$F$278))</f>
        <v>14292</v>
      </c>
      <c r="F824" s="19">
        <f>[1]怪物属性模拟配置!$P821</f>
        <v>445</v>
      </c>
      <c r="G824" s="19">
        <f>[1]怪物属性模拟配置!$Q821</f>
        <v>0</v>
      </c>
      <c r="H824" s="19">
        <f>[1]怪物属性模拟配置!$S821</f>
        <v>2050</v>
      </c>
      <c r="I824" s="20">
        <v>0</v>
      </c>
      <c r="J824" s="20">
        <v>0</v>
      </c>
      <c r="K824" s="20">
        <v>0</v>
      </c>
      <c r="L824" s="20">
        <v>0</v>
      </c>
      <c r="M824" s="19">
        <f>[1]怪物属性模拟配置!$T821*1000</f>
        <v>200</v>
      </c>
      <c r="N824" s="20">
        <v>0</v>
      </c>
      <c r="O824" s="19">
        <f>[1]怪物属性模拟配置!$U821-1</f>
        <v>1</v>
      </c>
      <c r="P824" s="20">
        <v>0</v>
      </c>
      <c r="Q824" s="20">
        <v>0</v>
      </c>
      <c r="R824" s="20">
        <v>0</v>
      </c>
      <c r="S824" s="29" t="s">
        <v>55</v>
      </c>
      <c r="T824" s="29" t="s">
        <v>55</v>
      </c>
      <c r="U824" s="20">
        <f t="shared" si="58"/>
        <v>4</v>
      </c>
      <c r="V824" s="20">
        <f t="shared" si="59"/>
        <v>4</v>
      </c>
    </row>
    <row r="825" ht="17.25" spans="1:22">
      <c r="A825" s="20">
        <f t="shared" si="61"/>
        <v>2040412</v>
      </c>
      <c r="B825" s="20" t="str">
        <f t="shared" si="60"/>
        <v>精英_近战</v>
      </c>
      <c r="C825" s="19">
        <f>[1]怪物属性模拟配置!$E822</f>
        <v>30</v>
      </c>
      <c r="D825" s="20">
        <v>0</v>
      </c>
      <c r="E825" s="19">
        <f>SUMPRODUCT((U825=[2]Mission!$Q$175:$Q$278)*(V825=[2]Mission!$R$175:$R$278)*([2]Mission!$F$175:$F$278))</f>
        <v>14292</v>
      </c>
      <c r="F825" s="19">
        <f>[1]怪物属性模拟配置!$P822</f>
        <v>534</v>
      </c>
      <c r="G825" s="19">
        <f>[1]怪物属性模拟配置!$Q822</f>
        <v>0</v>
      </c>
      <c r="H825" s="19">
        <f>[1]怪物属性模拟配置!$S822</f>
        <v>20501</v>
      </c>
      <c r="I825" s="20">
        <v>0</v>
      </c>
      <c r="J825" s="20">
        <v>0</v>
      </c>
      <c r="K825" s="20">
        <v>0</v>
      </c>
      <c r="L825" s="20">
        <v>0</v>
      </c>
      <c r="M825" s="19">
        <f>[1]怪物属性模拟配置!$T822*1000</f>
        <v>200</v>
      </c>
      <c r="N825" s="20">
        <v>0</v>
      </c>
      <c r="O825" s="19">
        <f>[1]怪物属性模拟配置!$U822-1</f>
        <v>1</v>
      </c>
      <c r="P825" s="20">
        <v>0</v>
      </c>
      <c r="Q825" s="20">
        <v>0</v>
      </c>
      <c r="R825" s="20">
        <v>0</v>
      </c>
      <c r="S825" s="29" t="s">
        <v>55</v>
      </c>
      <c r="T825" s="29" t="s">
        <v>55</v>
      </c>
      <c r="U825" s="20">
        <f t="shared" si="58"/>
        <v>4</v>
      </c>
      <c r="V825" s="20">
        <f t="shared" si="59"/>
        <v>4</v>
      </c>
    </row>
    <row r="826" ht="17.25" spans="1:22">
      <c r="A826" s="20">
        <f t="shared" si="61"/>
        <v>2040413</v>
      </c>
      <c r="B826" s="20" t="str">
        <f t="shared" si="60"/>
        <v>BOSS_近战</v>
      </c>
      <c r="C826" s="19">
        <f>[1]怪物属性模拟配置!$E823</f>
        <v>30</v>
      </c>
      <c r="D826" s="20">
        <v>0</v>
      </c>
      <c r="E826" s="19">
        <f>SUMPRODUCT((U826=[2]Mission!$Q$175:$Q$278)*(V826=[2]Mission!$R$175:$R$278)*([2]Mission!$F$175:$F$278))</f>
        <v>14292</v>
      </c>
      <c r="F826" s="19">
        <f>[1]怪物属性模拟配置!$P823</f>
        <v>623</v>
      </c>
      <c r="G826" s="19">
        <f>[1]怪物属性模拟配置!$Q823</f>
        <v>0</v>
      </c>
      <c r="H826" s="19">
        <f>[1]怪物属性模拟配置!$S823</f>
        <v>41002</v>
      </c>
      <c r="I826" s="20">
        <v>0</v>
      </c>
      <c r="J826" s="20">
        <v>0</v>
      </c>
      <c r="K826" s="20">
        <v>0</v>
      </c>
      <c r="L826" s="20">
        <v>0</v>
      </c>
      <c r="M826" s="19">
        <f>[1]怪物属性模拟配置!$T823*1000</f>
        <v>200</v>
      </c>
      <c r="N826" s="20">
        <v>0</v>
      </c>
      <c r="O826" s="19">
        <f>[1]怪物属性模拟配置!$U823-1</f>
        <v>1</v>
      </c>
      <c r="P826" s="20">
        <v>0</v>
      </c>
      <c r="Q826" s="20">
        <v>0</v>
      </c>
      <c r="R826" s="20">
        <v>0</v>
      </c>
      <c r="S826" s="29" t="s">
        <v>55</v>
      </c>
      <c r="T826" s="29" t="s">
        <v>55</v>
      </c>
      <c r="U826" s="20">
        <f t="shared" si="58"/>
        <v>4</v>
      </c>
      <c r="V826" s="20">
        <f t="shared" si="59"/>
        <v>4</v>
      </c>
    </row>
    <row r="827" ht="17.25" spans="1:22">
      <c r="A827" s="20">
        <f t="shared" si="61"/>
        <v>2040421</v>
      </c>
      <c r="B827" s="20" t="str">
        <f t="shared" si="60"/>
        <v>小怪_远程</v>
      </c>
      <c r="C827" s="19">
        <f>[1]怪物属性模拟配置!$E824</f>
        <v>30</v>
      </c>
      <c r="D827" s="20">
        <v>0</v>
      </c>
      <c r="E827" s="19">
        <f>SUMPRODUCT((U827=[2]Mission!$Q$175:$Q$278)*(V827=[2]Mission!$R$175:$R$278)*([2]Mission!$F$175:$F$278))</f>
        <v>14292</v>
      </c>
      <c r="F827" s="19">
        <f>[1]怪物属性模拟配置!$P824</f>
        <v>445</v>
      </c>
      <c r="G827" s="19">
        <f>[1]怪物属性模拟配置!$Q824</f>
        <v>0</v>
      </c>
      <c r="H827" s="19">
        <f>[1]怪物属性模拟配置!$S824</f>
        <v>2050</v>
      </c>
      <c r="I827" s="20">
        <v>0</v>
      </c>
      <c r="J827" s="20">
        <v>0</v>
      </c>
      <c r="K827" s="20">
        <v>0</v>
      </c>
      <c r="L827" s="20">
        <v>0</v>
      </c>
      <c r="M827" s="19">
        <f>[1]怪物属性模拟配置!$T824*1000</f>
        <v>200</v>
      </c>
      <c r="N827" s="20">
        <v>0</v>
      </c>
      <c r="O827" s="19">
        <f>[1]怪物属性模拟配置!$U824-1</f>
        <v>1</v>
      </c>
      <c r="P827" s="20">
        <v>0</v>
      </c>
      <c r="Q827" s="20">
        <v>0</v>
      </c>
      <c r="R827" s="20">
        <v>0</v>
      </c>
      <c r="S827" s="29" t="s">
        <v>55</v>
      </c>
      <c r="T827" s="29" t="s">
        <v>55</v>
      </c>
      <c r="U827" s="20">
        <f t="shared" si="58"/>
        <v>4</v>
      </c>
      <c r="V827" s="20">
        <f t="shared" si="59"/>
        <v>4</v>
      </c>
    </row>
    <row r="828" ht="17.25" spans="1:22">
      <c r="A828" s="20">
        <f t="shared" si="61"/>
        <v>2040422</v>
      </c>
      <c r="B828" s="20" t="str">
        <f t="shared" si="60"/>
        <v>精英_远程</v>
      </c>
      <c r="C828" s="19">
        <f>[1]怪物属性模拟配置!$E825</f>
        <v>30</v>
      </c>
      <c r="D828" s="20">
        <v>0</v>
      </c>
      <c r="E828" s="19">
        <f>SUMPRODUCT((U828=[2]Mission!$Q$175:$Q$278)*(V828=[2]Mission!$R$175:$R$278)*([2]Mission!$F$175:$F$278))</f>
        <v>14292</v>
      </c>
      <c r="F828" s="19">
        <f>[1]怪物属性模拟配置!$P825</f>
        <v>534</v>
      </c>
      <c r="G828" s="19">
        <f>[1]怪物属性模拟配置!$Q825</f>
        <v>0</v>
      </c>
      <c r="H828" s="19">
        <f>[1]怪物属性模拟配置!$S825</f>
        <v>20501</v>
      </c>
      <c r="I828" s="20">
        <v>0</v>
      </c>
      <c r="J828" s="20">
        <v>0</v>
      </c>
      <c r="K828" s="20">
        <v>0</v>
      </c>
      <c r="L828" s="20">
        <v>0</v>
      </c>
      <c r="M828" s="19">
        <f>[1]怪物属性模拟配置!$T825*1000</f>
        <v>200</v>
      </c>
      <c r="N828" s="20">
        <v>0</v>
      </c>
      <c r="O828" s="19">
        <f>[1]怪物属性模拟配置!$U825-1</f>
        <v>1</v>
      </c>
      <c r="P828" s="20">
        <v>0</v>
      </c>
      <c r="Q828" s="20">
        <v>0</v>
      </c>
      <c r="R828" s="20">
        <v>0</v>
      </c>
      <c r="S828" s="29" t="s">
        <v>55</v>
      </c>
      <c r="T828" s="29" t="s">
        <v>55</v>
      </c>
      <c r="U828" s="20">
        <f t="shared" si="58"/>
        <v>4</v>
      </c>
      <c r="V828" s="20">
        <f t="shared" si="59"/>
        <v>4</v>
      </c>
    </row>
    <row r="829" ht="17.25" spans="1:22">
      <c r="A829" s="20">
        <f t="shared" si="61"/>
        <v>2040423</v>
      </c>
      <c r="B829" s="20" t="str">
        <f t="shared" si="60"/>
        <v>BOSS_远程</v>
      </c>
      <c r="C829" s="19">
        <f>[1]怪物属性模拟配置!$E826</f>
        <v>30</v>
      </c>
      <c r="D829" s="20">
        <v>0</v>
      </c>
      <c r="E829" s="19">
        <f>SUMPRODUCT((U829=[2]Mission!$Q$175:$Q$278)*(V829=[2]Mission!$R$175:$R$278)*([2]Mission!$F$175:$F$278))</f>
        <v>14292</v>
      </c>
      <c r="F829" s="19">
        <f>[1]怪物属性模拟配置!$P826</f>
        <v>623</v>
      </c>
      <c r="G829" s="19">
        <f>[1]怪物属性模拟配置!$Q826</f>
        <v>0</v>
      </c>
      <c r="H829" s="19">
        <f>[1]怪物属性模拟配置!$S826</f>
        <v>41002</v>
      </c>
      <c r="I829" s="20">
        <v>0</v>
      </c>
      <c r="J829" s="20">
        <v>0</v>
      </c>
      <c r="K829" s="20">
        <v>0</v>
      </c>
      <c r="L829" s="20">
        <v>0</v>
      </c>
      <c r="M829" s="19">
        <f>[1]怪物属性模拟配置!$T826*1000</f>
        <v>200</v>
      </c>
      <c r="N829" s="20">
        <v>0</v>
      </c>
      <c r="O829" s="19">
        <f>[1]怪物属性模拟配置!$U826-1</f>
        <v>1</v>
      </c>
      <c r="P829" s="20">
        <v>0</v>
      </c>
      <c r="Q829" s="20">
        <v>0</v>
      </c>
      <c r="R829" s="20">
        <v>0</v>
      </c>
      <c r="S829" s="29" t="s">
        <v>55</v>
      </c>
      <c r="T829" s="29" t="s">
        <v>55</v>
      </c>
      <c r="U829" s="20">
        <f t="shared" si="58"/>
        <v>4</v>
      </c>
      <c r="V829" s="20">
        <f t="shared" si="59"/>
        <v>4</v>
      </c>
    </row>
    <row r="830" ht="17.25" spans="1:22">
      <c r="A830" s="20">
        <f t="shared" si="61"/>
        <v>2040491</v>
      </c>
      <c r="B830" s="20" t="str">
        <f t="shared" si="60"/>
        <v>小BOSS_特殊</v>
      </c>
      <c r="C830" s="19">
        <f>[1]怪物属性模拟配置!$E827</f>
        <v>30</v>
      </c>
      <c r="D830" s="20">
        <v>0</v>
      </c>
      <c r="E830" s="19">
        <f>SUMPRODUCT((U830=[2]Mission!$Q$175:$Q$278)*(V830=[2]Mission!$R$175:$R$278)*([2]Mission!$F$175:$F$278))</f>
        <v>14292</v>
      </c>
      <c r="F830" s="19">
        <f>[1]怪物属性模拟配置!$P827</f>
        <v>757</v>
      </c>
      <c r="G830" s="19">
        <f>[1]怪物属性模拟配置!$Q827</f>
        <v>0</v>
      </c>
      <c r="H830" s="19">
        <f>[1]怪物属性模拟配置!$S827</f>
        <v>102505</v>
      </c>
      <c r="I830" s="20">
        <v>0</v>
      </c>
      <c r="J830" s="20">
        <v>0</v>
      </c>
      <c r="K830" s="20">
        <v>0</v>
      </c>
      <c r="L830" s="20">
        <v>0</v>
      </c>
      <c r="M830" s="19">
        <f>[1]怪物属性模拟配置!$T827*1000</f>
        <v>200</v>
      </c>
      <c r="N830" s="20">
        <v>0</v>
      </c>
      <c r="O830" s="19">
        <f>[1]怪物属性模拟配置!$U827-1</f>
        <v>1</v>
      </c>
      <c r="P830" s="20">
        <v>0</v>
      </c>
      <c r="Q830" s="20">
        <v>0</v>
      </c>
      <c r="R830" s="20">
        <v>0</v>
      </c>
      <c r="S830" s="29" t="s">
        <v>55</v>
      </c>
      <c r="T830" s="29" t="s">
        <v>55</v>
      </c>
      <c r="U830" s="20">
        <f t="shared" si="58"/>
        <v>4</v>
      </c>
      <c r="V830" s="20">
        <f t="shared" si="59"/>
        <v>4</v>
      </c>
    </row>
    <row r="831" ht="17.25" spans="1:22">
      <c r="A831" s="20">
        <f t="shared" si="61"/>
        <v>2040511</v>
      </c>
      <c r="B831" s="20" t="str">
        <f t="shared" si="60"/>
        <v>小怪_近战</v>
      </c>
      <c r="C831" s="19">
        <f>[1]怪物属性模拟配置!$E828</f>
        <v>31</v>
      </c>
      <c r="D831" s="20">
        <v>0</v>
      </c>
      <c r="E831" s="19">
        <f>SUMPRODUCT((U831=[2]Mission!$Q$175:$Q$278)*(V831=[2]Mission!$R$175:$R$278)*([2]Mission!$F$175:$F$278))</f>
        <v>16440</v>
      </c>
      <c r="F831" s="19">
        <f>[1]怪物属性模拟配置!$P828</f>
        <v>510</v>
      </c>
      <c r="G831" s="19">
        <f>[1]怪物属性模拟配置!$Q828</f>
        <v>0</v>
      </c>
      <c r="H831" s="19">
        <f>[1]怪物属性模拟配置!$S828</f>
        <v>2362</v>
      </c>
      <c r="I831" s="20">
        <v>0</v>
      </c>
      <c r="J831" s="20">
        <v>0</v>
      </c>
      <c r="K831" s="20">
        <v>0</v>
      </c>
      <c r="L831" s="20">
        <v>0</v>
      </c>
      <c r="M831" s="19">
        <f>[1]怪物属性模拟配置!$T828*1000</f>
        <v>200</v>
      </c>
      <c r="N831" s="20">
        <v>0</v>
      </c>
      <c r="O831" s="19">
        <f>[1]怪物属性模拟配置!$U828-1</f>
        <v>1</v>
      </c>
      <c r="P831" s="20">
        <v>0</v>
      </c>
      <c r="Q831" s="20">
        <v>0</v>
      </c>
      <c r="R831" s="20">
        <v>0</v>
      </c>
      <c r="S831" s="29" t="s">
        <v>55</v>
      </c>
      <c r="T831" s="29" t="s">
        <v>55</v>
      </c>
      <c r="U831" s="20">
        <f t="shared" si="58"/>
        <v>4</v>
      </c>
      <c r="V831" s="20">
        <f t="shared" si="59"/>
        <v>5</v>
      </c>
    </row>
    <row r="832" ht="17.25" spans="1:22">
      <c r="A832" s="20">
        <f t="shared" si="61"/>
        <v>2040512</v>
      </c>
      <c r="B832" s="20" t="str">
        <f t="shared" si="60"/>
        <v>精英_近战</v>
      </c>
      <c r="C832" s="19">
        <f>[1]怪物属性模拟配置!$E829</f>
        <v>31</v>
      </c>
      <c r="D832" s="20">
        <v>0</v>
      </c>
      <c r="E832" s="19">
        <f>SUMPRODUCT((U832=[2]Mission!$Q$175:$Q$278)*(V832=[2]Mission!$R$175:$R$278)*([2]Mission!$F$175:$F$278))</f>
        <v>16440</v>
      </c>
      <c r="F832" s="19">
        <f>[1]怪物属性模拟配置!$P829</f>
        <v>612</v>
      </c>
      <c r="G832" s="19">
        <f>[1]怪物属性模拟配置!$Q829</f>
        <v>0</v>
      </c>
      <c r="H832" s="19">
        <f>[1]怪物属性模拟配置!$S829</f>
        <v>23621</v>
      </c>
      <c r="I832" s="20">
        <v>0</v>
      </c>
      <c r="J832" s="20">
        <v>0</v>
      </c>
      <c r="K832" s="20">
        <v>0</v>
      </c>
      <c r="L832" s="20">
        <v>0</v>
      </c>
      <c r="M832" s="19">
        <f>[1]怪物属性模拟配置!$T829*1000</f>
        <v>200</v>
      </c>
      <c r="N832" s="20">
        <v>0</v>
      </c>
      <c r="O832" s="19">
        <f>[1]怪物属性模拟配置!$U829-1</f>
        <v>1</v>
      </c>
      <c r="P832" s="20">
        <v>0</v>
      </c>
      <c r="Q832" s="20">
        <v>0</v>
      </c>
      <c r="R832" s="20">
        <v>0</v>
      </c>
      <c r="S832" s="29" t="s">
        <v>55</v>
      </c>
      <c r="T832" s="29" t="s">
        <v>55</v>
      </c>
      <c r="U832" s="20">
        <f t="shared" si="58"/>
        <v>4</v>
      </c>
      <c r="V832" s="20">
        <f t="shared" si="59"/>
        <v>5</v>
      </c>
    </row>
    <row r="833" ht="17.25" spans="1:22">
      <c r="A833" s="20">
        <f t="shared" si="61"/>
        <v>2040513</v>
      </c>
      <c r="B833" s="20" t="str">
        <f t="shared" si="60"/>
        <v>BOSS_近战</v>
      </c>
      <c r="C833" s="19">
        <f>[1]怪物属性模拟配置!$E830</f>
        <v>31</v>
      </c>
      <c r="D833" s="20">
        <v>0</v>
      </c>
      <c r="E833" s="19">
        <f>SUMPRODUCT((U833=[2]Mission!$Q$175:$Q$278)*(V833=[2]Mission!$R$175:$R$278)*([2]Mission!$F$175:$F$278))</f>
        <v>16440</v>
      </c>
      <c r="F833" s="19">
        <f>[1]怪物属性模拟配置!$P830</f>
        <v>714</v>
      </c>
      <c r="G833" s="19">
        <f>[1]怪物属性模拟配置!$Q830</f>
        <v>0</v>
      </c>
      <c r="H833" s="19">
        <f>[1]怪物属性模拟配置!$S830</f>
        <v>47242</v>
      </c>
      <c r="I833" s="20">
        <v>0</v>
      </c>
      <c r="J833" s="20">
        <v>0</v>
      </c>
      <c r="K833" s="20">
        <v>0</v>
      </c>
      <c r="L833" s="20">
        <v>0</v>
      </c>
      <c r="M833" s="19">
        <f>[1]怪物属性模拟配置!$T830*1000</f>
        <v>200</v>
      </c>
      <c r="N833" s="20">
        <v>0</v>
      </c>
      <c r="O833" s="19">
        <f>[1]怪物属性模拟配置!$U830-1</f>
        <v>1</v>
      </c>
      <c r="P833" s="20">
        <v>0</v>
      </c>
      <c r="Q833" s="20">
        <v>0</v>
      </c>
      <c r="R833" s="20">
        <v>0</v>
      </c>
      <c r="S833" s="29" t="s">
        <v>55</v>
      </c>
      <c r="T833" s="29" t="s">
        <v>55</v>
      </c>
      <c r="U833" s="20">
        <f t="shared" si="58"/>
        <v>4</v>
      </c>
      <c r="V833" s="20">
        <f t="shared" si="59"/>
        <v>5</v>
      </c>
    </row>
    <row r="834" ht="17.25" spans="1:22">
      <c r="A834" s="20">
        <f t="shared" si="61"/>
        <v>2040521</v>
      </c>
      <c r="B834" s="20" t="str">
        <f t="shared" si="60"/>
        <v>小怪_远程</v>
      </c>
      <c r="C834" s="19">
        <f>[1]怪物属性模拟配置!$E831</f>
        <v>31</v>
      </c>
      <c r="D834" s="20">
        <v>0</v>
      </c>
      <c r="E834" s="19">
        <f>SUMPRODUCT((U834=[2]Mission!$Q$175:$Q$278)*(V834=[2]Mission!$R$175:$R$278)*([2]Mission!$F$175:$F$278))</f>
        <v>16440</v>
      </c>
      <c r="F834" s="19">
        <f>[1]怪物属性模拟配置!$P831</f>
        <v>510</v>
      </c>
      <c r="G834" s="19">
        <f>[1]怪物属性模拟配置!$Q831</f>
        <v>0</v>
      </c>
      <c r="H834" s="19">
        <f>[1]怪物属性模拟配置!$S831</f>
        <v>2362</v>
      </c>
      <c r="I834" s="20">
        <v>0</v>
      </c>
      <c r="J834" s="20">
        <v>0</v>
      </c>
      <c r="K834" s="20">
        <v>0</v>
      </c>
      <c r="L834" s="20">
        <v>0</v>
      </c>
      <c r="M834" s="19">
        <f>[1]怪物属性模拟配置!$T831*1000</f>
        <v>200</v>
      </c>
      <c r="N834" s="20">
        <v>0</v>
      </c>
      <c r="O834" s="19">
        <f>[1]怪物属性模拟配置!$U831-1</f>
        <v>1</v>
      </c>
      <c r="P834" s="20">
        <v>0</v>
      </c>
      <c r="Q834" s="20">
        <v>0</v>
      </c>
      <c r="R834" s="20">
        <v>0</v>
      </c>
      <c r="S834" s="29" t="s">
        <v>55</v>
      </c>
      <c r="T834" s="29" t="s">
        <v>55</v>
      </c>
      <c r="U834" s="20">
        <f t="shared" si="58"/>
        <v>4</v>
      </c>
      <c r="V834" s="20">
        <f t="shared" si="59"/>
        <v>5</v>
      </c>
    </row>
    <row r="835" ht="17.25" spans="1:22">
      <c r="A835" s="20">
        <f t="shared" si="61"/>
        <v>2040522</v>
      </c>
      <c r="B835" s="20" t="str">
        <f t="shared" si="60"/>
        <v>精英_远程</v>
      </c>
      <c r="C835" s="19">
        <f>[1]怪物属性模拟配置!$E832</f>
        <v>31</v>
      </c>
      <c r="D835" s="20">
        <v>0</v>
      </c>
      <c r="E835" s="19">
        <f>SUMPRODUCT((U835=[2]Mission!$Q$175:$Q$278)*(V835=[2]Mission!$R$175:$R$278)*([2]Mission!$F$175:$F$278))</f>
        <v>16440</v>
      </c>
      <c r="F835" s="19">
        <f>[1]怪物属性模拟配置!$P832</f>
        <v>612</v>
      </c>
      <c r="G835" s="19">
        <f>[1]怪物属性模拟配置!$Q832</f>
        <v>0</v>
      </c>
      <c r="H835" s="19">
        <f>[1]怪物属性模拟配置!$S832</f>
        <v>23621</v>
      </c>
      <c r="I835" s="20">
        <v>0</v>
      </c>
      <c r="J835" s="20">
        <v>0</v>
      </c>
      <c r="K835" s="20">
        <v>0</v>
      </c>
      <c r="L835" s="20">
        <v>0</v>
      </c>
      <c r="M835" s="19">
        <f>[1]怪物属性模拟配置!$T832*1000</f>
        <v>200</v>
      </c>
      <c r="N835" s="20">
        <v>0</v>
      </c>
      <c r="O835" s="19">
        <f>[1]怪物属性模拟配置!$U832-1</f>
        <v>1</v>
      </c>
      <c r="P835" s="20">
        <v>0</v>
      </c>
      <c r="Q835" s="20">
        <v>0</v>
      </c>
      <c r="R835" s="20">
        <v>0</v>
      </c>
      <c r="S835" s="29" t="s">
        <v>55</v>
      </c>
      <c r="T835" s="29" t="s">
        <v>55</v>
      </c>
      <c r="U835" s="20">
        <f t="shared" si="58"/>
        <v>4</v>
      </c>
      <c r="V835" s="20">
        <f t="shared" si="59"/>
        <v>5</v>
      </c>
    </row>
    <row r="836" ht="17.25" spans="1:22">
      <c r="A836" s="20">
        <f t="shared" si="61"/>
        <v>2040523</v>
      </c>
      <c r="B836" s="20" t="str">
        <f t="shared" si="60"/>
        <v>BOSS_远程</v>
      </c>
      <c r="C836" s="19">
        <f>[1]怪物属性模拟配置!$E833</f>
        <v>31</v>
      </c>
      <c r="D836" s="20">
        <v>0</v>
      </c>
      <c r="E836" s="19">
        <f>SUMPRODUCT((U836=[2]Mission!$Q$175:$Q$278)*(V836=[2]Mission!$R$175:$R$278)*([2]Mission!$F$175:$F$278))</f>
        <v>16440</v>
      </c>
      <c r="F836" s="19">
        <f>[1]怪物属性模拟配置!$P833</f>
        <v>714</v>
      </c>
      <c r="G836" s="19">
        <f>[1]怪物属性模拟配置!$Q833</f>
        <v>0</v>
      </c>
      <c r="H836" s="19">
        <f>[1]怪物属性模拟配置!$S833</f>
        <v>47242</v>
      </c>
      <c r="I836" s="20">
        <v>0</v>
      </c>
      <c r="J836" s="20">
        <v>0</v>
      </c>
      <c r="K836" s="20">
        <v>0</v>
      </c>
      <c r="L836" s="20">
        <v>0</v>
      </c>
      <c r="M836" s="19">
        <f>[1]怪物属性模拟配置!$T833*1000</f>
        <v>200</v>
      </c>
      <c r="N836" s="20">
        <v>0</v>
      </c>
      <c r="O836" s="19">
        <f>[1]怪物属性模拟配置!$U833-1</f>
        <v>1</v>
      </c>
      <c r="P836" s="20">
        <v>0</v>
      </c>
      <c r="Q836" s="20">
        <v>0</v>
      </c>
      <c r="R836" s="20">
        <v>0</v>
      </c>
      <c r="S836" s="29" t="s">
        <v>55</v>
      </c>
      <c r="T836" s="29" t="s">
        <v>55</v>
      </c>
      <c r="U836" s="20">
        <f t="shared" si="58"/>
        <v>4</v>
      </c>
      <c r="V836" s="20">
        <f t="shared" si="59"/>
        <v>5</v>
      </c>
    </row>
    <row r="837" ht="17.25" spans="1:22">
      <c r="A837" s="20">
        <f t="shared" si="61"/>
        <v>2040611</v>
      </c>
      <c r="B837" s="20" t="str">
        <f t="shared" si="60"/>
        <v>小怪_近战</v>
      </c>
      <c r="C837" s="19">
        <f>[1]怪物属性模拟配置!$E834</f>
        <v>32</v>
      </c>
      <c r="D837" s="20">
        <v>0</v>
      </c>
      <c r="E837" s="19">
        <f>SUMPRODUCT((U837=[2]Mission!$Q$175:$Q$278)*(V837=[2]Mission!$R$175:$R$278)*([2]Mission!$F$175:$F$278))</f>
        <v>16860</v>
      </c>
      <c r="F837" s="19">
        <f>[1]怪物属性模拟配置!$P834</f>
        <v>522</v>
      </c>
      <c r="G837" s="19">
        <f>[1]怪物属性模拟配置!$Q834</f>
        <v>0</v>
      </c>
      <c r="H837" s="19">
        <f>[1]怪物属性模拟配置!$S834</f>
        <v>2425</v>
      </c>
      <c r="I837" s="20">
        <v>0</v>
      </c>
      <c r="J837" s="20">
        <v>0</v>
      </c>
      <c r="K837" s="20">
        <v>0</v>
      </c>
      <c r="L837" s="20">
        <v>0</v>
      </c>
      <c r="M837" s="19">
        <f>[1]怪物属性模拟配置!$T834*1000</f>
        <v>200</v>
      </c>
      <c r="N837" s="20">
        <v>0</v>
      </c>
      <c r="O837" s="19">
        <f>[1]怪物属性模拟配置!$U834-1</f>
        <v>1</v>
      </c>
      <c r="P837" s="20">
        <v>0</v>
      </c>
      <c r="Q837" s="20">
        <v>0</v>
      </c>
      <c r="R837" s="20">
        <v>0</v>
      </c>
      <c r="S837" s="29" t="s">
        <v>55</v>
      </c>
      <c r="T837" s="29" t="s">
        <v>55</v>
      </c>
      <c r="U837" s="20">
        <f t="shared" si="58"/>
        <v>4</v>
      </c>
      <c r="V837" s="20">
        <f t="shared" si="59"/>
        <v>6</v>
      </c>
    </row>
    <row r="838" ht="17.25" spans="1:22">
      <c r="A838" s="20">
        <f t="shared" si="61"/>
        <v>2040612</v>
      </c>
      <c r="B838" s="20" t="str">
        <f t="shared" si="60"/>
        <v>精英_近战</v>
      </c>
      <c r="C838" s="19">
        <f>[1]怪物属性模拟配置!$E835</f>
        <v>32</v>
      </c>
      <c r="D838" s="20">
        <v>0</v>
      </c>
      <c r="E838" s="19">
        <f>SUMPRODUCT((U838=[2]Mission!$Q$175:$Q$278)*(V838=[2]Mission!$R$175:$R$278)*([2]Mission!$F$175:$F$278))</f>
        <v>16860</v>
      </c>
      <c r="F838" s="19">
        <f>[1]怪物属性模拟配置!$P835</f>
        <v>626</v>
      </c>
      <c r="G838" s="19">
        <f>[1]怪物属性模拟配置!$Q835</f>
        <v>0</v>
      </c>
      <c r="H838" s="19">
        <f>[1]怪物属性模拟配置!$S835</f>
        <v>24245</v>
      </c>
      <c r="I838" s="20">
        <v>0</v>
      </c>
      <c r="J838" s="20">
        <v>0</v>
      </c>
      <c r="K838" s="20">
        <v>0</v>
      </c>
      <c r="L838" s="20">
        <v>0</v>
      </c>
      <c r="M838" s="19">
        <f>[1]怪物属性模拟配置!$T835*1000</f>
        <v>200</v>
      </c>
      <c r="N838" s="20">
        <v>0</v>
      </c>
      <c r="O838" s="19">
        <f>[1]怪物属性模拟配置!$U835-1</f>
        <v>1</v>
      </c>
      <c r="P838" s="20">
        <v>0</v>
      </c>
      <c r="Q838" s="20">
        <v>0</v>
      </c>
      <c r="R838" s="20">
        <v>0</v>
      </c>
      <c r="S838" s="29" t="s">
        <v>55</v>
      </c>
      <c r="T838" s="29" t="s">
        <v>55</v>
      </c>
      <c r="U838" s="20">
        <f t="shared" ref="U838:U901" si="62">INT(MID(A838,2,2))</f>
        <v>4</v>
      </c>
      <c r="V838" s="20">
        <f t="shared" ref="V838:V901" si="63">INT(MID(A838,4,2))</f>
        <v>6</v>
      </c>
    </row>
    <row r="839" ht="17.25" spans="1:22">
      <c r="A839" s="20">
        <f t="shared" si="61"/>
        <v>2040613</v>
      </c>
      <c r="B839" s="20" t="str">
        <f t="shared" si="60"/>
        <v>BOSS_近战</v>
      </c>
      <c r="C839" s="19">
        <f>[1]怪物属性模拟配置!$E836</f>
        <v>32</v>
      </c>
      <c r="D839" s="20">
        <v>0</v>
      </c>
      <c r="E839" s="19">
        <f>SUMPRODUCT((U839=[2]Mission!$Q$175:$Q$278)*(V839=[2]Mission!$R$175:$R$278)*([2]Mission!$F$175:$F$278))</f>
        <v>16860</v>
      </c>
      <c r="F839" s="19">
        <f>[1]怪物属性模拟配置!$P836</f>
        <v>731</v>
      </c>
      <c r="G839" s="19">
        <f>[1]怪物属性模拟配置!$Q836</f>
        <v>0</v>
      </c>
      <c r="H839" s="19">
        <f>[1]怪物属性模拟配置!$S836</f>
        <v>48490</v>
      </c>
      <c r="I839" s="20">
        <v>0</v>
      </c>
      <c r="J839" s="20">
        <v>0</v>
      </c>
      <c r="K839" s="20">
        <v>0</v>
      </c>
      <c r="L839" s="20">
        <v>0</v>
      </c>
      <c r="M839" s="19">
        <f>[1]怪物属性模拟配置!$T836*1000</f>
        <v>200</v>
      </c>
      <c r="N839" s="20">
        <v>0</v>
      </c>
      <c r="O839" s="19">
        <f>[1]怪物属性模拟配置!$U836-1</f>
        <v>1</v>
      </c>
      <c r="P839" s="20">
        <v>0</v>
      </c>
      <c r="Q839" s="20">
        <v>0</v>
      </c>
      <c r="R839" s="20">
        <v>0</v>
      </c>
      <c r="S839" s="29" t="s">
        <v>55</v>
      </c>
      <c r="T839" s="29" t="s">
        <v>55</v>
      </c>
      <c r="U839" s="20">
        <f t="shared" si="62"/>
        <v>4</v>
      </c>
      <c r="V839" s="20">
        <f t="shared" si="63"/>
        <v>6</v>
      </c>
    </row>
    <row r="840" ht="17.25" spans="1:22">
      <c r="A840" s="20">
        <f t="shared" si="61"/>
        <v>2040621</v>
      </c>
      <c r="B840" s="20" t="str">
        <f t="shared" si="60"/>
        <v>小怪_远程</v>
      </c>
      <c r="C840" s="19">
        <f>[1]怪物属性模拟配置!$E837</f>
        <v>32</v>
      </c>
      <c r="D840" s="20">
        <v>0</v>
      </c>
      <c r="E840" s="19">
        <f>SUMPRODUCT((U840=[2]Mission!$Q$175:$Q$278)*(V840=[2]Mission!$R$175:$R$278)*([2]Mission!$F$175:$F$278))</f>
        <v>16860</v>
      </c>
      <c r="F840" s="19">
        <f>[1]怪物属性模拟配置!$P837</f>
        <v>522</v>
      </c>
      <c r="G840" s="19">
        <f>[1]怪物属性模拟配置!$Q837</f>
        <v>0</v>
      </c>
      <c r="H840" s="19">
        <f>[1]怪物属性模拟配置!$S837</f>
        <v>2425</v>
      </c>
      <c r="I840" s="20">
        <v>0</v>
      </c>
      <c r="J840" s="20">
        <v>0</v>
      </c>
      <c r="K840" s="20">
        <v>0</v>
      </c>
      <c r="L840" s="20">
        <v>0</v>
      </c>
      <c r="M840" s="19">
        <f>[1]怪物属性模拟配置!$T837*1000</f>
        <v>200</v>
      </c>
      <c r="N840" s="20">
        <v>0</v>
      </c>
      <c r="O840" s="19">
        <f>[1]怪物属性模拟配置!$U837-1</f>
        <v>1</v>
      </c>
      <c r="P840" s="20">
        <v>0</v>
      </c>
      <c r="Q840" s="20">
        <v>0</v>
      </c>
      <c r="R840" s="20">
        <v>0</v>
      </c>
      <c r="S840" s="29" t="s">
        <v>55</v>
      </c>
      <c r="T840" s="29" t="s">
        <v>55</v>
      </c>
      <c r="U840" s="20">
        <f t="shared" si="62"/>
        <v>4</v>
      </c>
      <c r="V840" s="20">
        <f t="shared" si="63"/>
        <v>6</v>
      </c>
    </row>
    <row r="841" ht="17.25" spans="1:22">
      <c r="A841" s="20">
        <f t="shared" si="61"/>
        <v>2040622</v>
      </c>
      <c r="B841" s="20" t="str">
        <f t="shared" si="60"/>
        <v>精英_远程</v>
      </c>
      <c r="C841" s="19">
        <f>[1]怪物属性模拟配置!$E838</f>
        <v>32</v>
      </c>
      <c r="D841" s="20">
        <v>0</v>
      </c>
      <c r="E841" s="19">
        <f>SUMPRODUCT((U841=[2]Mission!$Q$175:$Q$278)*(V841=[2]Mission!$R$175:$R$278)*([2]Mission!$F$175:$F$278))</f>
        <v>16860</v>
      </c>
      <c r="F841" s="19">
        <f>[1]怪物属性模拟配置!$P838</f>
        <v>626</v>
      </c>
      <c r="G841" s="19">
        <f>[1]怪物属性模拟配置!$Q838</f>
        <v>0</v>
      </c>
      <c r="H841" s="19">
        <f>[1]怪物属性模拟配置!$S838</f>
        <v>24245</v>
      </c>
      <c r="I841" s="20">
        <v>0</v>
      </c>
      <c r="J841" s="20">
        <v>0</v>
      </c>
      <c r="K841" s="20">
        <v>0</v>
      </c>
      <c r="L841" s="20">
        <v>0</v>
      </c>
      <c r="M841" s="19">
        <f>[1]怪物属性模拟配置!$T838*1000</f>
        <v>200</v>
      </c>
      <c r="N841" s="20">
        <v>0</v>
      </c>
      <c r="O841" s="19">
        <f>[1]怪物属性模拟配置!$U838-1</f>
        <v>1</v>
      </c>
      <c r="P841" s="20">
        <v>0</v>
      </c>
      <c r="Q841" s="20">
        <v>0</v>
      </c>
      <c r="R841" s="20">
        <v>0</v>
      </c>
      <c r="S841" s="29" t="s">
        <v>55</v>
      </c>
      <c r="T841" s="29" t="s">
        <v>55</v>
      </c>
      <c r="U841" s="20">
        <f t="shared" si="62"/>
        <v>4</v>
      </c>
      <c r="V841" s="20">
        <f t="shared" si="63"/>
        <v>6</v>
      </c>
    </row>
    <row r="842" ht="17.25" spans="1:22">
      <c r="A842" s="20">
        <f t="shared" si="61"/>
        <v>2040623</v>
      </c>
      <c r="B842" s="20" t="str">
        <f t="shared" si="60"/>
        <v>BOSS_远程</v>
      </c>
      <c r="C842" s="19">
        <f>[1]怪物属性模拟配置!$E839</f>
        <v>32</v>
      </c>
      <c r="D842" s="20">
        <v>0</v>
      </c>
      <c r="E842" s="19">
        <f>SUMPRODUCT((U842=[2]Mission!$Q$175:$Q$278)*(V842=[2]Mission!$R$175:$R$278)*([2]Mission!$F$175:$F$278))</f>
        <v>16860</v>
      </c>
      <c r="F842" s="19">
        <f>[1]怪物属性模拟配置!$P839</f>
        <v>731</v>
      </c>
      <c r="G842" s="19">
        <f>[1]怪物属性模拟配置!$Q839</f>
        <v>0</v>
      </c>
      <c r="H842" s="19">
        <f>[1]怪物属性模拟配置!$S839</f>
        <v>48490</v>
      </c>
      <c r="I842" s="20">
        <v>0</v>
      </c>
      <c r="J842" s="20">
        <v>0</v>
      </c>
      <c r="K842" s="20">
        <v>0</v>
      </c>
      <c r="L842" s="20">
        <v>0</v>
      </c>
      <c r="M842" s="19">
        <f>[1]怪物属性模拟配置!$T839*1000</f>
        <v>200</v>
      </c>
      <c r="N842" s="20">
        <v>0</v>
      </c>
      <c r="O842" s="19">
        <f>[1]怪物属性模拟配置!$U839-1</f>
        <v>1</v>
      </c>
      <c r="P842" s="20">
        <v>0</v>
      </c>
      <c r="Q842" s="20">
        <v>0</v>
      </c>
      <c r="R842" s="20">
        <v>0</v>
      </c>
      <c r="S842" s="29" t="s">
        <v>55</v>
      </c>
      <c r="T842" s="29" t="s">
        <v>55</v>
      </c>
      <c r="U842" s="20">
        <f t="shared" si="62"/>
        <v>4</v>
      </c>
      <c r="V842" s="20">
        <f t="shared" si="63"/>
        <v>6</v>
      </c>
    </row>
    <row r="843" ht="17.25" spans="1:22">
      <c r="A843" s="20">
        <f t="shared" si="61"/>
        <v>2040711</v>
      </c>
      <c r="B843" s="20" t="str">
        <f t="shared" si="60"/>
        <v>小怪_近战</v>
      </c>
      <c r="C843" s="19">
        <f>[1]怪物属性模拟配置!$E840</f>
        <v>33</v>
      </c>
      <c r="D843" s="20">
        <v>0</v>
      </c>
      <c r="E843" s="19">
        <f>SUMPRODUCT((U843=[2]Mission!$Q$175:$Q$278)*(V843=[2]Mission!$R$175:$R$278)*([2]Mission!$F$175:$F$278))</f>
        <v>17088</v>
      </c>
      <c r="F843" s="19">
        <f>[1]怪物属性模拟配置!$P840</f>
        <v>529</v>
      </c>
      <c r="G843" s="19">
        <f>[1]怪物属性模拟配置!$Q840</f>
        <v>0</v>
      </c>
      <c r="H843" s="19">
        <f>[1]怪物属性模拟配置!$S840</f>
        <v>2458</v>
      </c>
      <c r="I843" s="20">
        <v>0</v>
      </c>
      <c r="J843" s="20">
        <v>0</v>
      </c>
      <c r="K843" s="20">
        <v>0</v>
      </c>
      <c r="L843" s="20">
        <v>0</v>
      </c>
      <c r="M843" s="19">
        <f>[1]怪物属性模拟配置!$T840*1000</f>
        <v>200</v>
      </c>
      <c r="N843" s="20">
        <v>0</v>
      </c>
      <c r="O843" s="19">
        <f>[1]怪物属性模拟配置!$U840-1</f>
        <v>1</v>
      </c>
      <c r="P843" s="20">
        <v>0</v>
      </c>
      <c r="Q843" s="20">
        <v>0</v>
      </c>
      <c r="R843" s="20">
        <v>0</v>
      </c>
      <c r="S843" s="29" t="s">
        <v>55</v>
      </c>
      <c r="T843" s="29" t="s">
        <v>55</v>
      </c>
      <c r="U843" s="20">
        <f t="shared" si="62"/>
        <v>4</v>
      </c>
      <c r="V843" s="20">
        <f t="shared" si="63"/>
        <v>7</v>
      </c>
    </row>
    <row r="844" ht="17.25" spans="1:22">
      <c r="A844" s="20">
        <f t="shared" si="61"/>
        <v>2040712</v>
      </c>
      <c r="B844" s="20" t="str">
        <f t="shared" si="60"/>
        <v>精英_近战</v>
      </c>
      <c r="C844" s="19">
        <f>[1]怪物属性模拟配置!$E841</f>
        <v>33</v>
      </c>
      <c r="D844" s="20">
        <v>0</v>
      </c>
      <c r="E844" s="19">
        <f>SUMPRODUCT((U844=[2]Mission!$Q$175:$Q$278)*(V844=[2]Mission!$R$175:$R$278)*([2]Mission!$F$175:$F$278))</f>
        <v>17088</v>
      </c>
      <c r="F844" s="19">
        <f>[1]怪物属性模拟配置!$P841</f>
        <v>635</v>
      </c>
      <c r="G844" s="19">
        <f>[1]怪物属性模拟配置!$Q841</f>
        <v>0</v>
      </c>
      <c r="H844" s="19">
        <f>[1]怪物属性模拟配置!$S841</f>
        <v>24583</v>
      </c>
      <c r="I844" s="20">
        <v>0</v>
      </c>
      <c r="J844" s="20">
        <v>0</v>
      </c>
      <c r="K844" s="20">
        <v>0</v>
      </c>
      <c r="L844" s="20">
        <v>0</v>
      </c>
      <c r="M844" s="19">
        <f>[1]怪物属性模拟配置!$T841*1000</f>
        <v>200</v>
      </c>
      <c r="N844" s="20">
        <v>0</v>
      </c>
      <c r="O844" s="19">
        <f>[1]怪物属性模拟配置!$U841-1</f>
        <v>1</v>
      </c>
      <c r="P844" s="20">
        <v>0</v>
      </c>
      <c r="Q844" s="20">
        <v>0</v>
      </c>
      <c r="R844" s="20">
        <v>0</v>
      </c>
      <c r="S844" s="29" t="s">
        <v>55</v>
      </c>
      <c r="T844" s="29" t="s">
        <v>55</v>
      </c>
      <c r="U844" s="20">
        <f t="shared" si="62"/>
        <v>4</v>
      </c>
      <c r="V844" s="20">
        <f t="shared" si="63"/>
        <v>7</v>
      </c>
    </row>
    <row r="845" ht="17.25" spans="1:22">
      <c r="A845" s="20">
        <f t="shared" si="61"/>
        <v>2040713</v>
      </c>
      <c r="B845" s="20" t="str">
        <f t="shared" si="60"/>
        <v>BOSS_近战</v>
      </c>
      <c r="C845" s="19">
        <f>[1]怪物属性模拟配置!$E842</f>
        <v>33</v>
      </c>
      <c r="D845" s="20">
        <v>0</v>
      </c>
      <c r="E845" s="19">
        <f>SUMPRODUCT((U845=[2]Mission!$Q$175:$Q$278)*(V845=[2]Mission!$R$175:$R$278)*([2]Mission!$F$175:$F$278))</f>
        <v>17088</v>
      </c>
      <c r="F845" s="19">
        <f>[1]怪物属性模拟配置!$P842</f>
        <v>741</v>
      </c>
      <c r="G845" s="19">
        <f>[1]怪物属性模拟配置!$Q842</f>
        <v>0</v>
      </c>
      <c r="H845" s="19">
        <f>[1]怪物属性模拟配置!$S842</f>
        <v>49166</v>
      </c>
      <c r="I845" s="20">
        <v>0</v>
      </c>
      <c r="J845" s="20">
        <v>0</v>
      </c>
      <c r="K845" s="20">
        <v>0</v>
      </c>
      <c r="L845" s="20">
        <v>0</v>
      </c>
      <c r="M845" s="19">
        <f>[1]怪物属性模拟配置!$T842*1000</f>
        <v>200</v>
      </c>
      <c r="N845" s="20">
        <v>0</v>
      </c>
      <c r="O845" s="19">
        <f>[1]怪物属性模拟配置!$U842-1</f>
        <v>1</v>
      </c>
      <c r="P845" s="20">
        <v>0</v>
      </c>
      <c r="Q845" s="20">
        <v>0</v>
      </c>
      <c r="R845" s="20">
        <v>0</v>
      </c>
      <c r="S845" s="29" t="s">
        <v>55</v>
      </c>
      <c r="T845" s="29" t="s">
        <v>55</v>
      </c>
      <c r="U845" s="20">
        <f t="shared" si="62"/>
        <v>4</v>
      </c>
      <c r="V845" s="20">
        <f t="shared" si="63"/>
        <v>7</v>
      </c>
    </row>
    <row r="846" ht="17.25" spans="1:22">
      <c r="A846" s="20">
        <f t="shared" si="61"/>
        <v>2040721</v>
      </c>
      <c r="B846" s="20" t="str">
        <f t="shared" si="60"/>
        <v>小怪_远程</v>
      </c>
      <c r="C846" s="19">
        <f>[1]怪物属性模拟配置!$E843</f>
        <v>33</v>
      </c>
      <c r="D846" s="20">
        <v>0</v>
      </c>
      <c r="E846" s="19">
        <f>SUMPRODUCT((U846=[2]Mission!$Q$175:$Q$278)*(V846=[2]Mission!$R$175:$R$278)*([2]Mission!$F$175:$F$278))</f>
        <v>17088</v>
      </c>
      <c r="F846" s="19">
        <f>[1]怪物属性模拟配置!$P843</f>
        <v>529</v>
      </c>
      <c r="G846" s="19">
        <f>[1]怪物属性模拟配置!$Q843</f>
        <v>0</v>
      </c>
      <c r="H846" s="19">
        <f>[1]怪物属性模拟配置!$S843</f>
        <v>2458</v>
      </c>
      <c r="I846" s="20">
        <v>0</v>
      </c>
      <c r="J846" s="20">
        <v>0</v>
      </c>
      <c r="K846" s="20">
        <v>0</v>
      </c>
      <c r="L846" s="20">
        <v>0</v>
      </c>
      <c r="M846" s="19">
        <f>[1]怪物属性模拟配置!$T843*1000</f>
        <v>200</v>
      </c>
      <c r="N846" s="20">
        <v>0</v>
      </c>
      <c r="O846" s="19">
        <f>[1]怪物属性模拟配置!$U843-1</f>
        <v>1</v>
      </c>
      <c r="P846" s="20">
        <v>0</v>
      </c>
      <c r="Q846" s="20">
        <v>0</v>
      </c>
      <c r="R846" s="20">
        <v>0</v>
      </c>
      <c r="S846" s="29" t="s">
        <v>55</v>
      </c>
      <c r="T846" s="29" t="s">
        <v>55</v>
      </c>
      <c r="U846" s="20">
        <f t="shared" si="62"/>
        <v>4</v>
      </c>
      <c r="V846" s="20">
        <f t="shared" si="63"/>
        <v>7</v>
      </c>
    </row>
    <row r="847" ht="17.25" spans="1:22">
      <c r="A847" s="20">
        <f t="shared" si="61"/>
        <v>2040722</v>
      </c>
      <c r="B847" s="20" t="str">
        <f t="shared" si="60"/>
        <v>精英_远程</v>
      </c>
      <c r="C847" s="19">
        <f>[1]怪物属性模拟配置!$E844</f>
        <v>33</v>
      </c>
      <c r="D847" s="20">
        <v>0</v>
      </c>
      <c r="E847" s="19">
        <f>SUMPRODUCT((U847=[2]Mission!$Q$175:$Q$278)*(V847=[2]Mission!$R$175:$R$278)*([2]Mission!$F$175:$F$278))</f>
        <v>17088</v>
      </c>
      <c r="F847" s="19">
        <f>[1]怪物属性模拟配置!$P844</f>
        <v>635</v>
      </c>
      <c r="G847" s="19">
        <f>[1]怪物属性模拟配置!$Q844</f>
        <v>0</v>
      </c>
      <c r="H847" s="19">
        <f>[1]怪物属性模拟配置!$S844</f>
        <v>24583</v>
      </c>
      <c r="I847" s="20">
        <v>0</v>
      </c>
      <c r="J847" s="20">
        <v>0</v>
      </c>
      <c r="K847" s="20">
        <v>0</v>
      </c>
      <c r="L847" s="20">
        <v>0</v>
      </c>
      <c r="M847" s="19">
        <f>[1]怪物属性模拟配置!$T844*1000</f>
        <v>200</v>
      </c>
      <c r="N847" s="20">
        <v>0</v>
      </c>
      <c r="O847" s="19">
        <f>[1]怪物属性模拟配置!$U844-1</f>
        <v>1</v>
      </c>
      <c r="P847" s="20">
        <v>0</v>
      </c>
      <c r="Q847" s="20">
        <v>0</v>
      </c>
      <c r="R847" s="20">
        <v>0</v>
      </c>
      <c r="S847" s="29" t="s">
        <v>55</v>
      </c>
      <c r="T847" s="29" t="s">
        <v>55</v>
      </c>
      <c r="U847" s="20">
        <f t="shared" si="62"/>
        <v>4</v>
      </c>
      <c r="V847" s="20">
        <f t="shared" si="63"/>
        <v>7</v>
      </c>
    </row>
    <row r="848" ht="17.25" spans="1:22">
      <c r="A848" s="20">
        <f t="shared" si="61"/>
        <v>2040723</v>
      </c>
      <c r="B848" s="20" t="str">
        <f t="shared" si="60"/>
        <v>BOSS_远程</v>
      </c>
      <c r="C848" s="19">
        <f>[1]怪物属性模拟配置!$E845</f>
        <v>33</v>
      </c>
      <c r="D848" s="20">
        <v>0</v>
      </c>
      <c r="E848" s="19">
        <f>SUMPRODUCT((U848=[2]Mission!$Q$175:$Q$278)*(V848=[2]Mission!$R$175:$R$278)*([2]Mission!$F$175:$F$278))</f>
        <v>17088</v>
      </c>
      <c r="F848" s="19">
        <f>[1]怪物属性模拟配置!$P845</f>
        <v>741</v>
      </c>
      <c r="G848" s="19">
        <f>[1]怪物属性模拟配置!$Q845</f>
        <v>0</v>
      </c>
      <c r="H848" s="19">
        <f>[1]怪物属性模拟配置!$S845</f>
        <v>49166</v>
      </c>
      <c r="I848" s="20">
        <v>0</v>
      </c>
      <c r="J848" s="20">
        <v>0</v>
      </c>
      <c r="K848" s="20">
        <v>0</v>
      </c>
      <c r="L848" s="20">
        <v>0</v>
      </c>
      <c r="M848" s="19">
        <f>[1]怪物属性模拟配置!$T845*1000</f>
        <v>200</v>
      </c>
      <c r="N848" s="20">
        <v>0</v>
      </c>
      <c r="O848" s="19">
        <f>[1]怪物属性模拟配置!$U845-1</f>
        <v>1</v>
      </c>
      <c r="P848" s="20">
        <v>0</v>
      </c>
      <c r="Q848" s="20">
        <v>0</v>
      </c>
      <c r="R848" s="20">
        <v>0</v>
      </c>
      <c r="S848" s="29" t="s">
        <v>55</v>
      </c>
      <c r="T848" s="29" t="s">
        <v>55</v>
      </c>
      <c r="U848" s="20">
        <f t="shared" si="62"/>
        <v>4</v>
      </c>
      <c r="V848" s="20">
        <f t="shared" si="63"/>
        <v>7</v>
      </c>
    </row>
    <row r="849" ht="17.25" spans="1:22">
      <c r="A849" s="20">
        <f t="shared" si="61"/>
        <v>2040811</v>
      </c>
      <c r="B849" s="20" t="str">
        <f t="shared" ref="B849:B912" si="64">B198</f>
        <v>小怪_近战</v>
      </c>
      <c r="C849" s="19">
        <f>[1]怪物属性模拟配置!$E846</f>
        <v>34</v>
      </c>
      <c r="D849" s="20">
        <v>0</v>
      </c>
      <c r="E849" s="19">
        <f>SUMPRODUCT((U849=[2]Mission!$Q$175:$Q$278)*(V849=[2]Mission!$R$175:$R$278)*([2]Mission!$F$175:$F$278))</f>
        <v>17508</v>
      </c>
      <c r="F849" s="19">
        <f>[1]怪物属性模拟配置!$P846</f>
        <v>542</v>
      </c>
      <c r="G849" s="19">
        <f>[1]怪物属性模拟配置!$Q846</f>
        <v>0</v>
      </c>
      <c r="H849" s="19">
        <f>[1]怪物属性模拟配置!$S846</f>
        <v>2518</v>
      </c>
      <c r="I849" s="20">
        <v>0</v>
      </c>
      <c r="J849" s="20">
        <v>0</v>
      </c>
      <c r="K849" s="20">
        <v>0</v>
      </c>
      <c r="L849" s="20">
        <v>0</v>
      </c>
      <c r="M849" s="19">
        <f>[1]怪物属性模拟配置!$T846*1000</f>
        <v>200</v>
      </c>
      <c r="N849" s="20">
        <v>0</v>
      </c>
      <c r="O849" s="19">
        <f>[1]怪物属性模拟配置!$U846-1</f>
        <v>1</v>
      </c>
      <c r="P849" s="20">
        <v>0</v>
      </c>
      <c r="Q849" s="20">
        <v>0</v>
      </c>
      <c r="R849" s="20">
        <v>0</v>
      </c>
      <c r="S849" s="29" t="s">
        <v>55</v>
      </c>
      <c r="T849" s="29" t="s">
        <v>55</v>
      </c>
      <c r="U849" s="20">
        <f t="shared" si="62"/>
        <v>4</v>
      </c>
      <c r="V849" s="20">
        <f t="shared" si="63"/>
        <v>8</v>
      </c>
    </row>
    <row r="850" ht="17.25" spans="1:22">
      <c r="A850" s="20">
        <f t="shared" si="61"/>
        <v>2040812</v>
      </c>
      <c r="B850" s="20" t="str">
        <f t="shared" si="64"/>
        <v>精英_近战</v>
      </c>
      <c r="C850" s="19">
        <f>[1]怪物属性模拟配置!$E847</f>
        <v>34</v>
      </c>
      <c r="D850" s="20">
        <v>0</v>
      </c>
      <c r="E850" s="19">
        <f>SUMPRODUCT((U850=[2]Mission!$Q$175:$Q$278)*(V850=[2]Mission!$R$175:$R$278)*([2]Mission!$F$175:$F$278))</f>
        <v>17508</v>
      </c>
      <c r="F850" s="19">
        <f>[1]怪物属性模拟配置!$P847</f>
        <v>651</v>
      </c>
      <c r="G850" s="19">
        <f>[1]怪物属性模拟配置!$Q847</f>
        <v>0</v>
      </c>
      <c r="H850" s="19">
        <f>[1]怪物属性模拟配置!$S847</f>
        <v>25181</v>
      </c>
      <c r="I850" s="20">
        <v>0</v>
      </c>
      <c r="J850" s="20">
        <v>0</v>
      </c>
      <c r="K850" s="20">
        <v>0</v>
      </c>
      <c r="L850" s="20">
        <v>0</v>
      </c>
      <c r="M850" s="19">
        <f>[1]怪物属性模拟配置!$T847*1000</f>
        <v>200</v>
      </c>
      <c r="N850" s="20">
        <v>0</v>
      </c>
      <c r="O850" s="19">
        <f>[1]怪物属性模拟配置!$U847-1</f>
        <v>1</v>
      </c>
      <c r="P850" s="20">
        <v>0</v>
      </c>
      <c r="Q850" s="20">
        <v>0</v>
      </c>
      <c r="R850" s="20">
        <v>0</v>
      </c>
      <c r="S850" s="29" t="s">
        <v>55</v>
      </c>
      <c r="T850" s="29" t="s">
        <v>55</v>
      </c>
      <c r="U850" s="20">
        <f t="shared" si="62"/>
        <v>4</v>
      </c>
      <c r="V850" s="20">
        <f t="shared" si="63"/>
        <v>8</v>
      </c>
    </row>
    <row r="851" ht="17.25" spans="1:22">
      <c r="A851" s="20">
        <f t="shared" si="61"/>
        <v>2040813</v>
      </c>
      <c r="B851" s="20" t="str">
        <f t="shared" si="64"/>
        <v>BOSS_近战</v>
      </c>
      <c r="C851" s="19">
        <f>[1]怪物属性模拟配置!$E848</f>
        <v>34</v>
      </c>
      <c r="D851" s="20">
        <v>0</v>
      </c>
      <c r="E851" s="19">
        <f>SUMPRODUCT((U851=[2]Mission!$Q$175:$Q$278)*(V851=[2]Mission!$R$175:$R$278)*([2]Mission!$F$175:$F$278))</f>
        <v>17508</v>
      </c>
      <c r="F851" s="19">
        <f>[1]怪物属性模拟配置!$P848</f>
        <v>759</v>
      </c>
      <c r="G851" s="19">
        <f>[1]怪物属性模拟配置!$Q848</f>
        <v>0</v>
      </c>
      <c r="H851" s="19">
        <f>[1]怪物属性模拟配置!$S848</f>
        <v>50362</v>
      </c>
      <c r="I851" s="20">
        <v>0</v>
      </c>
      <c r="J851" s="20">
        <v>0</v>
      </c>
      <c r="K851" s="20">
        <v>0</v>
      </c>
      <c r="L851" s="20">
        <v>0</v>
      </c>
      <c r="M851" s="19">
        <f>[1]怪物属性模拟配置!$T848*1000</f>
        <v>200</v>
      </c>
      <c r="N851" s="20">
        <v>0</v>
      </c>
      <c r="O851" s="19">
        <f>[1]怪物属性模拟配置!$U848-1</f>
        <v>1</v>
      </c>
      <c r="P851" s="20">
        <v>0</v>
      </c>
      <c r="Q851" s="20">
        <v>0</v>
      </c>
      <c r="R851" s="20">
        <v>0</v>
      </c>
      <c r="S851" s="29" t="s">
        <v>55</v>
      </c>
      <c r="T851" s="29" t="s">
        <v>55</v>
      </c>
      <c r="U851" s="20">
        <f t="shared" si="62"/>
        <v>4</v>
      </c>
      <c r="V851" s="20">
        <f t="shared" si="63"/>
        <v>8</v>
      </c>
    </row>
    <row r="852" ht="17.25" spans="1:22">
      <c r="A852" s="20">
        <f t="shared" si="61"/>
        <v>2040821</v>
      </c>
      <c r="B852" s="20" t="str">
        <f t="shared" si="64"/>
        <v>小怪_远程</v>
      </c>
      <c r="C852" s="19">
        <f>[1]怪物属性模拟配置!$E849</f>
        <v>34</v>
      </c>
      <c r="D852" s="20">
        <v>0</v>
      </c>
      <c r="E852" s="19">
        <f>SUMPRODUCT((U852=[2]Mission!$Q$175:$Q$278)*(V852=[2]Mission!$R$175:$R$278)*([2]Mission!$F$175:$F$278))</f>
        <v>17508</v>
      </c>
      <c r="F852" s="19">
        <f>[1]怪物属性模拟配置!$P849</f>
        <v>542</v>
      </c>
      <c r="G852" s="19">
        <f>[1]怪物属性模拟配置!$Q849</f>
        <v>0</v>
      </c>
      <c r="H852" s="19">
        <f>[1]怪物属性模拟配置!$S849</f>
        <v>2518</v>
      </c>
      <c r="I852" s="20">
        <v>0</v>
      </c>
      <c r="J852" s="20">
        <v>0</v>
      </c>
      <c r="K852" s="20">
        <v>0</v>
      </c>
      <c r="L852" s="20">
        <v>0</v>
      </c>
      <c r="M852" s="19">
        <f>[1]怪物属性模拟配置!$T849*1000</f>
        <v>200</v>
      </c>
      <c r="N852" s="20">
        <v>0</v>
      </c>
      <c r="O852" s="19">
        <f>[1]怪物属性模拟配置!$U849-1</f>
        <v>1</v>
      </c>
      <c r="P852" s="20">
        <v>0</v>
      </c>
      <c r="Q852" s="20">
        <v>0</v>
      </c>
      <c r="R852" s="20">
        <v>0</v>
      </c>
      <c r="S852" s="29" t="s">
        <v>55</v>
      </c>
      <c r="T852" s="29" t="s">
        <v>55</v>
      </c>
      <c r="U852" s="20">
        <f t="shared" si="62"/>
        <v>4</v>
      </c>
      <c r="V852" s="20">
        <f t="shared" si="63"/>
        <v>8</v>
      </c>
    </row>
    <row r="853" ht="17.25" spans="1:22">
      <c r="A853" s="20">
        <f t="shared" si="61"/>
        <v>2040822</v>
      </c>
      <c r="B853" s="20" t="str">
        <f t="shared" si="64"/>
        <v>精英_远程</v>
      </c>
      <c r="C853" s="19">
        <f>[1]怪物属性模拟配置!$E850</f>
        <v>34</v>
      </c>
      <c r="D853" s="20">
        <v>0</v>
      </c>
      <c r="E853" s="19">
        <f>SUMPRODUCT((U853=[2]Mission!$Q$175:$Q$278)*(V853=[2]Mission!$R$175:$R$278)*([2]Mission!$F$175:$F$278))</f>
        <v>17508</v>
      </c>
      <c r="F853" s="19">
        <f>[1]怪物属性模拟配置!$P850</f>
        <v>651</v>
      </c>
      <c r="G853" s="19">
        <f>[1]怪物属性模拟配置!$Q850</f>
        <v>0</v>
      </c>
      <c r="H853" s="19">
        <f>[1]怪物属性模拟配置!$S850</f>
        <v>25181</v>
      </c>
      <c r="I853" s="20">
        <v>0</v>
      </c>
      <c r="J853" s="20">
        <v>0</v>
      </c>
      <c r="K853" s="20">
        <v>0</v>
      </c>
      <c r="L853" s="20">
        <v>0</v>
      </c>
      <c r="M853" s="19">
        <f>[1]怪物属性模拟配置!$T850*1000</f>
        <v>200</v>
      </c>
      <c r="N853" s="20">
        <v>0</v>
      </c>
      <c r="O853" s="19">
        <f>[1]怪物属性模拟配置!$U850-1</f>
        <v>1</v>
      </c>
      <c r="P853" s="20">
        <v>0</v>
      </c>
      <c r="Q853" s="20">
        <v>0</v>
      </c>
      <c r="R853" s="20">
        <v>0</v>
      </c>
      <c r="S853" s="29" t="s">
        <v>55</v>
      </c>
      <c r="T853" s="29" t="s">
        <v>55</v>
      </c>
      <c r="U853" s="20">
        <f t="shared" si="62"/>
        <v>4</v>
      </c>
      <c r="V853" s="20">
        <f t="shared" si="63"/>
        <v>8</v>
      </c>
    </row>
    <row r="854" ht="17.25" spans="1:22">
      <c r="A854" s="20">
        <f t="shared" ref="A854:A917" si="65">A203+1000000</f>
        <v>2040823</v>
      </c>
      <c r="B854" s="20" t="str">
        <f t="shared" si="64"/>
        <v>BOSS_远程</v>
      </c>
      <c r="C854" s="19">
        <f>[1]怪物属性模拟配置!$E851</f>
        <v>34</v>
      </c>
      <c r="D854" s="20">
        <v>0</v>
      </c>
      <c r="E854" s="19">
        <f>SUMPRODUCT((U854=[2]Mission!$Q$175:$Q$278)*(V854=[2]Mission!$R$175:$R$278)*([2]Mission!$F$175:$F$278))</f>
        <v>17508</v>
      </c>
      <c r="F854" s="19">
        <f>[1]怪物属性模拟配置!$P851</f>
        <v>759</v>
      </c>
      <c r="G854" s="19">
        <f>[1]怪物属性模拟配置!$Q851</f>
        <v>0</v>
      </c>
      <c r="H854" s="19">
        <f>[1]怪物属性模拟配置!$S851</f>
        <v>50362</v>
      </c>
      <c r="I854" s="20">
        <v>0</v>
      </c>
      <c r="J854" s="20">
        <v>0</v>
      </c>
      <c r="K854" s="20">
        <v>0</v>
      </c>
      <c r="L854" s="20">
        <v>0</v>
      </c>
      <c r="M854" s="19">
        <f>[1]怪物属性模拟配置!$T851*1000</f>
        <v>200</v>
      </c>
      <c r="N854" s="20">
        <v>0</v>
      </c>
      <c r="O854" s="19">
        <f>[1]怪物属性模拟配置!$U851-1</f>
        <v>1</v>
      </c>
      <c r="P854" s="20">
        <v>0</v>
      </c>
      <c r="Q854" s="20">
        <v>0</v>
      </c>
      <c r="R854" s="20">
        <v>0</v>
      </c>
      <c r="S854" s="29" t="s">
        <v>55</v>
      </c>
      <c r="T854" s="29" t="s">
        <v>55</v>
      </c>
      <c r="U854" s="20">
        <f t="shared" si="62"/>
        <v>4</v>
      </c>
      <c r="V854" s="20">
        <f t="shared" si="63"/>
        <v>8</v>
      </c>
    </row>
    <row r="855" ht="17.25" spans="1:22">
      <c r="A855" s="20">
        <f t="shared" si="65"/>
        <v>2040891</v>
      </c>
      <c r="B855" s="20" t="str">
        <f t="shared" si="64"/>
        <v>大BOSS_特殊</v>
      </c>
      <c r="C855" s="19">
        <f>[1]怪物属性模拟配置!$E852</f>
        <v>34</v>
      </c>
      <c r="D855" s="20">
        <v>0</v>
      </c>
      <c r="E855" s="19">
        <f>SUMPRODUCT((U855=[2]Mission!$Q$175:$Q$278)*(V855=[2]Mission!$R$175:$R$278)*([2]Mission!$F$175:$F$278))</f>
        <v>17508</v>
      </c>
      <c r="F855" s="19">
        <f>[1]怪物属性模拟配置!$P852</f>
        <v>1085</v>
      </c>
      <c r="G855" s="19">
        <f>[1]怪物属性模拟配置!$Q852</f>
        <v>0</v>
      </c>
      <c r="H855" s="19" t="str">
        <f>[1]怪物属性模拟配置!$S852</f>
        <v>83097|85615|83097</v>
      </c>
      <c r="I855" s="20">
        <v>0</v>
      </c>
      <c r="J855" s="20">
        <v>0</v>
      </c>
      <c r="K855" s="20">
        <v>0</v>
      </c>
      <c r="L855" s="20">
        <v>0</v>
      </c>
      <c r="M855" s="19">
        <f>[1]怪物属性模拟配置!$T852*1000</f>
        <v>200</v>
      </c>
      <c r="N855" s="20">
        <v>0</v>
      </c>
      <c r="O855" s="19">
        <f>[1]怪物属性模拟配置!$U852-1</f>
        <v>1</v>
      </c>
      <c r="P855" s="20">
        <v>0</v>
      </c>
      <c r="Q855" s="20">
        <v>0</v>
      </c>
      <c r="R855" s="20">
        <v>0</v>
      </c>
      <c r="S855" s="29" t="s">
        <v>55</v>
      </c>
      <c r="T855" s="29" t="s">
        <v>55</v>
      </c>
      <c r="U855" s="20">
        <f t="shared" si="62"/>
        <v>4</v>
      </c>
      <c r="V855" s="20">
        <f t="shared" si="63"/>
        <v>8</v>
      </c>
    </row>
    <row r="856" ht="17.25" spans="1:22">
      <c r="A856" s="20">
        <f t="shared" si="65"/>
        <v>2050111</v>
      </c>
      <c r="B856" s="20" t="str">
        <f t="shared" si="64"/>
        <v>小怪_近战</v>
      </c>
      <c r="C856" s="19">
        <f>[1]怪物属性模拟配置!$E853</f>
        <v>35</v>
      </c>
      <c r="D856" s="20">
        <v>0</v>
      </c>
      <c r="E856" s="19">
        <f>SUMPRODUCT((U856=[2]Mission!$Q$175:$Q$278)*(V856=[2]Mission!$R$175:$R$278)*([2]Mission!$F$175:$F$278))</f>
        <v>17748</v>
      </c>
      <c r="F856" s="19">
        <f>[1]怪物属性模拟配置!$P853</f>
        <v>550</v>
      </c>
      <c r="G856" s="19">
        <f>[1]怪物属性模拟配置!$Q853</f>
        <v>0</v>
      </c>
      <c r="H856" s="19">
        <f>[1]怪物属性模拟配置!$S853</f>
        <v>2552</v>
      </c>
      <c r="I856" s="20">
        <v>0</v>
      </c>
      <c r="J856" s="20">
        <v>0</v>
      </c>
      <c r="K856" s="20">
        <v>0</v>
      </c>
      <c r="L856" s="20">
        <v>0</v>
      </c>
      <c r="M856" s="19">
        <f>[1]怪物属性模拟配置!$T853*1000</f>
        <v>200</v>
      </c>
      <c r="N856" s="20">
        <v>0</v>
      </c>
      <c r="O856" s="19">
        <f>[1]怪物属性模拟配置!$U853-1</f>
        <v>1</v>
      </c>
      <c r="P856" s="20">
        <v>0</v>
      </c>
      <c r="Q856" s="20">
        <v>0</v>
      </c>
      <c r="R856" s="20">
        <v>0</v>
      </c>
      <c r="S856" s="29" t="s">
        <v>55</v>
      </c>
      <c r="T856" s="29" t="s">
        <v>55</v>
      </c>
      <c r="U856" s="20">
        <f t="shared" si="62"/>
        <v>5</v>
      </c>
      <c r="V856" s="20">
        <f t="shared" si="63"/>
        <v>1</v>
      </c>
    </row>
    <row r="857" ht="17.25" spans="1:22">
      <c r="A857" s="20">
        <f t="shared" si="65"/>
        <v>2050112</v>
      </c>
      <c r="B857" s="20" t="str">
        <f t="shared" si="64"/>
        <v>精英_近战</v>
      </c>
      <c r="C857" s="19">
        <f>[1]怪物属性模拟配置!$E854</f>
        <v>35</v>
      </c>
      <c r="D857" s="20">
        <v>0</v>
      </c>
      <c r="E857" s="19">
        <f>SUMPRODUCT((U857=[2]Mission!$Q$175:$Q$278)*(V857=[2]Mission!$R$175:$R$278)*([2]Mission!$F$175:$F$278))</f>
        <v>17748</v>
      </c>
      <c r="F857" s="19">
        <f>[1]怪物属性模拟配置!$P854</f>
        <v>660</v>
      </c>
      <c r="G857" s="19">
        <f>[1]怪物属性模拟配置!$Q854</f>
        <v>0</v>
      </c>
      <c r="H857" s="19">
        <f>[1]怪物属性模拟配置!$S854</f>
        <v>25519</v>
      </c>
      <c r="I857" s="20">
        <v>0</v>
      </c>
      <c r="J857" s="20">
        <v>0</v>
      </c>
      <c r="K857" s="20">
        <v>0</v>
      </c>
      <c r="L857" s="20">
        <v>0</v>
      </c>
      <c r="M857" s="19">
        <f>[1]怪物属性模拟配置!$T854*1000</f>
        <v>200</v>
      </c>
      <c r="N857" s="20">
        <v>0</v>
      </c>
      <c r="O857" s="19">
        <f>[1]怪物属性模拟配置!$U854-1</f>
        <v>1</v>
      </c>
      <c r="P857" s="20">
        <v>0</v>
      </c>
      <c r="Q857" s="20">
        <v>0</v>
      </c>
      <c r="R857" s="20">
        <v>0</v>
      </c>
      <c r="S857" s="29" t="s">
        <v>55</v>
      </c>
      <c r="T857" s="29" t="s">
        <v>55</v>
      </c>
      <c r="U857" s="20">
        <f t="shared" si="62"/>
        <v>5</v>
      </c>
      <c r="V857" s="20">
        <f t="shared" si="63"/>
        <v>1</v>
      </c>
    </row>
    <row r="858" ht="17.25" spans="1:22">
      <c r="A858" s="20">
        <f t="shared" si="65"/>
        <v>2050113</v>
      </c>
      <c r="B858" s="20" t="str">
        <f t="shared" si="64"/>
        <v>BOSS_近战</v>
      </c>
      <c r="C858" s="19">
        <f>[1]怪物属性模拟配置!$E855</f>
        <v>35</v>
      </c>
      <c r="D858" s="20">
        <v>0</v>
      </c>
      <c r="E858" s="19">
        <f>SUMPRODUCT((U858=[2]Mission!$Q$175:$Q$278)*(V858=[2]Mission!$R$175:$R$278)*([2]Mission!$F$175:$F$278))</f>
        <v>17748</v>
      </c>
      <c r="F858" s="19">
        <f>[1]怪物属性模拟配置!$P855</f>
        <v>769</v>
      </c>
      <c r="G858" s="19">
        <f>[1]怪物属性模拟配置!$Q855</f>
        <v>0</v>
      </c>
      <c r="H858" s="19">
        <f>[1]怪物属性模拟配置!$S855</f>
        <v>51038</v>
      </c>
      <c r="I858" s="20">
        <v>0</v>
      </c>
      <c r="J858" s="20">
        <v>0</v>
      </c>
      <c r="K858" s="20">
        <v>0</v>
      </c>
      <c r="L858" s="20">
        <v>0</v>
      </c>
      <c r="M858" s="19">
        <f>[1]怪物属性模拟配置!$T855*1000</f>
        <v>200</v>
      </c>
      <c r="N858" s="20">
        <v>0</v>
      </c>
      <c r="O858" s="19">
        <f>[1]怪物属性模拟配置!$U855-1</f>
        <v>1</v>
      </c>
      <c r="P858" s="20">
        <v>0</v>
      </c>
      <c r="Q858" s="20">
        <v>0</v>
      </c>
      <c r="R858" s="20">
        <v>0</v>
      </c>
      <c r="S858" s="29" t="s">
        <v>55</v>
      </c>
      <c r="T858" s="29" t="s">
        <v>55</v>
      </c>
      <c r="U858" s="20">
        <f t="shared" si="62"/>
        <v>5</v>
      </c>
      <c r="V858" s="20">
        <f t="shared" si="63"/>
        <v>1</v>
      </c>
    </row>
    <row r="859" ht="17.25" spans="1:22">
      <c r="A859" s="20">
        <f t="shared" si="65"/>
        <v>2050121</v>
      </c>
      <c r="B859" s="20" t="str">
        <f t="shared" si="64"/>
        <v>小怪_远程</v>
      </c>
      <c r="C859" s="19">
        <f>[1]怪物属性模拟配置!$E856</f>
        <v>35</v>
      </c>
      <c r="D859" s="20">
        <v>0</v>
      </c>
      <c r="E859" s="19">
        <f>SUMPRODUCT((U859=[2]Mission!$Q$175:$Q$278)*(V859=[2]Mission!$R$175:$R$278)*([2]Mission!$F$175:$F$278))</f>
        <v>17748</v>
      </c>
      <c r="F859" s="19">
        <f>[1]怪物属性模拟配置!$P856</f>
        <v>550</v>
      </c>
      <c r="G859" s="19">
        <f>[1]怪物属性模拟配置!$Q856</f>
        <v>0</v>
      </c>
      <c r="H859" s="19">
        <f>[1]怪物属性模拟配置!$S856</f>
        <v>2552</v>
      </c>
      <c r="I859" s="20">
        <v>0</v>
      </c>
      <c r="J859" s="20">
        <v>0</v>
      </c>
      <c r="K859" s="20">
        <v>0</v>
      </c>
      <c r="L859" s="20">
        <v>0</v>
      </c>
      <c r="M859" s="19">
        <f>[1]怪物属性模拟配置!$T856*1000</f>
        <v>200</v>
      </c>
      <c r="N859" s="20">
        <v>0</v>
      </c>
      <c r="O859" s="19">
        <f>[1]怪物属性模拟配置!$U856-1</f>
        <v>1</v>
      </c>
      <c r="P859" s="20">
        <v>0</v>
      </c>
      <c r="Q859" s="20">
        <v>0</v>
      </c>
      <c r="R859" s="20">
        <v>0</v>
      </c>
      <c r="S859" s="29" t="s">
        <v>55</v>
      </c>
      <c r="T859" s="29" t="s">
        <v>55</v>
      </c>
      <c r="U859" s="20">
        <f t="shared" si="62"/>
        <v>5</v>
      </c>
      <c r="V859" s="20">
        <f t="shared" si="63"/>
        <v>1</v>
      </c>
    </row>
    <row r="860" ht="17.25" spans="1:22">
      <c r="A860" s="20">
        <f t="shared" si="65"/>
        <v>2050122</v>
      </c>
      <c r="B860" s="20" t="str">
        <f t="shared" si="64"/>
        <v>精英_远程</v>
      </c>
      <c r="C860" s="19">
        <f>[1]怪物属性模拟配置!$E857</f>
        <v>35</v>
      </c>
      <c r="D860" s="20">
        <v>0</v>
      </c>
      <c r="E860" s="19">
        <f>SUMPRODUCT((U860=[2]Mission!$Q$175:$Q$278)*(V860=[2]Mission!$R$175:$R$278)*([2]Mission!$F$175:$F$278))</f>
        <v>17748</v>
      </c>
      <c r="F860" s="19">
        <f>[1]怪物属性模拟配置!$P857</f>
        <v>660</v>
      </c>
      <c r="G860" s="19">
        <f>[1]怪物属性模拟配置!$Q857</f>
        <v>0</v>
      </c>
      <c r="H860" s="19">
        <f>[1]怪物属性模拟配置!$S857</f>
        <v>25519</v>
      </c>
      <c r="I860" s="20">
        <v>0</v>
      </c>
      <c r="J860" s="20">
        <v>0</v>
      </c>
      <c r="K860" s="20">
        <v>0</v>
      </c>
      <c r="L860" s="20">
        <v>0</v>
      </c>
      <c r="M860" s="19">
        <f>[1]怪物属性模拟配置!$T857*1000</f>
        <v>200</v>
      </c>
      <c r="N860" s="20">
        <v>0</v>
      </c>
      <c r="O860" s="19">
        <f>[1]怪物属性模拟配置!$U857-1</f>
        <v>1</v>
      </c>
      <c r="P860" s="20">
        <v>0</v>
      </c>
      <c r="Q860" s="20">
        <v>0</v>
      </c>
      <c r="R860" s="20">
        <v>0</v>
      </c>
      <c r="S860" s="29" t="s">
        <v>55</v>
      </c>
      <c r="T860" s="29" t="s">
        <v>55</v>
      </c>
      <c r="U860" s="20">
        <f t="shared" si="62"/>
        <v>5</v>
      </c>
      <c r="V860" s="20">
        <f t="shared" si="63"/>
        <v>1</v>
      </c>
    </row>
    <row r="861" ht="17.25" spans="1:22">
      <c r="A861" s="20">
        <f t="shared" si="65"/>
        <v>2050123</v>
      </c>
      <c r="B861" s="20" t="str">
        <f t="shared" si="64"/>
        <v>BOSS_远程</v>
      </c>
      <c r="C861" s="19">
        <f>[1]怪物属性模拟配置!$E858</f>
        <v>35</v>
      </c>
      <c r="D861" s="20">
        <v>0</v>
      </c>
      <c r="E861" s="19">
        <f>SUMPRODUCT((U861=[2]Mission!$Q$175:$Q$278)*(V861=[2]Mission!$R$175:$R$278)*([2]Mission!$F$175:$F$278))</f>
        <v>17748</v>
      </c>
      <c r="F861" s="19">
        <f>[1]怪物属性模拟配置!$P858</f>
        <v>769</v>
      </c>
      <c r="G861" s="19">
        <f>[1]怪物属性模拟配置!$Q858</f>
        <v>0</v>
      </c>
      <c r="H861" s="19">
        <f>[1]怪物属性模拟配置!$S858</f>
        <v>51038</v>
      </c>
      <c r="I861" s="20">
        <v>0</v>
      </c>
      <c r="J861" s="20">
        <v>0</v>
      </c>
      <c r="K861" s="20">
        <v>0</v>
      </c>
      <c r="L861" s="20">
        <v>0</v>
      </c>
      <c r="M861" s="19">
        <f>[1]怪物属性模拟配置!$T858*1000</f>
        <v>200</v>
      </c>
      <c r="N861" s="20">
        <v>0</v>
      </c>
      <c r="O861" s="19">
        <f>[1]怪物属性模拟配置!$U858-1</f>
        <v>1</v>
      </c>
      <c r="P861" s="20">
        <v>0</v>
      </c>
      <c r="Q861" s="20">
        <v>0</v>
      </c>
      <c r="R861" s="20">
        <v>0</v>
      </c>
      <c r="S861" s="29" t="s">
        <v>55</v>
      </c>
      <c r="T861" s="29" t="s">
        <v>55</v>
      </c>
      <c r="U861" s="20">
        <f t="shared" si="62"/>
        <v>5</v>
      </c>
      <c r="V861" s="20">
        <f t="shared" si="63"/>
        <v>1</v>
      </c>
    </row>
    <row r="862" ht="17.25" spans="1:22">
      <c r="A862" s="20">
        <f t="shared" si="65"/>
        <v>2050211</v>
      </c>
      <c r="B862" s="20" t="str">
        <f t="shared" si="64"/>
        <v>小怪_近战</v>
      </c>
      <c r="C862" s="19">
        <f>[1]怪物属性模拟配置!$E859</f>
        <v>36</v>
      </c>
      <c r="D862" s="20">
        <v>0</v>
      </c>
      <c r="E862" s="19">
        <f>SUMPRODUCT((U862=[2]Mission!$Q$175:$Q$278)*(V862=[2]Mission!$R$175:$R$278)*([2]Mission!$F$175:$F$278))</f>
        <v>18180</v>
      </c>
      <c r="F862" s="19">
        <f>[1]怪物属性模拟配置!$P859</f>
        <v>563</v>
      </c>
      <c r="G862" s="19">
        <f>[1]怪物属性模拟配置!$Q859</f>
        <v>0</v>
      </c>
      <c r="H862" s="19">
        <f>[1]怪物属性模拟配置!$S859</f>
        <v>2614</v>
      </c>
      <c r="I862" s="20">
        <v>0</v>
      </c>
      <c r="J862" s="20">
        <v>0</v>
      </c>
      <c r="K862" s="20">
        <v>0</v>
      </c>
      <c r="L862" s="20">
        <v>0</v>
      </c>
      <c r="M862" s="19">
        <f>[1]怪物属性模拟配置!$T859*1000</f>
        <v>200</v>
      </c>
      <c r="N862" s="20">
        <v>0</v>
      </c>
      <c r="O862" s="19">
        <f>[1]怪物属性模拟配置!$U859-1</f>
        <v>1</v>
      </c>
      <c r="P862" s="20">
        <v>0</v>
      </c>
      <c r="Q862" s="20">
        <v>0</v>
      </c>
      <c r="R862" s="20">
        <v>0</v>
      </c>
      <c r="S862" s="29" t="s">
        <v>55</v>
      </c>
      <c r="T862" s="29" t="s">
        <v>55</v>
      </c>
      <c r="U862" s="20">
        <f t="shared" si="62"/>
        <v>5</v>
      </c>
      <c r="V862" s="20">
        <f t="shared" si="63"/>
        <v>2</v>
      </c>
    </row>
    <row r="863" ht="17.25" spans="1:22">
      <c r="A863" s="20">
        <f t="shared" si="65"/>
        <v>2050212</v>
      </c>
      <c r="B863" s="20" t="str">
        <f t="shared" si="64"/>
        <v>精英_近战</v>
      </c>
      <c r="C863" s="19">
        <f>[1]怪物属性模拟配置!$E860</f>
        <v>36</v>
      </c>
      <c r="D863" s="20">
        <v>0</v>
      </c>
      <c r="E863" s="19">
        <f>SUMPRODUCT((U863=[2]Mission!$Q$175:$Q$278)*(V863=[2]Mission!$R$175:$R$278)*([2]Mission!$F$175:$F$278))</f>
        <v>18180</v>
      </c>
      <c r="F863" s="19">
        <f>[1]怪物属性模拟配置!$P860</f>
        <v>675</v>
      </c>
      <c r="G863" s="19">
        <f>[1]怪物属性模拟配置!$Q860</f>
        <v>0</v>
      </c>
      <c r="H863" s="19">
        <f>[1]怪物属性模拟配置!$S860</f>
        <v>26143</v>
      </c>
      <c r="I863" s="20">
        <v>0</v>
      </c>
      <c r="J863" s="20">
        <v>0</v>
      </c>
      <c r="K863" s="20">
        <v>0</v>
      </c>
      <c r="L863" s="20">
        <v>0</v>
      </c>
      <c r="M863" s="19">
        <f>[1]怪物属性模拟配置!$T860*1000</f>
        <v>200</v>
      </c>
      <c r="N863" s="20">
        <v>0</v>
      </c>
      <c r="O863" s="19">
        <f>[1]怪物属性模拟配置!$U860-1</f>
        <v>1</v>
      </c>
      <c r="P863" s="20">
        <v>0</v>
      </c>
      <c r="Q863" s="20">
        <v>0</v>
      </c>
      <c r="R863" s="20">
        <v>0</v>
      </c>
      <c r="S863" s="29" t="s">
        <v>55</v>
      </c>
      <c r="T863" s="29" t="s">
        <v>55</v>
      </c>
      <c r="U863" s="20">
        <f t="shared" si="62"/>
        <v>5</v>
      </c>
      <c r="V863" s="20">
        <f t="shared" si="63"/>
        <v>2</v>
      </c>
    </row>
    <row r="864" ht="17.25" spans="1:22">
      <c r="A864" s="20">
        <f t="shared" si="65"/>
        <v>2050213</v>
      </c>
      <c r="B864" s="20" t="str">
        <f t="shared" si="64"/>
        <v>BOSS_近战</v>
      </c>
      <c r="C864" s="19">
        <f>[1]怪物属性模拟配置!$E861</f>
        <v>36</v>
      </c>
      <c r="D864" s="20">
        <v>0</v>
      </c>
      <c r="E864" s="19">
        <f>SUMPRODUCT((U864=[2]Mission!$Q$175:$Q$278)*(V864=[2]Mission!$R$175:$R$278)*([2]Mission!$F$175:$F$278))</f>
        <v>18180</v>
      </c>
      <c r="F864" s="19">
        <f>[1]怪物属性模拟配置!$P861</f>
        <v>788</v>
      </c>
      <c r="G864" s="19">
        <f>[1]怪物属性模拟配置!$Q861</f>
        <v>0</v>
      </c>
      <c r="H864" s="19">
        <f>[1]怪物属性模拟配置!$S861</f>
        <v>52286</v>
      </c>
      <c r="I864" s="20">
        <v>0</v>
      </c>
      <c r="J864" s="20">
        <v>0</v>
      </c>
      <c r="K864" s="20">
        <v>0</v>
      </c>
      <c r="L864" s="20">
        <v>0</v>
      </c>
      <c r="M864" s="19">
        <f>[1]怪物属性模拟配置!$T861*1000</f>
        <v>200</v>
      </c>
      <c r="N864" s="20">
        <v>0</v>
      </c>
      <c r="O864" s="19">
        <f>[1]怪物属性模拟配置!$U861-1</f>
        <v>1</v>
      </c>
      <c r="P864" s="20">
        <v>0</v>
      </c>
      <c r="Q864" s="20">
        <v>0</v>
      </c>
      <c r="R864" s="20">
        <v>0</v>
      </c>
      <c r="S864" s="29" t="s">
        <v>55</v>
      </c>
      <c r="T864" s="29" t="s">
        <v>55</v>
      </c>
      <c r="U864" s="20">
        <f t="shared" si="62"/>
        <v>5</v>
      </c>
      <c r="V864" s="20">
        <f t="shared" si="63"/>
        <v>2</v>
      </c>
    </row>
    <row r="865" ht="17.25" spans="1:22">
      <c r="A865" s="20">
        <f t="shared" si="65"/>
        <v>2050221</v>
      </c>
      <c r="B865" s="20" t="str">
        <f t="shared" si="64"/>
        <v>小怪_远程</v>
      </c>
      <c r="C865" s="19">
        <f>[1]怪物属性模拟配置!$E862</f>
        <v>36</v>
      </c>
      <c r="D865" s="20">
        <v>0</v>
      </c>
      <c r="E865" s="19">
        <f>SUMPRODUCT((U865=[2]Mission!$Q$175:$Q$278)*(V865=[2]Mission!$R$175:$R$278)*([2]Mission!$F$175:$F$278))</f>
        <v>18180</v>
      </c>
      <c r="F865" s="19">
        <f>[1]怪物属性模拟配置!$P862</f>
        <v>563</v>
      </c>
      <c r="G865" s="19">
        <f>[1]怪物属性模拟配置!$Q862</f>
        <v>0</v>
      </c>
      <c r="H865" s="19">
        <f>[1]怪物属性模拟配置!$S862</f>
        <v>2614</v>
      </c>
      <c r="I865" s="20">
        <v>0</v>
      </c>
      <c r="J865" s="20">
        <v>0</v>
      </c>
      <c r="K865" s="20">
        <v>0</v>
      </c>
      <c r="L865" s="20">
        <v>0</v>
      </c>
      <c r="M865" s="19">
        <f>[1]怪物属性模拟配置!$T862*1000</f>
        <v>200</v>
      </c>
      <c r="N865" s="20">
        <v>0</v>
      </c>
      <c r="O865" s="19">
        <f>[1]怪物属性模拟配置!$U862-1</f>
        <v>1</v>
      </c>
      <c r="P865" s="20">
        <v>0</v>
      </c>
      <c r="Q865" s="20">
        <v>0</v>
      </c>
      <c r="R865" s="20">
        <v>0</v>
      </c>
      <c r="S865" s="29" t="s">
        <v>55</v>
      </c>
      <c r="T865" s="29" t="s">
        <v>55</v>
      </c>
      <c r="U865" s="20">
        <f t="shared" si="62"/>
        <v>5</v>
      </c>
      <c r="V865" s="20">
        <f t="shared" si="63"/>
        <v>2</v>
      </c>
    </row>
    <row r="866" ht="17.25" spans="1:22">
      <c r="A866" s="20">
        <f t="shared" si="65"/>
        <v>2050222</v>
      </c>
      <c r="B866" s="20" t="str">
        <f t="shared" si="64"/>
        <v>精英_远程</v>
      </c>
      <c r="C866" s="19">
        <f>[1]怪物属性模拟配置!$E863</f>
        <v>36</v>
      </c>
      <c r="D866" s="20">
        <v>0</v>
      </c>
      <c r="E866" s="19">
        <f>SUMPRODUCT((U866=[2]Mission!$Q$175:$Q$278)*(V866=[2]Mission!$R$175:$R$278)*([2]Mission!$F$175:$F$278))</f>
        <v>18180</v>
      </c>
      <c r="F866" s="19">
        <f>[1]怪物属性模拟配置!$P863</f>
        <v>675</v>
      </c>
      <c r="G866" s="19">
        <f>[1]怪物属性模拟配置!$Q863</f>
        <v>0</v>
      </c>
      <c r="H866" s="19">
        <f>[1]怪物属性模拟配置!$S863</f>
        <v>26143</v>
      </c>
      <c r="I866" s="20">
        <v>0</v>
      </c>
      <c r="J866" s="20">
        <v>0</v>
      </c>
      <c r="K866" s="20">
        <v>0</v>
      </c>
      <c r="L866" s="20">
        <v>0</v>
      </c>
      <c r="M866" s="19">
        <f>[1]怪物属性模拟配置!$T863*1000</f>
        <v>200</v>
      </c>
      <c r="N866" s="20">
        <v>0</v>
      </c>
      <c r="O866" s="19">
        <f>[1]怪物属性模拟配置!$U863-1</f>
        <v>1</v>
      </c>
      <c r="P866" s="20">
        <v>0</v>
      </c>
      <c r="Q866" s="20">
        <v>0</v>
      </c>
      <c r="R866" s="20">
        <v>0</v>
      </c>
      <c r="S866" s="29" t="s">
        <v>55</v>
      </c>
      <c r="T866" s="29" t="s">
        <v>55</v>
      </c>
      <c r="U866" s="20">
        <f t="shared" si="62"/>
        <v>5</v>
      </c>
      <c r="V866" s="20">
        <f t="shared" si="63"/>
        <v>2</v>
      </c>
    </row>
    <row r="867" ht="17.25" spans="1:22">
      <c r="A867" s="20">
        <f t="shared" si="65"/>
        <v>2050223</v>
      </c>
      <c r="B867" s="20" t="str">
        <f t="shared" si="64"/>
        <v>BOSS_远程</v>
      </c>
      <c r="C867" s="19">
        <f>[1]怪物属性模拟配置!$E864</f>
        <v>36</v>
      </c>
      <c r="D867" s="20">
        <v>0</v>
      </c>
      <c r="E867" s="19">
        <f>SUMPRODUCT((U867=[2]Mission!$Q$175:$Q$278)*(V867=[2]Mission!$R$175:$R$278)*([2]Mission!$F$175:$F$278))</f>
        <v>18180</v>
      </c>
      <c r="F867" s="19">
        <f>[1]怪物属性模拟配置!$P864</f>
        <v>788</v>
      </c>
      <c r="G867" s="19">
        <f>[1]怪物属性模拟配置!$Q864</f>
        <v>0</v>
      </c>
      <c r="H867" s="19">
        <f>[1]怪物属性模拟配置!$S864</f>
        <v>52286</v>
      </c>
      <c r="I867" s="20">
        <v>0</v>
      </c>
      <c r="J867" s="20">
        <v>0</v>
      </c>
      <c r="K867" s="20">
        <v>0</v>
      </c>
      <c r="L867" s="20">
        <v>0</v>
      </c>
      <c r="M867" s="19">
        <f>[1]怪物属性模拟配置!$T864*1000</f>
        <v>200</v>
      </c>
      <c r="N867" s="20">
        <v>0</v>
      </c>
      <c r="O867" s="19">
        <f>[1]怪物属性模拟配置!$U864-1</f>
        <v>1</v>
      </c>
      <c r="P867" s="20">
        <v>0</v>
      </c>
      <c r="Q867" s="20">
        <v>0</v>
      </c>
      <c r="R867" s="20">
        <v>0</v>
      </c>
      <c r="S867" s="29" t="s">
        <v>55</v>
      </c>
      <c r="T867" s="29" t="s">
        <v>55</v>
      </c>
      <c r="U867" s="20">
        <f t="shared" si="62"/>
        <v>5</v>
      </c>
      <c r="V867" s="20">
        <f t="shared" si="63"/>
        <v>2</v>
      </c>
    </row>
    <row r="868" ht="17.25" spans="1:22">
      <c r="A868" s="20">
        <f t="shared" si="65"/>
        <v>2050311</v>
      </c>
      <c r="B868" s="20" t="str">
        <f t="shared" si="64"/>
        <v>小怪_近战</v>
      </c>
      <c r="C868" s="19">
        <f>[1]怪物属性模拟配置!$E865</f>
        <v>37</v>
      </c>
      <c r="D868" s="20">
        <v>0</v>
      </c>
      <c r="E868" s="19">
        <f>SUMPRODUCT((U868=[2]Mission!$Q$175:$Q$278)*(V868=[2]Mission!$R$175:$R$278)*([2]Mission!$F$175:$F$278))</f>
        <v>18408</v>
      </c>
      <c r="F868" s="19">
        <f>[1]怪物属性模拟配置!$P865</f>
        <v>570</v>
      </c>
      <c r="G868" s="19">
        <f>[1]怪物属性模拟配置!$Q865</f>
        <v>0</v>
      </c>
      <c r="H868" s="19">
        <f>[1]怪物属性模拟配置!$S865</f>
        <v>2646</v>
      </c>
      <c r="I868" s="20">
        <v>0</v>
      </c>
      <c r="J868" s="20">
        <v>0</v>
      </c>
      <c r="K868" s="20">
        <v>0</v>
      </c>
      <c r="L868" s="20">
        <v>0</v>
      </c>
      <c r="M868" s="19">
        <f>[1]怪物属性模拟配置!$T865*1000</f>
        <v>200</v>
      </c>
      <c r="N868" s="20">
        <v>0</v>
      </c>
      <c r="O868" s="19">
        <f>[1]怪物属性模拟配置!$U865-1</f>
        <v>1</v>
      </c>
      <c r="P868" s="20">
        <v>0</v>
      </c>
      <c r="Q868" s="20">
        <v>0</v>
      </c>
      <c r="R868" s="20">
        <v>0</v>
      </c>
      <c r="S868" s="29" t="s">
        <v>55</v>
      </c>
      <c r="T868" s="29" t="s">
        <v>55</v>
      </c>
      <c r="U868" s="20">
        <f t="shared" si="62"/>
        <v>5</v>
      </c>
      <c r="V868" s="20">
        <f t="shared" si="63"/>
        <v>3</v>
      </c>
    </row>
    <row r="869" ht="17.25" spans="1:22">
      <c r="A869" s="20">
        <f t="shared" si="65"/>
        <v>2050312</v>
      </c>
      <c r="B869" s="20" t="str">
        <f t="shared" si="64"/>
        <v>精英_近战</v>
      </c>
      <c r="C869" s="19">
        <f>[1]怪物属性模拟配置!$E866</f>
        <v>37</v>
      </c>
      <c r="D869" s="20">
        <v>0</v>
      </c>
      <c r="E869" s="19">
        <f>SUMPRODUCT((U869=[2]Mission!$Q$175:$Q$278)*(V869=[2]Mission!$R$175:$R$278)*([2]Mission!$F$175:$F$278))</f>
        <v>18408</v>
      </c>
      <c r="F869" s="19">
        <f>[1]怪物属性模拟配置!$P866</f>
        <v>684</v>
      </c>
      <c r="G869" s="19">
        <f>[1]怪物属性模拟配置!$Q866</f>
        <v>0</v>
      </c>
      <c r="H869" s="19">
        <f>[1]怪物属性模拟配置!$S866</f>
        <v>26455</v>
      </c>
      <c r="I869" s="20">
        <v>0</v>
      </c>
      <c r="J869" s="20">
        <v>0</v>
      </c>
      <c r="K869" s="20">
        <v>0</v>
      </c>
      <c r="L869" s="20">
        <v>0</v>
      </c>
      <c r="M869" s="19">
        <f>[1]怪物属性模拟配置!$T866*1000</f>
        <v>200</v>
      </c>
      <c r="N869" s="20">
        <v>0</v>
      </c>
      <c r="O869" s="19">
        <f>[1]怪物属性模拟配置!$U866-1</f>
        <v>1</v>
      </c>
      <c r="P869" s="20">
        <v>0</v>
      </c>
      <c r="Q869" s="20">
        <v>0</v>
      </c>
      <c r="R869" s="20">
        <v>0</v>
      </c>
      <c r="S869" s="29" t="s">
        <v>55</v>
      </c>
      <c r="T869" s="29" t="s">
        <v>55</v>
      </c>
      <c r="U869" s="20">
        <f t="shared" si="62"/>
        <v>5</v>
      </c>
      <c r="V869" s="20">
        <f t="shared" si="63"/>
        <v>3</v>
      </c>
    </row>
    <row r="870" ht="17.25" spans="1:22">
      <c r="A870" s="20">
        <f t="shared" si="65"/>
        <v>2050313</v>
      </c>
      <c r="B870" s="20" t="str">
        <f t="shared" si="64"/>
        <v>BOSS_近战</v>
      </c>
      <c r="C870" s="19">
        <f>[1]怪物属性模拟配置!$E867</f>
        <v>37</v>
      </c>
      <c r="D870" s="20">
        <v>0</v>
      </c>
      <c r="E870" s="19">
        <f>SUMPRODUCT((U870=[2]Mission!$Q$175:$Q$278)*(V870=[2]Mission!$R$175:$R$278)*([2]Mission!$F$175:$F$278))</f>
        <v>18408</v>
      </c>
      <c r="F870" s="19">
        <f>[1]怪物属性模拟配置!$P867</f>
        <v>798</v>
      </c>
      <c r="G870" s="19">
        <f>[1]怪物属性模拟配置!$Q867</f>
        <v>0</v>
      </c>
      <c r="H870" s="19">
        <f>[1]怪物属性模拟配置!$S867</f>
        <v>52910</v>
      </c>
      <c r="I870" s="20">
        <v>0</v>
      </c>
      <c r="J870" s="20">
        <v>0</v>
      </c>
      <c r="K870" s="20">
        <v>0</v>
      </c>
      <c r="L870" s="20">
        <v>0</v>
      </c>
      <c r="M870" s="19">
        <f>[1]怪物属性模拟配置!$T867*1000</f>
        <v>200</v>
      </c>
      <c r="N870" s="20">
        <v>0</v>
      </c>
      <c r="O870" s="19">
        <f>[1]怪物属性模拟配置!$U867-1</f>
        <v>1</v>
      </c>
      <c r="P870" s="20">
        <v>0</v>
      </c>
      <c r="Q870" s="20">
        <v>0</v>
      </c>
      <c r="R870" s="20">
        <v>0</v>
      </c>
      <c r="S870" s="29" t="s">
        <v>55</v>
      </c>
      <c r="T870" s="29" t="s">
        <v>55</v>
      </c>
      <c r="U870" s="20">
        <f t="shared" si="62"/>
        <v>5</v>
      </c>
      <c r="V870" s="20">
        <f t="shared" si="63"/>
        <v>3</v>
      </c>
    </row>
    <row r="871" ht="17.25" spans="1:22">
      <c r="A871" s="20">
        <f t="shared" si="65"/>
        <v>2050321</v>
      </c>
      <c r="B871" s="20" t="str">
        <f t="shared" si="64"/>
        <v>小怪_远程</v>
      </c>
      <c r="C871" s="19">
        <f>[1]怪物属性模拟配置!$E868</f>
        <v>37</v>
      </c>
      <c r="D871" s="20">
        <v>0</v>
      </c>
      <c r="E871" s="19">
        <f>SUMPRODUCT((U871=[2]Mission!$Q$175:$Q$278)*(V871=[2]Mission!$R$175:$R$278)*([2]Mission!$F$175:$F$278))</f>
        <v>18408</v>
      </c>
      <c r="F871" s="19">
        <f>[1]怪物属性模拟配置!$P868</f>
        <v>570</v>
      </c>
      <c r="G871" s="19">
        <f>[1]怪物属性模拟配置!$Q868</f>
        <v>0</v>
      </c>
      <c r="H871" s="19">
        <f>[1]怪物属性模拟配置!$S868</f>
        <v>2646</v>
      </c>
      <c r="I871" s="20">
        <v>0</v>
      </c>
      <c r="J871" s="20">
        <v>0</v>
      </c>
      <c r="K871" s="20">
        <v>0</v>
      </c>
      <c r="L871" s="20">
        <v>0</v>
      </c>
      <c r="M871" s="19">
        <f>[1]怪物属性模拟配置!$T868*1000</f>
        <v>200</v>
      </c>
      <c r="N871" s="20">
        <v>0</v>
      </c>
      <c r="O871" s="19">
        <f>[1]怪物属性模拟配置!$U868-1</f>
        <v>1</v>
      </c>
      <c r="P871" s="20">
        <v>0</v>
      </c>
      <c r="Q871" s="20">
        <v>0</v>
      </c>
      <c r="R871" s="20">
        <v>0</v>
      </c>
      <c r="S871" s="29" t="s">
        <v>55</v>
      </c>
      <c r="T871" s="29" t="s">
        <v>55</v>
      </c>
      <c r="U871" s="20">
        <f t="shared" si="62"/>
        <v>5</v>
      </c>
      <c r="V871" s="20">
        <f t="shared" si="63"/>
        <v>3</v>
      </c>
    </row>
    <row r="872" ht="17.25" spans="1:22">
      <c r="A872" s="20">
        <f t="shared" si="65"/>
        <v>2050322</v>
      </c>
      <c r="B872" s="20" t="str">
        <f t="shared" si="64"/>
        <v>精英_远程</v>
      </c>
      <c r="C872" s="19">
        <f>[1]怪物属性模拟配置!$E869</f>
        <v>37</v>
      </c>
      <c r="D872" s="20">
        <v>0</v>
      </c>
      <c r="E872" s="19">
        <f>SUMPRODUCT((U872=[2]Mission!$Q$175:$Q$278)*(V872=[2]Mission!$R$175:$R$278)*([2]Mission!$F$175:$F$278))</f>
        <v>18408</v>
      </c>
      <c r="F872" s="19">
        <f>[1]怪物属性模拟配置!$P869</f>
        <v>684</v>
      </c>
      <c r="G872" s="19">
        <f>[1]怪物属性模拟配置!$Q869</f>
        <v>0</v>
      </c>
      <c r="H872" s="19">
        <f>[1]怪物属性模拟配置!$S869</f>
        <v>26455</v>
      </c>
      <c r="I872" s="20">
        <v>0</v>
      </c>
      <c r="J872" s="20">
        <v>0</v>
      </c>
      <c r="K872" s="20">
        <v>0</v>
      </c>
      <c r="L872" s="20">
        <v>0</v>
      </c>
      <c r="M872" s="19">
        <f>[1]怪物属性模拟配置!$T869*1000</f>
        <v>200</v>
      </c>
      <c r="N872" s="20">
        <v>0</v>
      </c>
      <c r="O872" s="19">
        <f>[1]怪物属性模拟配置!$U869-1</f>
        <v>1</v>
      </c>
      <c r="P872" s="20">
        <v>0</v>
      </c>
      <c r="Q872" s="20">
        <v>0</v>
      </c>
      <c r="R872" s="20">
        <v>0</v>
      </c>
      <c r="S872" s="29" t="s">
        <v>55</v>
      </c>
      <c r="T872" s="29" t="s">
        <v>55</v>
      </c>
      <c r="U872" s="20">
        <f t="shared" si="62"/>
        <v>5</v>
      </c>
      <c r="V872" s="20">
        <f t="shared" si="63"/>
        <v>3</v>
      </c>
    </row>
    <row r="873" ht="17.25" spans="1:22">
      <c r="A873" s="20">
        <f t="shared" si="65"/>
        <v>2050323</v>
      </c>
      <c r="B873" s="20" t="str">
        <f t="shared" si="64"/>
        <v>BOSS_远程</v>
      </c>
      <c r="C873" s="19">
        <f>[1]怪物属性模拟配置!$E870</f>
        <v>37</v>
      </c>
      <c r="D873" s="20">
        <v>0</v>
      </c>
      <c r="E873" s="19">
        <f>SUMPRODUCT((U873=[2]Mission!$Q$175:$Q$278)*(V873=[2]Mission!$R$175:$R$278)*([2]Mission!$F$175:$F$278))</f>
        <v>18408</v>
      </c>
      <c r="F873" s="19">
        <f>[1]怪物属性模拟配置!$P870</f>
        <v>798</v>
      </c>
      <c r="G873" s="19">
        <f>[1]怪物属性模拟配置!$Q870</f>
        <v>0</v>
      </c>
      <c r="H873" s="19">
        <f>[1]怪物属性模拟配置!$S870</f>
        <v>52910</v>
      </c>
      <c r="I873" s="20">
        <v>0</v>
      </c>
      <c r="J873" s="20">
        <v>0</v>
      </c>
      <c r="K873" s="20">
        <v>0</v>
      </c>
      <c r="L873" s="20">
        <v>0</v>
      </c>
      <c r="M873" s="19">
        <f>[1]怪物属性模拟配置!$T870*1000</f>
        <v>200</v>
      </c>
      <c r="N873" s="20">
        <v>0</v>
      </c>
      <c r="O873" s="19">
        <f>[1]怪物属性模拟配置!$U870-1</f>
        <v>1</v>
      </c>
      <c r="P873" s="20">
        <v>0</v>
      </c>
      <c r="Q873" s="20">
        <v>0</v>
      </c>
      <c r="R873" s="20">
        <v>0</v>
      </c>
      <c r="S873" s="29" t="s">
        <v>55</v>
      </c>
      <c r="T873" s="29" t="s">
        <v>55</v>
      </c>
      <c r="U873" s="20">
        <f t="shared" si="62"/>
        <v>5</v>
      </c>
      <c r="V873" s="20">
        <f t="shared" si="63"/>
        <v>3</v>
      </c>
    </row>
    <row r="874" ht="17.25" spans="1:22">
      <c r="A874" s="20">
        <f t="shared" si="65"/>
        <v>2050411</v>
      </c>
      <c r="B874" s="20" t="str">
        <f t="shared" si="64"/>
        <v>小怪_近战</v>
      </c>
      <c r="C874" s="19">
        <f>[1]怪物属性模拟配置!$E871</f>
        <v>38</v>
      </c>
      <c r="D874" s="20">
        <v>0</v>
      </c>
      <c r="E874" s="19">
        <f>SUMPRODUCT((U874=[2]Mission!$Q$175:$Q$278)*(V874=[2]Mission!$R$175:$R$278)*([2]Mission!$F$175:$F$278))</f>
        <v>18828</v>
      </c>
      <c r="F874" s="19">
        <f>[1]怪物属性模拟配置!$P871</f>
        <v>583</v>
      </c>
      <c r="G874" s="19">
        <f>[1]怪物属性模拟配置!$Q871</f>
        <v>0</v>
      </c>
      <c r="H874" s="19">
        <f>[1]怪物属性模拟配置!$S871</f>
        <v>2708</v>
      </c>
      <c r="I874" s="20">
        <v>0</v>
      </c>
      <c r="J874" s="20">
        <v>0</v>
      </c>
      <c r="K874" s="20">
        <v>0</v>
      </c>
      <c r="L874" s="20">
        <v>0</v>
      </c>
      <c r="M874" s="19">
        <f>[1]怪物属性模拟配置!$T871*1000</f>
        <v>200</v>
      </c>
      <c r="N874" s="20">
        <v>0</v>
      </c>
      <c r="O874" s="19">
        <f>[1]怪物属性模拟配置!$U871-1</f>
        <v>1</v>
      </c>
      <c r="P874" s="20">
        <v>0</v>
      </c>
      <c r="Q874" s="20">
        <v>0</v>
      </c>
      <c r="R874" s="20">
        <v>0</v>
      </c>
      <c r="S874" s="29" t="s">
        <v>55</v>
      </c>
      <c r="T874" s="29" t="s">
        <v>55</v>
      </c>
      <c r="U874" s="20">
        <f t="shared" si="62"/>
        <v>5</v>
      </c>
      <c r="V874" s="20">
        <f t="shared" si="63"/>
        <v>4</v>
      </c>
    </row>
    <row r="875" ht="17.25" spans="1:22">
      <c r="A875" s="20">
        <f t="shared" si="65"/>
        <v>2050412</v>
      </c>
      <c r="B875" s="20" t="str">
        <f t="shared" si="64"/>
        <v>精英_近战</v>
      </c>
      <c r="C875" s="19">
        <f>[1]怪物属性模拟配置!$E872</f>
        <v>38</v>
      </c>
      <c r="D875" s="20">
        <v>0</v>
      </c>
      <c r="E875" s="19">
        <f>SUMPRODUCT((U875=[2]Mission!$Q$175:$Q$278)*(V875=[2]Mission!$R$175:$R$278)*([2]Mission!$F$175:$F$278))</f>
        <v>18828</v>
      </c>
      <c r="F875" s="19">
        <f>[1]怪物属性模拟配置!$P872</f>
        <v>700</v>
      </c>
      <c r="G875" s="19">
        <f>[1]怪物属性模拟配置!$Q872</f>
        <v>0</v>
      </c>
      <c r="H875" s="19">
        <f>[1]怪物属性模拟配置!$S872</f>
        <v>27079</v>
      </c>
      <c r="I875" s="20">
        <v>0</v>
      </c>
      <c r="J875" s="20">
        <v>0</v>
      </c>
      <c r="K875" s="20">
        <v>0</v>
      </c>
      <c r="L875" s="20">
        <v>0</v>
      </c>
      <c r="M875" s="19">
        <f>[1]怪物属性模拟配置!$T872*1000</f>
        <v>200</v>
      </c>
      <c r="N875" s="20">
        <v>0</v>
      </c>
      <c r="O875" s="19">
        <f>[1]怪物属性模拟配置!$U872-1</f>
        <v>1</v>
      </c>
      <c r="P875" s="20">
        <v>0</v>
      </c>
      <c r="Q875" s="20">
        <v>0</v>
      </c>
      <c r="R875" s="20">
        <v>0</v>
      </c>
      <c r="S875" s="29" t="s">
        <v>55</v>
      </c>
      <c r="T875" s="29" t="s">
        <v>55</v>
      </c>
      <c r="U875" s="20">
        <f t="shared" si="62"/>
        <v>5</v>
      </c>
      <c r="V875" s="20">
        <f t="shared" si="63"/>
        <v>4</v>
      </c>
    </row>
    <row r="876" ht="17.25" spans="1:22">
      <c r="A876" s="20">
        <f t="shared" si="65"/>
        <v>2050413</v>
      </c>
      <c r="B876" s="20" t="str">
        <f t="shared" si="64"/>
        <v>BOSS_近战</v>
      </c>
      <c r="C876" s="19">
        <f>[1]怪物属性模拟配置!$E873</f>
        <v>38</v>
      </c>
      <c r="D876" s="20">
        <v>0</v>
      </c>
      <c r="E876" s="19">
        <f>SUMPRODUCT((U876=[2]Mission!$Q$175:$Q$278)*(V876=[2]Mission!$R$175:$R$278)*([2]Mission!$F$175:$F$278))</f>
        <v>18828</v>
      </c>
      <c r="F876" s="19">
        <f>[1]怪物属性模拟配置!$P873</f>
        <v>816</v>
      </c>
      <c r="G876" s="19">
        <f>[1]怪物属性模拟配置!$Q873</f>
        <v>0</v>
      </c>
      <c r="H876" s="19">
        <f>[1]怪物属性模拟配置!$S873</f>
        <v>54158</v>
      </c>
      <c r="I876" s="20">
        <v>0</v>
      </c>
      <c r="J876" s="20">
        <v>0</v>
      </c>
      <c r="K876" s="20">
        <v>0</v>
      </c>
      <c r="L876" s="20">
        <v>0</v>
      </c>
      <c r="M876" s="19">
        <f>[1]怪物属性模拟配置!$T873*1000</f>
        <v>200</v>
      </c>
      <c r="N876" s="20">
        <v>0</v>
      </c>
      <c r="O876" s="19">
        <f>[1]怪物属性模拟配置!$U873-1</f>
        <v>1</v>
      </c>
      <c r="P876" s="20">
        <v>0</v>
      </c>
      <c r="Q876" s="20">
        <v>0</v>
      </c>
      <c r="R876" s="20">
        <v>0</v>
      </c>
      <c r="S876" s="29" t="s">
        <v>55</v>
      </c>
      <c r="T876" s="29" t="s">
        <v>55</v>
      </c>
      <c r="U876" s="20">
        <f t="shared" si="62"/>
        <v>5</v>
      </c>
      <c r="V876" s="20">
        <f t="shared" si="63"/>
        <v>4</v>
      </c>
    </row>
    <row r="877" ht="17.25" spans="1:22">
      <c r="A877" s="20">
        <f t="shared" si="65"/>
        <v>2050421</v>
      </c>
      <c r="B877" s="20" t="str">
        <f t="shared" si="64"/>
        <v>小怪_远程</v>
      </c>
      <c r="C877" s="19">
        <f>[1]怪物属性模拟配置!$E874</f>
        <v>38</v>
      </c>
      <c r="D877" s="20">
        <v>0</v>
      </c>
      <c r="E877" s="19">
        <f>SUMPRODUCT((U877=[2]Mission!$Q$175:$Q$278)*(V877=[2]Mission!$R$175:$R$278)*([2]Mission!$F$175:$F$278))</f>
        <v>18828</v>
      </c>
      <c r="F877" s="19">
        <f>[1]怪物属性模拟配置!$P874</f>
        <v>583</v>
      </c>
      <c r="G877" s="19">
        <f>[1]怪物属性模拟配置!$Q874</f>
        <v>0</v>
      </c>
      <c r="H877" s="19">
        <f>[1]怪物属性模拟配置!$S874</f>
        <v>2708</v>
      </c>
      <c r="I877" s="20">
        <v>0</v>
      </c>
      <c r="J877" s="20">
        <v>0</v>
      </c>
      <c r="K877" s="20">
        <v>0</v>
      </c>
      <c r="L877" s="20">
        <v>0</v>
      </c>
      <c r="M877" s="19">
        <f>[1]怪物属性模拟配置!$T874*1000</f>
        <v>200</v>
      </c>
      <c r="N877" s="20">
        <v>0</v>
      </c>
      <c r="O877" s="19">
        <f>[1]怪物属性模拟配置!$U874-1</f>
        <v>1</v>
      </c>
      <c r="P877" s="20">
        <v>0</v>
      </c>
      <c r="Q877" s="20">
        <v>0</v>
      </c>
      <c r="R877" s="20">
        <v>0</v>
      </c>
      <c r="S877" s="29" t="s">
        <v>55</v>
      </c>
      <c r="T877" s="29" t="s">
        <v>55</v>
      </c>
      <c r="U877" s="20">
        <f t="shared" si="62"/>
        <v>5</v>
      </c>
      <c r="V877" s="20">
        <f t="shared" si="63"/>
        <v>4</v>
      </c>
    </row>
    <row r="878" ht="17.25" spans="1:22">
      <c r="A878" s="20">
        <f t="shared" si="65"/>
        <v>2050422</v>
      </c>
      <c r="B878" s="20" t="str">
        <f t="shared" si="64"/>
        <v>精英_远程</v>
      </c>
      <c r="C878" s="19">
        <f>[1]怪物属性模拟配置!$E875</f>
        <v>38</v>
      </c>
      <c r="D878" s="20">
        <v>0</v>
      </c>
      <c r="E878" s="19">
        <f>SUMPRODUCT((U878=[2]Mission!$Q$175:$Q$278)*(V878=[2]Mission!$R$175:$R$278)*([2]Mission!$F$175:$F$278))</f>
        <v>18828</v>
      </c>
      <c r="F878" s="19">
        <f>[1]怪物属性模拟配置!$P875</f>
        <v>700</v>
      </c>
      <c r="G878" s="19">
        <f>[1]怪物属性模拟配置!$Q875</f>
        <v>0</v>
      </c>
      <c r="H878" s="19">
        <f>[1]怪物属性模拟配置!$S875</f>
        <v>27079</v>
      </c>
      <c r="I878" s="20">
        <v>0</v>
      </c>
      <c r="J878" s="20">
        <v>0</v>
      </c>
      <c r="K878" s="20">
        <v>0</v>
      </c>
      <c r="L878" s="20">
        <v>0</v>
      </c>
      <c r="M878" s="19">
        <f>[1]怪物属性模拟配置!$T875*1000</f>
        <v>200</v>
      </c>
      <c r="N878" s="20">
        <v>0</v>
      </c>
      <c r="O878" s="19">
        <f>[1]怪物属性模拟配置!$U875-1</f>
        <v>1</v>
      </c>
      <c r="P878" s="20">
        <v>0</v>
      </c>
      <c r="Q878" s="20">
        <v>0</v>
      </c>
      <c r="R878" s="20">
        <v>0</v>
      </c>
      <c r="S878" s="29" t="s">
        <v>55</v>
      </c>
      <c r="T878" s="29" t="s">
        <v>55</v>
      </c>
      <c r="U878" s="20">
        <f t="shared" si="62"/>
        <v>5</v>
      </c>
      <c r="V878" s="20">
        <f t="shared" si="63"/>
        <v>4</v>
      </c>
    </row>
    <row r="879" ht="17.25" spans="1:22">
      <c r="A879" s="20">
        <f t="shared" si="65"/>
        <v>2050423</v>
      </c>
      <c r="B879" s="20" t="str">
        <f t="shared" si="64"/>
        <v>BOSS_远程</v>
      </c>
      <c r="C879" s="19">
        <f>[1]怪物属性模拟配置!$E876</f>
        <v>38</v>
      </c>
      <c r="D879" s="20">
        <v>0</v>
      </c>
      <c r="E879" s="19">
        <f>SUMPRODUCT((U879=[2]Mission!$Q$175:$Q$278)*(V879=[2]Mission!$R$175:$R$278)*([2]Mission!$F$175:$F$278))</f>
        <v>18828</v>
      </c>
      <c r="F879" s="19">
        <f>[1]怪物属性模拟配置!$P876</f>
        <v>816</v>
      </c>
      <c r="G879" s="19">
        <f>[1]怪物属性模拟配置!$Q876</f>
        <v>0</v>
      </c>
      <c r="H879" s="19">
        <f>[1]怪物属性模拟配置!$S876</f>
        <v>54158</v>
      </c>
      <c r="I879" s="20">
        <v>0</v>
      </c>
      <c r="J879" s="20">
        <v>0</v>
      </c>
      <c r="K879" s="20">
        <v>0</v>
      </c>
      <c r="L879" s="20">
        <v>0</v>
      </c>
      <c r="M879" s="19">
        <f>[1]怪物属性模拟配置!$T876*1000</f>
        <v>200</v>
      </c>
      <c r="N879" s="20">
        <v>0</v>
      </c>
      <c r="O879" s="19">
        <f>[1]怪物属性模拟配置!$U876-1</f>
        <v>1</v>
      </c>
      <c r="P879" s="20">
        <v>0</v>
      </c>
      <c r="Q879" s="20">
        <v>0</v>
      </c>
      <c r="R879" s="20">
        <v>0</v>
      </c>
      <c r="S879" s="29" t="s">
        <v>55</v>
      </c>
      <c r="T879" s="29" t="s">
        <v>55</v>
      </c>
      <c r="U879" s="20">
        <f t="shared" si="62"/>
        <v>5</v>
      </c>
      <c r="V879" s="20">
        <f t="shared" si="63"/>
        <v>4</v>
      </c>
    </row>
    <row r="880" ht="17.25" spans="1:22">
      <c r="A880" s="20">
        <f t="shared" si="65"/>
        <v>2050491</v>
      </c>
      <c r="B880" s="20" t="str">
        <f t="shared" si="64"/>
        <v>小BOSS_特殊</v>
      </c>
      <c r="C880" s="19">
        <f>[1]怪物属性模拟配置!$E877</f>
        <v>38</v>
      </c>
      <c r="D880" s="20">
        <v>0</v>
      </c>
      <c r="E880" s="19">
        <f>SUMPRODUCT((U880=[2]Mission!$Q$175:$Q$278)*(V880=[2]Mission!$R$175:$R$278)*([2]Mission!$F$175:$F$278))</f>
        <v>18828</v>
      </c>
      <c r="F880" s="19">
        <f>[1]怪物属性模拟配置!$P877</f>
        <v>991</v>
      </c>
      <c r="G880" s="19">
        <f>[1]怪物属性模拟配置!$Q877</f>
        <v>0</v>
      </c>
      <c r="H880" s="19">
        <f>[1]怪物属性模拟配置!$S877</f>
        <v>135395</v>
      </c>
      <c r="I880" s="20">
        <v>0</v>
      </c>
      <c r="J880" s="20">
        <v>0</v>
      </c>
      <c r="K880" s="20">
        <v>0</v>
      </c>
      <c r="L880" s="20">
        <v>0</v>
      </c>
      <c r="M880" s="19">
        <f>[1]怪物属性模拟配置!$T877*1000</f>
        <v>200</v>
      </c>
      <c r="N880" s="20">
        <v>0</v>
      </c>
      <c r="O880" s="19">
        <f>[1]怪物属性模拟配置!$U877-1</f>
        <v>1</v>
      </c>
      <c r="P880" s="20">
        <v>0</v>
      </c>
      <c r="Q880" s="20">
        <v>0</v>
      </c>
      <c r="R880" s="20">
        <v>0</v>
      </c>
      <c r="S880" s="29" t="s">
        <v>55</v>
      </c>
      <c r="T880" s="29" t="s">
        <v>55</v>
      </c>
      <c r="U880" s="20">
        <f t="shared" si="62"/>
        <v>5</v>
      </c>
      <c r="V880" s="20">
        <f t="shared" si="63"/>
        <v>4</v>
      </c>
    </row>
    <row r="881" ht="17.25" spans="1:22">
      <c r="A881" s="20">
        <f t="shared" si="65"/>
        <v>2050511</v>
      </c>
      <c r="B881" s="20" t="str">
        <f t="shared" si="64"/>
        <v>小怪_近战</v>
      </c>
      <c r="C881" s="19">
        <f>[1]怪物属性模拟配置!$E878</f>
        <v>39</v>
      </c>
      <c r="D881" s="20">
        <v>0</v>
      </c>
      <c r="E881" s="19">
        <f>SUMPRODUCT((U881=[2]Mission!$Q$175:$Q$278)*(V881=[2]Mission!$R$175:$R$278)*([2]Mission!$F$175:$F$278))</f>
        <v>19080</v>
      </c>
      <c r="F881" s="19">
        <f>[1]怪物属性模拟配置!$P878</f>
        <v>592</v>
      </c>
      <c r="G881" s="19">
        <f>[1]怪物属性模拟配置!$Q878</f>
        <v>0</v>
      </c>
      <c r="H881" s="19">
        <f>[1]怪物属性模拟配置!$S878</f>
        <v>2743</v>
      </c>
      <c r="I881" s="20">
        <v>0</v>
      </c>
      <c r="J881" s="20">
        <v>0</v>
      </c>
      <c r="K881" s="20">
        <v>0</v>
      </c>
      <c r="L881" s="20">
        <v>0</v>
      </c>
      <c r="M881" s="19">
        <f>[1]怪物属性模拟配置!$T878*1000</f>
        <v>200</v>
      </c>
      <c r="N881" s="20">
        <v>0</v>
      </c>
      <c r="O881" s="19">
        <f>[1]怪物属性模拟配置!$U878-1</f>
        <v>1</v>
      </c>
      <c r="P881" s="20">
        <v>0</v>
      </c>
      <c r="Q881" s="20">
        <v>0</v>
      </c>
      <c r="R881" s="20">
        <v>0</v>
      </c>
      <c r="S881" s="29" t="s">
        <v>55</v>
      </c>
      <c r="T881" s="29" t="s">
        <v>55</v>
      </c>
      <c r="U881" s="20">
        <f t="shared" si="62"/>
        <v>5</v>
      </c>
      <c r="V881" s="20">
        <f t="shared" si="63"/>
        <v>5</v>
      </c>
    </row>
    <row r="882" ht="17.25" spans="1:22">
      <c r="A882" s="20">
        <f t="shared" si="65"/>
        <v>2050512</v>
      </c>
      <c r="B882" s="20" t="str">
        <f t="shared" si="64"/>
        <v>精英_近战</v>
      </c>
      <c r="C882" s="19">
        <f>[1]怪物属性模拟配置!$E879</f>
        <v>39</v>
      </c>
      <c r="D882" s="20">
        <v>0</v>
      </c>
      <c r="E882" s="19">
        <f>SUMPRODUCT((U882=[2]Mission!$Q$175:$Q$278)*(V882=[2]Mission!$R$175:$R$278)*([2]Mission!$F$175:$F$278))</f>
        <v>19080</v>
      </c>
      <c r="F882" s="19">
        <f>[1]怪物属性模拟配置!$P879</f>
        <v>710</v>
      </c>
      <c r="G882" s="19">
        <f>[1]怪物属性模拟配置!$Q879</f>
        <v>0</v>
      </c>
      <c r="H882" s="19">
        <f>[1]怪物属性模拟配置!$S879</f>
        <v>27430</v>
      </c>
      <c r="I882" s="20">
        <v>0</v>
      </c>
      <c r="J882" s="20">
        <v>0</v>
      </c>
      <c r="K882" s="20">
        <v>0</v>
      </c>
      <c r="L882" s="20">
        <v>0</v>
      </c>
      <c r="M882" s="19">
        <f>[1]怪物属性模拟配置!$T879*1000</f>
        <v>200</v>
      </c>
      <c r="N882" s="20">
        <v>0</v>
      </c>
      <c r="O882" s="19">
        <f>[1]怪物属性模拟配置!$U879-1</f>
        <v>1</v>
      </c>
      <c r="P882" s="20">
        <v>0</v>
      </c>
      <c r="Q882" s="20">
        <v>0</v>
      </c>
      <c r="R882" s="20">
        <v>0</v>
      </c>
      <c r="S882" s="29" t="s">
        <v>55</v>
      </c>
      <c r="T882" s="29" t="s">
        <v>55</v>
      </c>
      <c r="U882" s="20">
        <f t="shared" si="62"/>
        <v>5</v>
      </c>
      <c r="V882" s="20">
        <f t="shared" si="63"/>
        <v>5</v>
      </c>
    </row>
    <row r="883" ht="17.25" spans="1:22">
      <c r="A883" s="20">
        <f t="shared" si="65"/>
        <v>2050513</v>
      </c>
      <c r="B883" s="20" t="str">
        <f t="shared" si="64"/>
        <v>BOSS_近战</v>
      </c>
      <c r="C883" s="19">
        <f>[1]怪物属性模拟配置!$E880</f>
        <v>39</v>
      </c>
      <c r="D883" s="20">
        <v>0</v>
      </c>
      <c r="E883" s="19">
        <f>SUMPRODUCT((U883=[2]Mission!$Q$175:$Q$278)*(V883=[2]Mission!$R$175:$R$278)*([2]Mission!$F$175:$F$278))</f>
        <v>19080</v>
      </c>
      <c r="F883" s="19">
        <f>[1]怪物属性模拟配置!$P880</f>
        <v>828</v>
      </c>
      <c r="G883" s="19">
        <f>[1]怪物属性模拟配置!$Q880</f>
        <v>0</v>
      </c>
      <c r="H883" s="19">
        <f>[1]怪物属性模拟配置!$S880</f>
        <v>54860</v>
      </c>
      <c r="I883" s="20">
        <v>0</v>
      </c>
      <c r="J883" s="20">
        <v>0</v>
      </c>
      <c r="K883" s="20">
        <v>0</v>
      </c>
      <c r="L883" s="20">
        <v>0</v>
      </c>
      <c r="M883" s="19">
        <f>[1]怪物属性模拟配置!$T880*1000</f>
        <v>200</v>
      </c>
      <c r="N883" s="20">
        <v>0</v>
      </c>
      <c r="O883" s="19">
        <f>[1]怪物属性模拟配置!$U880-1</f>
        <v>1</v>
      </c>
      <c r="P883" s="20">
        <v>0</v>
      </c>
      <c r="Q883" s="20">
        <v>0</v>
      </c>
      <c r="R883" s="20">
        <v>0</v>
      </c>
      <c r="S883" s="29" t="s">
        <v>55</v>
      </c>
      <c r="T883" s="29" t="s">
        <v>55</v>
      </c>
      <c r="U883" s="20">
        <f t="shared" si="62"/>
        <v>5</v>
      </c>
      <c r="V883" s="20">
        <f t="shared" si="63"/>
        <v>5</v>
      </c>
    </row>
    <row r="884" ht="17.25" spans="1:22">
      <c r="A884" s="20">
        <f t="shared" si="65"/>
        <v>2050521</v>
      </c>
      <c r="B884" s="20" t="str">
        <f t="shared" si="64"/>
        <v>小怪_远程</v>
      </c>
      <c r="C884" s="19">
        <f>[1]怪物属性模拟配置!$E881</f>
        <v>39</v>
      </c>
      <c r="D884" s="20">
        <v>0</v>
      </c>
      <c r="E884" s="19">
        <f>SUMPRODUCT((U884=[2]Mission!$Q$175:$Q$278)*(V884=[2]Mission!$R$175:$R$278)*([2]Mission!$F$175:$F$278))</f>
        <v>19080</v>
      </c>
      <c r="F884" s="19">
        <f>[1]怪物属性模拟配置!$P881</f>
        <v>592</v>
      </c>
      <c r="G884" s="19">
        <f>[1]怪物属性模拟配置!$Q881</f>
        <v>0</v>
      </c>
      <c r="H884" s="19">
        <f>[1]怪物属性模拟配置!$S881</f>
        <v>2743</v>
      </c>
      <c r="I884" s="20">
        <v>0</v>
      </c>
      <c r="J884" s="20">
        <v>0</v>
      </c>
      <c r="K884" s="20">
        <v>0</v>
      </c>
      <c r="L884" s="20">
        <v>0</v>
      </c>
      <c r="M884" s="19">
        <f>[1]怪物属性模拟配置!$T881*1000</f>
        <v>200</v>
      </c>
      <c r="N884" s="20">
        <v>0</v>
      </c>
      <c r="O884" s="19">
        <f>[1]怪物属性模拟配置!$U881-1</f>
        <v>1</v>
      </c>
      <c r="P884" s="20">
        <v>0</v>
      </c>
      <c r="Q884" s="20">
        <v>0</v>
      </c>
      <c r="R884" s="20">
        <v>0</v>
      </c>
      <c r="S884" s="29" t="s">
        <v>55</v>
      </c>
      <c r="T884" s="29" t="s">
        <v>55</v>
      </c>
      <c r="U884" s="20">
        <f t="shared" si="62"/>
        <v>5</v>
      </c>
      <c r="V884" s="20">
        <f t="shared" si="63"/>
        <v>5</v>
      </c>
    </row>
    <row r="885" ht="17.25" spans="1:22">
      <c r="A885" s="20">
        <f t="shared" si="65"/>
        <v>2050522</v>
      </c>
      <c r="B885" s="20" t="str">
        <f t="shared" si="64"/>
        <v>精英_远程</v>
      </c>
      <c r="C885" s="19">
        <f>[1]怪物属性模拟配置!$E882</f>
        <v>39</v>
      </c>
      <c r="D885" s="20">
        <v>0</v>
      </c>
      <c r="E885" s="19">
        <f>SUMPRODUCT((U885=[2]Mission!$Q$175:$Q$278)*(V885=[2]Mission!$R$175:$R$278)*([2]Mission!$F$175:$F$278))</f>
        <v>19080</v>
      </c>
      <c r="F885" s="19">
        <f>[1]怪物属性模拟配置!$P882</f>
        <v>710</v>
      </c>
      <c r="G885" s="19">
        <f>[1]怪物属性模拟配置!$Q882</f>
        <v>0</v>
      </c>
      <c r="H885" s="19">
        <f>[1]怪物属性模拟配置!$S882</f>
        <v>27430</v>
      </c>
      <c r="I885" s="20">
        <v>0</v>
      </c>
      <c r="J885" s="20">
        <v>0</v>
      </c>
      <c r="K885" s="20">
        <v>0</v>
      </c>
      <c r="L885" s="20">
        <v>0</v>
      </c>
      <c r="M885" s="19">
        <f>[1]怪物属性模拟配置!$T882*1000</f>
        <v>200</v>
      </c>
      <c r="N885" s="20">
        <v>0</v>
      </c>
      <c r="O885" s="19">
        <f>[1]怪物属性模拟配置!$U882-1</f>
        <v>1</v>
      </c>
      <c r="P885" s="20">
        <v>0</v>
      </c>
      <c r="Q885" s="20">
        <v>0</v>
      </c>
      <c r="R885" s="20">
        <v>0</v>
      </c>
      <c r="S885" s="29" t="s">
        <v>55</v>
      </c>
      <c r="T885" s="29" t="s">
        <v>55</v>
      </c>
      <c r="U885" s="20">
        <f t="shared" si="62"/>
        <v>5</v>
      </c>
      <c r="V885" s="20">
        <f t="shared" si="63"/>
        <v>5</v>
      </c>
    </row>
    <row r="886" ht="17.25" spans="1:22">
      <c r="A886" s="20">
        <f t="shared" si="65"/>
        <v>2050523</v>
      </c>
      <c r="B886" s="20" t="str">
        <f t="shared" si="64"/>
        <v>BOSS_远程</v>
      </c>
      <c r="C886" s="19">
        <f>[1]怪物属性模拟配置!$E883</f>
        <v>39</v>
      </c>
      <c r="D886" s="20">
        <v>0</v>
      </c>
      <c r="E886" s="19">
        <f>SUMPRODUCT((U886=[2]Mission!$Q$175:$Q$278)*(V886=[2]Mission!$R$175:$R$278)*([2]Mission!$F$175:$F$278))</f>
        <v>19080</v>
      </c>
      <c r="F886" s="19">
        <f>[1]怪物属性模拟配置!$P883</f>
        <v>828</v>
      </c>
      <c r="G886" s="19">
        <f>[1]怪物属性模拟配置!$Q883</f>
        <v>0</v>
      </c>
      <c r="H886" s="19">
        <f>[1]怪物属性模拟配置!$S883</f>
        <v>54860</v>
      </c>
      <c r="I886" s="20">
        <v>0</v>
      </c>
      <c r="J886" s="20">
        <v>0</v>
      </c>
      <c r="K886" s="20">
        <v>0</v>
      </c>
      <c r="L886" s="20">
        <v>0</v>
      </c>
      <c r="M886" s="19">
        <f>[1]怪物属性模拟配置!$T883*1000</f>
        <v>200</v>
      </c>
      <c r="N886" s="20">
        <v>0</v>
      </c>
      <c r="O886" s="19">
        <f>[1]怪物属性模拟配置!$U883-1</f>
        <v>1</v>
      </c>
      <c r="P886" s="20">
        <v>0</v>
      </c>
      <c r="Q886" s="20">
        <v>0</v>
      </c>
      <c r="R886" s="20">
        <v>0</v>
      </c>
      <c r="S886" s="29" t="s">
        <v>55</v>
      </c>
      <c r="T886" s="29" t="s">
        <v>55</v>
      </c>
      <c r="U886" s="20">
        <f t="shared" si="62"/>
        <v>5</v>
      </c>
      <c r="V886" s="20">
        <f t="shared" si="63"/>
        <v>5</v>
      </c>
    </row>
    <row r="887" ht="17.25" spans="1:22">
      <c r="A887" s="20">
        <f t="shared" si="65"/>
        <v>2050611</v>
      </c>
      <c r="B887" s="20" t="str">
        <f t="shared" si="64"/>
        <v>小怪_近战</v>
      </c>
      <c r="C887" s="19">
        <f>[1]怪物属性模拟配置!$E884</f>
        <v>40</v>
      </c>
      <c r="D887" s="20">
        <v>0</v>
      </c>
      <c r="E887" s="19">
        <f>SUMPRODUCT((U887=[2]Mission!$Q$175:$Q$278)*(V887=[2]Mission!$R$175:$R$278)*([2]Mission!$F$175:$F$278))</f>
        <v>20616</v>
      </c>
      <c r="F887" s="19">
        <f>[1]怪物属性模拟配置!$P884</f>
        <v>637</v>
      </c>
      <c r="G887" s="19">
        <f>[1]怪物属性模拟配置!$Q884</f>
        <v>0</v>
      </c>
      <c r="H887" s="19">
        <f>[1]怪物属性模拟配置!$S884</f>
        <v>2968</v>
      </c>
      <c r="I887" s="20">
        <v>0</v>
      </c>
      <c r="J887" s="20">
        <v>0</v>
      </c>
      <c r="K887" s="20">
        <v>0</v>
      </c>
      <c r="L887" s="20">
        <v>0</v>
      </c>
      <c r="M887" s="19">
        <f>[1]怪物属性模拟配置!$T884*1000</f>
        <v>200</v>
      </c>
      <c r="N887" s="20">
        <v>0</v>
      </c>
      <c r="O887" s="19">
        <f>[1]怪物属性模拟配置!$U884-1</f>
        <v>1</v>
      </c>
      <c r="P887" s="20">
        <v>0</v>
      </c>
      <c r="Q887" s="20">
        <v>0</v>
      </c>
      <c r="R887" s="20">
        <v>0</v>
      </c>
      <c r="S887" s="29" t="s">
        <v>55</v>
      </c>
      <c r="T887" s="29" t="s">
        <v>55</v>
      </c>
      <c r="U887" s="20">
        <f t="shared" si="62"/>
        <v>5</v>
      </c>
      <c r="V887" s="20">
        <f t="shared" si="63"/>
        <v>6</v>
      </c>
    </row>
    <row r="888" ht="17.25" spans="1:22">
      <c r="A888" s="20">
        <f t="shared" si="65"/>
        <v>2050612</v>
      </c>
      <c r="B888" s="20" t="str">
        <f t="shared" si="64"/>
        <v>精英_近战</v>
      </c>
      <c r="C888" s="19">
        <f>[1]怪物属性模拟配置!$E885</f>
        <v>40</v>
      </c>
      <c r="D888" s="20">
        <v>0</v>
      </c>
      <c r="E888" s="19">
        <f>SUMPRODUCT((U888=[2]Mission!$Q$175:$Q$278)*(V888=[2]Mission!$R$175:$R$278)*([2]Mission!$F$175:$F$278))</f>
        <v>20616</v>
      </c>
      <c r="F888" s="19">
        <f>[1]怪物属性模拟配置!$P885</f>
        <v>765</v>
      </c>
      <c r="G888" s="19">
        <f>[1]怪物属性模拟配置!$Q885</f>
        <v>0</v>
      </c>
      <c r="H888" s="19">
        <f>[1]怪物属性模拟配置!$S885</f>
        <v>29679</v>
      </c>
      <c r="I888" s="20">
        <v>0</v>
      </c>
      <c r="J888" s="20">
        <v>0</v>
      </c>
      <c r="K888" s="20">
        <v>0</v>
      </c>
      <c r="L888" s="20">
        <v>0</v>
      </c>
      <c r="M888" s="19">
        <f>[1]怪物属性模拟配置!$T885*1000</f>
        <v>200</v>
      </c>
      <c r="N888" s="20">
        <v>0</v>
      </c>
      <c r="O888" s="19">
        <f>[1]怪物属性模拟配置!$U885-1</f>
        <v>1</v>
      </c>
      <c r="P888" s="20">
        <v>0</v>
      </c>
      <c r="Q888" s="20">
        <v>0</v>
      </c>
      <c r="R888" s="20">
        <v>0</v>
      </c>
      <c r="S888" s="29" t="s">
        <v>55</v>
      </c>
      <c r="T888" s="29" t="s">
        <v>55</v>
      </c>
      <c r="U888" s="20">
        <f t="shared" si="62"/>
        <v>5</v>
      </c>
      <c r="V888" s="20">
        <f t="shared" si="63"/>
        <v>6</v>
      </c>
    </row>
    <row r="889" ht="17.25" spans="1:22">
      <c r="A889" s="20">
        <f t="shared" si="65"/>
        <v>2050613</v>
      </c>
      <c r="B889" s="20" t="str">
        <f t="shared" si="64"/>
        <v>BOSS_近战</v>
      </c>
      <c r="C889" s="19">
        <f>[1]怪物属性模拟配置!$E886</f>
        <v>40</v>
      </c>
      <c r="D889" s="20">
        <v>0</v>
      </c>
      <c r="E889" s="19">
        <f>SUMPRODUCT((U889=[2]Mission!$Q$175:$Q$278)*(V889=[2]Mission!$R$175:$R$278)*([2]Mission!$F$175:$F$278))</f>
        <v>20616</v>
      </c>
      <c r="F889" s="19">
        <f>[1]怪物属性模拟配置!$P886</f>
        <v>892</v>
      </c>
      <c r="G889" s="19">
        <f>[1]怪物属性模拟配置!$Q886</f>
        <v>0</v>
      </c>
      <c r="H889" s="19">
        <f>[1]怪物属性模拟配置!$S886</f>
        <v>59358</v>
      </c>
      <c r="I889" s="20">
        <v>0</v>
      </c>
      <c r="J889" s="20">
        <v>0</v>
      </c>
      <c r="K889" s="20">
        <v>0</v>
      </c>
      <c r="L889" s="20">
        <v>0</v>
      </c>
      <c r="M889" s="19">
        <f>[1]怪物属性模拟配置!$T886*1000</f>
        <v>200</v>
      </c>
      <c r="N889" s="20">
        <v>0</v>
      </c>
      <c r="O889" s="19">
        <f>[1]怪物属性模拟配置!$U886-1</f>
        <v>1</v>
      </c>
      <c r="P889" s="20">
        <v>0</v>
      </c>
      <c r="Q889" s="20">
        <v>0</v>
      </c>
      <c r="R889" s="20">
        <v>0</v>
      </c>
      <c r="S889" s="29" t="s">
        <v>55</v>
      </c>
      <c r="T889" s="29" t="s">
        <v>55</v>
      </c>
      <c r="U889" s="20">
        <f t="shared" si="62"/>
        <v>5</v>
      </c>
      <c r="V889" s="20">
        <f t="shared" si="63"/>
        <v>6</v>
      </c>
    </row>
    <row r="890" ht="17.25" spans="1:22">
      <c r="A890" s="20">
        <f t="shared" si="65"/>
        <v>2050621</v>
      </c>
      <c r="B890" s="20" t="str">
        <f t="shared" si="64"/>
        <v>小怪_远程</v>
      </c>
      <c r="C890" s="19">
        <f>[1]怪物属性模拟配置!$E887</f>
        <v>40</v>
      </c>
      <c r="D890" s="20">
        <v>0</v>
      </c>
      <c r="E890" s="19">
        <f>SUMPRODUCT((U890=[2]Mission!$Q$175:$Q$278)*(V890=[2]Mission!$R$175:$R$278)*([2]Mission!$F$175:$F$278))</f>
        <v>20616</v>
      </c>
      <c r="F890" s="19">
        <f>[1]怪物属性模拟配置!$P887</f>
        <v>637</v>
      </c>
      <c r="G890" s="19">
        <f>[1]怪物属性模拟配置!$Q887</f>
        <v>0</v>
      </c>
      <c r="H890" s="19">
        <f>[1]怪物属性模拟配置!$S887</f>
        <v>2968</v>
      </c>
      <c r="I890" s="20">
        <v>0</v>
      </c>
      <c r="J890" s="20">
        <v>0</v>
      </c>
      <c r="K890" s="20">
        <v>0</v>
      </c>
      <c r="L890" s="20">
        <v>0</v>
      </c>
      <c r="M890" s="19">
        <f>[1]怪物属性模拟配置!$T887*1000</f>
        <v>200</v>
      </c>
      <c r="N890" s="20">
        <v>0</v>
      </c>
      <c r="O890" s="19">
        <f>[1]怪物属性模拟配置!$U887-1</f>
        <v>1</v>
      </c>
      <c r="P890" s="20">
        <v>0</v>
      </c>
      <c r="Q890" s="20">
        <v>0</v>
      </c>
      <c r="R890" s="20">
        <v>0</v>
      </c>
      <c r="S890" s="29" t="s">
        <v>55</v>
      </c>
      <c r="T890" s="29" t="s">
        <v>55</v>
      </c>
      <c r="U890" s="20">
        <f t="shared" si="62"/>
        <v>5</v>
      </c>
      <c r="V890" s="20">
        <f t="shared" si="63"/>
        <v>6</v>
      </c>
    </row>
    <row r="891" ht="17.25" spans="1:22">
      <c r="A891" s="20">
        <f t="shared" si="65"/>
        <v>2050622</v>
      </c>
      <c r="B891" s="20" t="str">
        <f t="shared" si="64"/>
        <v>精英_远程</v>
      </c>
      <c r="C891" s="19">
        <f>[1]怪物属性模拟配置!$E888</f>
        <v>40</v>
      </c>
      <c r="D891" s="20">
        <v>0</v>
      </c>
      <c r="E891" s="19">
        <f>SUMPRODUCT((U891=[2]Mission!$Q$175:$Q$278)*(V891=[2]Mission!$R$175:$R$278)*([2]Mission!$F$175:$F$278))</f>
        <v>20616</v>
      </c>
      <c r="F891" s="19">
        <f>[1]怪物属性模拟配置!$P888</f>
        <v>765</v>
      </c>
      <c r="G891" s="19">
        <f>[1]怪物属性模拟配置!$Q888</f>
        <v>0</v>
      </c>
      <c r="H891" s="19">
        <f>[1]怪物属性模拟配置!$S888</f>
        <v>29679</v>
      </c>
      <c r="I891" s="20">
        <v>0</v>
      </c>
      <c r="J891" s="20">
        <v>0</v>
      </c>
      <c r="K891" s="20">
        <v>0</v>
      </c>
      <c r="L891" s="20">
        <v>0</v>
      </c>
      <c r="M891" s="19">
        <f>[1]怪物属性模拟配置!$T888*1000</f>
        <v>200</v>
      </c>
      <c r="N891" s="20">
        <v>0</v>
      </c>
      <c r="O891" s="19">
        <f>[1]怪物属性模拟配置!$U888-1</f>
        <v>1</v>
      </c>
      <c r="P891" s="20">
        <v>0</v>
      </c>
      <c r="Q891" s="20">
        <v>0</v>
      </c>
      <c r="R891" s="20">
        <v>0</v>
      </c>
      <c r="S891" s="29" t="s">
        <v>55</v>
      </c>
      <c r="T891" s="29" t="s">
        <v>55</v>
      </c>
      <c r="U891" s="20">
        <f t="shared" si="62"/>
        <v>5</v>
      </c>
      <c r="V891" s="20">
        <f t="shared" si="63"/>
        <v>6</v>
      </c>
    </row>
    <row r="892" ht="17.25" spans="1:22">
      <c r="A892" s="20">
        <f t="shared" si="65"/>
        <v>2050623</v>
      </c>
      <c r="B892" s="20" t="str">
        <f t="shared" si="64"/>
        <v>BOSS_远程</v>
      </c>
      <c r="C892" s="19">
        <f>[1]怪物属性模拟配置!$E889</f>
        <v>40</v>
      </c>
      <c r="D892" s="20">
        <v>0</v>
      </c>
      <c r="E892" s="19">
        <f>SUMPRODUCT((U892=[2]Mission!$Q$175:$Q$278)*(V892=[2]Mission!$R$175:$R$278)*([2]Mission!$F$175:$F$278))</f>
        <v>20616</v>
      </c>
      <c r="F892" s="19">
        <f>[1]怪物属性模拟配置!$P889</f>
        <v>892</v>
      </c>
      <c r="G892" s="19">
        <f>[1]怪物属性模拟配置!$Q889</f>
        <v>0</v>
      </c>
      <c r="H892" s="19">
        <f>[1]怪物属性模拟配置!$S889</f>
        <v>59358</v>
      </c>
      <c r="I892" s="20">
        <v>0</v>
      </c>
      <c r="J892" s="20">
        <v>0</v>
      </c>
      <c r="K892" s="20">
        <v>0</v>
      </c>
      <c r="L892" s="20">
        <v>0</v>
      </c>
      <c r="M892" s="19">
        <f>[1]怪物属性模拟配置!$T889*1000</f>
        <v>200</v>
      </c>
      <c r="N892" s="20">
        <v>0</v>
      </c>
      <c r="O892" s="19">
        <f>[1]怪物属性模拟配置!$U889-1</f>
        <v>1</v>
      </c>
      <c r="P892" s="20">
        <v>0</v>
      </c>
      <c r="Q892" s="20">
        <v>0</v>
      </c>
      <c r="R892" s="20">
        <v>0</v>
      </c>
      <c r="S892" s="29" t="s">
        <v>55</v>
      </c>
      <c r="T892" s="29" t="s">
        <v>55</v>
      </c>
      <c r="U892" s="20">
        <f t="shared" si="62"/>
        <v>5</v>
      </c>
      <c r="V892" s="20">
        <f t="shared" si="63"/>
        <v>6</v>
      </c>
    </row>
    <row r="893" ht="17.25" spans="1:22">
      <c r="A893" s="20">
        <f t="shared" si="65"/>
        <v>2050711</v>
      </c>
      <c r="B893" s="20" t="str">
        <f t="shared" si="64"/>
        <v>小怪_近战</v>
      </c>
      <c r="C893" s="19">
        <f>[1]怪物属性模拟配置!$E890</f>
        <v>41</v>
      </c>
      <c r="D893" s="20">
        <v>0</v>
      </c>
      <c r="E893" s="19">
        <f>SUMPRODUCT((U893=[2]Mission!$Q$175:$Q$278)*(V893=[2]Mission!$R$175:$R$278)*([2]Mission!$F$175:$F$278))</f>
        <v>21492</v>
      </c>
      <c r="F893" s="19">
        <f>[1]怪物属性模拟配置!$P890</f>
        <v>666</v>
      </c>
      <c r="G893" s="19">
        <f>[1]怪物属性模拟配置!$Q890</f>
        <v>0</v>
      </c>
      <c r="H893" s="19">
        <f>[1]怪物属性模拟配置!$S890</f>
        <v>3089</v>
      </c>
      <c r="I893" s="20">
        <v>0</v>
      </c>
      <c r="J893" s="20">
        <v>0</v>
      </c>
      <c r="K893" s="20">
        <v>0</v>
      </c>
      <c r="L893" s="20">
        <v>0</v>
      </c>
      <c r="M893" s="19">
        <f>[1]怪物属性模拟配置!$T890*1000</f>
        <v>200</v>
      </c>
      <c r="N893" s="20">
        <v>0</v>
      </c>
      <c r="O893" s="19">
        <f>[1]怪物属性模拟配置!$U890-1</f>
        <v>1</v>
      </c>
      <c r="P893" s="20">
        <v>0</v>
      </c>
      <c r="Q893" s="20">
        <v>0</v>
      </c>
      <c r="R893" s="20">
        <v>0</v>
      </c>
      <c r="S893" s="29" t="s">
        <v>55</v>
      </c>
      <c r="T893" s="29" t="s">
        <v>55</v>
      </c>
      <c r="U893" s="20">
        <f t="shared" si="62"/>
        <v>5</v>
      </c>
      <c r="V893" s="20">
        <f t="shared" si="63"/>
        <v>7</v>
      </c>
    </row>
    <row r="894" ht="17.25" spans="1:22">
      <c r="A894" s="20">
        <f t="shared" si="65"/>
        <v>2050712</v>
      </c>
      <c r="B894" s="20" t="str">
        <f t="shared" si="64"/>
        <v>精英_近战</v>
      </c>
      <c r="C894" s="19">
        <f>[1]怪物属性模拟配置!$E891</f>
        <v>41</v>
      </c>
      <c r="D894" s="20">
        <v>0</v>
      </c>
      <c r="E894" s="19">
        <f>SUMPRODUCT((U894=[2]Mission!$Q$175:$Q$278)*(V894=[2]Mission!$R$175:$R$278)*([2]Mission!$F$175:$F$278))</f>
        <v>21492</v>
      </c>
      <c r="F894" s="19">
        <f>[1]怪物属性模拟配置!$P891</f>
        <v>799</v>
      </c>
      <c r="G894" s="19">
        <f>[1]怪物属性模拟配置!$Q891</f>
        <v>0</v>
      </c>
      <c r="H894" s="19">
        <f>[1]怪物属性模拟配置!$S891</f>
        <v>30888</v>
      </c>
      <c r="I894" s="20">
        <v>0</v>
      </c>
      <c r="J894" s="20">
        <v>0</v>
      </c>
      <c r="K894" s="20">
        <v>0</v>
      </c>
      <c r="L894" s="20">
        <v>0</v>
      </c>
      <c r="M894" s="19">
        <f>[1]怪物属性模拟配置!$T891*1000</f>
        <v>200</v>
      </c>
      <c r="N894" s="20">
        <v>0</v>
      </c>
      <c r="O894" s="19">
        <f>[1]怪物属性模拟配置!$U891-1</f>
        <v>1</v>
      </c>
      <c r="P894" s="20">
        <v>0</v>
      </c>
      <c r="Q894" s="20">
        <v>0</v>
      </c>
      <c r="R894" s="20">
        <v>0</v>
      </c>
      <c r="S894" s="29" t="s">
        <v>55</v>
      </c>
      <c r="T894" s="29" t="s">
        <v>55</v>
      </c>
      <c r="U894" s="20">
        <f t="shared" si="62"/>
        <v>5</v>
      </c>
      <c r="V894" s="20">
        <f t="shared" si="63"/>
        <v>7</v>
      </c>
    </row>
    <row r="895" ht="17.25" spans="1:22">
      <c r="A895" s="20">
        <f t="shared" si="65"/>
        <v>2050713</v>
      </c>
      <c r="B895" s="20" t="str">
        <f t="shared" si="64"/>
        <v>BOSS_近战</v>
      </c>
      <c r="C895" s="19">
        <f>[1]怪物属性模拟配置!$E892</f>
        <v>41</v>
      </c>
      <c r="D895" s="20">
        <v>0</v>
      </c>
      <c r="E895" s="19">
        <f>SUMPRODUCT((U895=[2]Mission!$Q$175:$Q$278)*(V895=[2]Mission!$R$175:$R$278)*([2]Mission!$F$175:$F$278))</f>
        <v>21492</v>
      </c>
      <c r="F895" s="19">
        <f>[1]怪物属性模拟配置!$P892</f>
        <v>932</v>
      </c>
      <c r="G895" s="19">
        <f>[1]怪物属性模拟配置!$Q892</f>
        <v>0</v>
      </c>
      <c r="H895" s="19">
        <f>[1]怪物属性模拟配置!$S892</f>
        <v>61776</v>
      </c>
      <c r="I895" s="20">
        <v>0</v>
      </c>
      <c r="J895" s="20">
        <v>0</v>
      </c>
      <c r="K895" s="20">
        <v>0</v>
      </c>
      <c r="L895" s="20">
        <v>0</v>
      </c>
      <c r="M895" s="19">
        <f>[1]怪物属性模拟配置!$T892*1000</f>
        <v>200</v>
      </c>
      <c r="N895" s="20">
        <v>0</v>
      </c>
      <c r="O895" s="19">
        <f>[1]怪物属性模拟配置!$U892-1</f>
        <v>1</v>
      </c>
      <c r="P895" s="20">
        <v>0</v>
      </c>
      <c r="Q895" s="20">
        <v>0</v>
      </c>
      <c r="R895" s="20">
        <v>0</v>
      </c>
      <c r="S895" s="29" t="s">
        <v>55</v>
      </c>
      <c r="T895" s="29" t="s">
        <v>55</v>
      </c>
      <c r="U895" s="20">
        <f t="shared" si="62"/>
        <v>5</v>
      </c>
      <c r="V895" s="20">
        <f t="shared" si="63"/>
        <v>7</v>
      </c>
    </row>
    <row r="896" ht="17.25" spans="1:22">
      <c r="A896" s="20">
        <f t="shared" si="65"/>
        <v>2050721</v>
      </c>
      <c r="B896" s="20" t="str">
        <f t="shared" si="64"/>
        <v>小怪_远程</v>
      </c>
      <c r="C896" s="19">
        <f>[1]怪物属性模拟配置!$E893</f>
        <v>41</v>
      </c>
      <c r="D896" s="20">
        <v>0</v>
      </c>
      <c r="E896" s="19">
        <f>SUMPRODUCT((U896=[2]Mission!$Q$175:$Q$278)*(V896=[2]Mission!$R$175:$R$278)*([2]Mission!$F$175:$F$278))</f>
        <v>21492</v>
      </c>
      <c r="F896" s="19">
        <f>[1]怪物属性模拟配置!$P893</f>
        <v>666</v>
      </c>
      <c r="G896" s="19">
        <f>[1]怪物属性模拟配置!$Q893</f>
        <v>0</v>
      </c>
      <c r="H896" s="19">
        <f>[1]怪物属性模拟配置!$S893</f>
        <v>3089</v>
      </c>
      <c r="I896" s="20">
        <v>0</v>
      </c>
      <c r="J896" s="20">
        <v>0</v>
      </c>
      <c r="K896" s="20">
        <v>0</v>
      </c>
      <c r="L896" s="20">
        <v>0</v>
      </c>
      <c r="M896" s="19">
        <f>[1]怪物属性模拟配置!$T893*1000</f>
        <v>200</v>
      </c>
      <c r="N896" s="20">
        <v>0</v>
      </c>
      <c r="O896" s="19">
        <f>[1]怪物属性模拟配置!$U893-1</f>
        <v>1</v>
      </c>
      <c r="P896" s="20">
        <v>0</v>
      </c>
      <c r="Q896" s="20">
        <v>0</v>
      </c>
      <c r="R896" s="20">
        <v>0</v>
      </c>
      <c r="S896" s="29" t="s">
        <v>55</v>
      </c>
      <c r="T896" s="29" t="s">
        <v>55</v>
      </c>
      <c r="U896" s="20">
        <f t="shared" si="62"/>
        <v>5</v>
      </c>
      <c r="V896" s="20">
        <f t="shared" si="63"/>
        <v>7</v>
      </c>
    </row>
    <row r="897" ht="17.25" spans="1:22">
      <c r="A897" s="20">
        <f t="shared" si="65"/>
        <v>2050722</v>
      </c>
      <c r="B897" s="20" t="str">
        <f t="shared" si="64"/>
        <v>精英_远程</v>
      </c>
      <c r="C897" s="19">
        <f>[1]怪物属性模拟配置!$E894</f>
        <v>41</v>
      </c>
      <c r="D897" s="20">
        <v>0</v>
      </c>
      <c r="E897" s="19">
        <f>SUMPRODUCT((U897=[2]Mission!$Q$175:$Q$278)*(V897=[2]Mission!$R$175:$R$278)*([2]Mission!$F$175:$F$278))</f>
        <v>21492</v>
      </c>
      <c r="F897" s="19">
        <f>[1]怪物属性模拟配置!$P894</f>
        <v>799</v>
      </c>
      <c r="G897" s="19">
        <f>[1]怪物属性模拟配置!$Q894</f>
        <v>0</v>
      </c>
      <c r="H897" s="19">
        <f>[1]怪物属性模拟配置!$S894</f>
        <v>30888</v>
      </c>
      <c r="I897" s="20">
        <v>0</v>
      </c>
      <c r="J897" s="20">
        <v>0</v>
      </c>
      <c r="K897" s="20">
        <v>0</v>
      </c>
      <c r="L897" s="20">
        <v>0</v>
      </c>
      <c r="M897" s="19">
        <f>[1]怪物属性模拟配置!$T894*1000</f>
        <v>200</v>
      </c>
      <c r="N897" s="20">
        <v>0</v>
      </c>
      <c r="O897" s="19">
        <f>[1]怪物属性模拟配置!$U894-1</f>
        <v>1</v>
      </c>
      <c r="P897" s="20">
        <v>0</v>
      </c>
      <c r="Q897" s="20">
        <v>0</v>
      </c>
      <c r="R897" s="20">
        <v>0</v>
      </c>
      <c r="S897" s="29" t="s">
        <v>55</v>
      </c>
      <c r="T897" s="29" t="s">
        <v>55</v>
      </c>
      <c r="U897" s="20">
        <f t="shared" si="62"/>
        <v>5</v>
      </c>
      <c r="V897" s="20">
        <f t="shared" si="63"/>
        <v>7</v>
      </c>
    </row>
    <row r="898" ht="17.25" spans="1:22">
      <c r="A898" s="20">
        <f t="shared" si="65"/>
        <v>2050723</v>
      </c>
      <c r="B898" s="20" t="str">
        <f t="shared" si="64"/>
        <v>BOSS_远程</v>
      </c>
      <c r="C898" s="19">
        <f>[1]怪物属性模拟配置!$E895</f>
        <v>41</v>
      </c>
      <c r="D898" s="20">
        <v>0</v>
      </c>
      <c r="E898" s="19">
        <f>SUMPRODUCT((U898=[2]Mission!$Q$175:$Q$278)*(V898=[2]Mission!$R$175:$R$278)*([2]Mission!$F$175:$F$278))</f>
        <v>21492</v>
      </c>
      <c r="F898" s="19">
        <f>[1]怪物属性模拟配置!$P895</f>
        <v>932</v>
      </c>
      <c r="G898" s="19">
        <f>[1]怪物属性模拟配置!$Q895</f>
        <v>0</v>
      </c>
      <c r="H898" s="19">
        <f>[1]怪物属性模拟配置!$S895</f>
        <v>61776</v>
      </c>
      <c r="I898" s="20">
        <v>0</v>
      </c>
      <c r="J898" s="20">
        <v>0</v>
      </c>
      <c r="K898" s="20">
        <v>0</v>
      </c>
      <c r="L898" s="20">
        <v>0</v>
      </c>
      <c r="M898" s="19">
        <f>[1]怪物属性模拟配置!$T895*1000</f>
        <v>200</v>
      </c>
      <c r="N898" s="20">
        <v>0</v>
      </c>
      <c r="O898" s="19">
        <f>[1]怪物属性模拟配置!$U895-1</f>
        <v>1</v>
      </c>
      <c r="P898" s="20">
        <v>0</v>
      </c>
      <c r="Q898" s="20">
        <v>0</v>
      </c>
      <c r="R898" s="20">
        <v>0</v>
      </c>
      <c r="S898" s="29" t="s">
        <v>55</v>
      </c>
      <c r="T898" s="29" t="s">
        <v>55</v>
      </c>
      <c r="U898" s="20">
        <f t="shared" si="62"/>
        <v>5</v>
      </c>
      <c r="V898" s="20">
        <f t="shared" si="63"/>
        <v>7</v>
      </c>
    </row>
    <row r="899" ht="17.25" spans="1:22">
      <c r="A899" s="20">
        <f t="shared" si="65"/>
        <v>2050811</v>
      </c>
      <c r="B899" s="20" t="str">
        <f t="shared" si="64"/>
        <v>小怪_近战</v>
      </c>
      <c r="C899" s="19">
        <f>[1]怪物属性模拟配置!$E896</f>
        <v>42</v>
      </c>
      <c r="D899" s="20">
        <v>0</v>
      </c>
      <c r="E899" s="19">
        <f>SUMPRODUCT((U899=[2]Mission!$Q$175:$Q$278)*(V899=[2]Mission!$R$175:$R$278)*([2]Mission!$F$175:$F$278))</f>
        <v>21924</v>
      </c>
      <c r="F899" s="19">
        <f>[1]怪物属性模拟配置!$P896</f>
        <v>679</v>
      </c>
      <c r="G899" s="19">
        <f>[1]怪物属性模拟配置!$Q896</f>
        <v>0</v>
      </c>
      <c r="H899" s="19">
        <f>[1]怪物属性模拟配置!$S896</f>
        <v>3151</v>
      </c>
      <c r="I899" s="20">
        <v>0</v>
      </c>
      <c r="J899" s="20">
        <v>0</v>
      </c>
      <c r="K899" s="20">
        <v>0</v>
      </c>
      <c r="L899" s="20">
        <v>0</v>
      </c>
      <c r="M899" s="19">
        <f>[1]怪物属性模拟配置!$T896*1000</f>
        <v>200</v>
      </c>
      <c r="N899" s="20">
        <v>0</v>
      </c>
      <c r="O899" s="19">
        <f>[1]怪物属性模拟配置!$U896-1</f>
        <v>1</v>
      </c>
      <c r="P899" s="20">
        <v>0</v>
      </c>
      <c r="Q899" s="20">
        <v>0</v>
      </c>
      <c r="R899" s="20">
        <v>0</v>
      </c>
      <c r="S899" s="29" t="s">
        <v>55</v>
      </c>
      <c r="T899" s="29" t="s">
        <v>55</v>
      </c>
      <c r="U899" s="20">
        <f t="shared" si="62"/>
        <v>5</v>
      </c>
      <c r="V899" s="20">
        <f t="shared" si="63"/>
        <v>8</v>
      </c>
    </row>
    <row r="900" ht="17.25" spans="1:22">
      <c r="A900" s="20">
        <f t="shared" si="65"/>
        <v>2050812</v>
      </c>
      <c r="B900" s="20" t="str">
        <f t="shared" si="64"/>
        <v>精英_近战</v>
      </c>
      <c r="C900" s="19">
        <f>[1]怪物属性模拟配置!$E897</f>
        <v>42</v>
      </c>
      <c r="D900" s="20">
        <v>0</v>
      </c>
      <c r="E900" s="19">
        <f>SUMPRODUCT((U900=[2]Mission!$Q$175:$Q$278)*(V900=[2]Mission!$R$175:$R$278)*([2]Mission!$F$175:$F$278))</f>
        <v>21924</v>
      </c>
      <c r="F900" s="19">
        <f>[1]怪物属性模拟配置!$P897</f>
        <v>815</v>
      </c>
      <c r="G900" s="19">
        <f>[1]怪物属性模拟配置!$Q897</f>
        <v>0</v>
      </c>
      <c r="H900" s="19">
        <f>[1]怪物属性模拟配置!$S897</f>
        <v>31512</v>
      </c>
      <c r="I900" s="20">
        <v>0</v>
      </c>
      <c r="J900" s="20">
        <v>0</v>
      </c>
      <c r="K900" s="20">
        <v>0</v>
      </c>
      <c r="L900" s="20">
        <v>0</v>
      </c>
      <c r="M900" s="19">
        <f>[1]怪物属性模拟配置!$T897*1000</f>
        <v>200</v>
      </c>
      <c r="N900" s="20">
        <v>0</v>
      </c>
      <c r="O900" s="19">
        <f>[1]怪物属性模拟配置!$U897-1</f>
        <v>1</v>
      </c>
      <c r="P900" s="20">
        <v>0</v>
      </c>
      <c r="Q900" s="20">
        <v>0</v>
      </c>
      <c r="R900" s="20">
        <v>0</v>
      </c>
      <c r="S900" s="29" t="s">
        <v>55</v>
      </c>
      <c r="T900" s="29" t="s">
        <v>55</v>
      </c>
      <c r="U900" s="20">
        <f t="shared" si="62"/>
        <v>5</v>
      </c>
      <c r="V900" s="20">
        <f t="shared" si="63"/>
        <v>8</v>
      </c>
    </row>
    <row r="901" ht="17.25" spans="1:22">
      <c r="A901" s="20">
        <f t="shared" si="65"/>
        <v>2050813</v>
      </c>
      <c r="B901" s="20" t="str">
        <f t="shared" si="64"/>
        <v>BOSS_近战</v>
      </c>
      <c r="C901" s="19">
        <f>[1]怪物属性模拟配置!$E898</f>
        <v>42</v>
      </c>
      <c r="D901" s="20">
        <v>0</v>
      </c>
      <c r="E901" s="19">
        <f>SUMPRODUCT((U901=[2]Mission!$Q$175:$Q$278)*(V901=[2]Mission!$R$175:$R$278)*([2]Mission!$F$175:$F$278))</f>
        <v>21924</v>
      </c>
      <c r="F901" s="19">
        <f>[1]怪物属性模拟配置!$P898</f>
        <v>951</v>
      </c>
      <c r="G901" s="19">
        <f>[1]怪物属性模拟配置!$Q898</f>
        <v>0</v>
      </c>
      <c r="H901" s="19">
        <f>[1]怪物属性模拟配置!$S898</f>
        <v>63024</v>
      </c>
      <c r="I901" s="20">
        <v>0</v>
      </c>
      <c r="J901" s="20">
        <v>0</v>
      </c>
      <c r="K901" s="20">
        <v>0</v>
      </c>
      <c r="L901" s="20">
        <v>0</v>
      </c>
      <c r="M901" s="19">
        <f>[1]怪物属性模拟配置!$T898*1000</f>
        <v>200</v>
      </c>
      <c r="N901" s="20">
        <v>0</v>
      </c>
      <c r="O901" s="19">
        <f>[1]怪物属性模拟配置!$U898-1</f>
        <v>1</v>
      </c>
      <c r="P901" s="20">
        <v>0</v>
      </c>
      <c r="Q901" s="20">
        <v>0</v>
      </c>
      <c r="R901" s="20">
        <v>0</v>
      </c>
      <c r="S901" s="29" t="s">
        <v>55</v>
      </c>
      <c r="T901" s="29" t="s">
        <v>55</v>
      </c>
      <c r="U901" s="20">
        <f t="shared" si="62"/>
        <v>5</v>
      </c>
      <c r="V901" s="20">
        <f t="shared" si="63"/>
        <v>8</v>
      </c>
    </row>
    <row r="902" ht="17.25" spans="1:22">
      <c r="A902" s="20">
        <f t="shared" si="65"/>
        <v>2050821</v>
      </c>
      <c r="B902" s="20" t="str">
        <f t="shared" si="64"/>
        <v>小怪_远程</v>
      </c>
      <c r="C902" s="19">
        <f>[1]怪物属性模拟配置!$E899</f>
        <v>42</v>
      </c>
      <c r="D902" s="20">
        <v>0</v>
      </c>
      <c r="E902" s="19">
        <f>SUMPRODUCT((U902=[2]Mission!$Q$175:$Q$278)*(V902=[2]Mission!$R$175:$R$278)*([2]Mission!$F$175:$F$278))</f>
        <v>21924</v>
      </c>
      <c r="F902" s="19">
        <f>[1]怪物属性模拟配置!$P899</f>
        <v>679</v>
      </c>
      <c r="G902" s="19">
        <f>[1]怪物属性模拟配置!$Q899</f>
        <v>0</v>
      </c>
      <c r="H902" s="19">
        <f>[1]怪物属性模拟配置!$S899</f>
        <v>3151</v>
      </c>
      <c r="I902" s="20">
        <v>0</v>
      </c>
      <c r="J902" s="20">
        <v>0</v>
      </c>
      <c r="K902" s="20">
        <v>0</v>
      </c>
      <c r="L902" s="20">
        <v>0</v>
      </c>
      <c r="M902" s="19">
        <f>[1]怪物属性模拟配置!$T899*1000</f>
        <v>200</v>
      </c>
      <c r="N902" s="20">
        <v>0</v>
      </c>
      <c r="O902" s="19">
        <f>[1]怪物属性模拟配置!$U899-1</f>
        <v>1</v>
      </c>
      <c r="P902" s="20">
        <v>0</v>
      </c>
      <c r="Q902" s="20">
        <v>0</v>
      </c>
      <c r="R902" s="20">
        <v>0</v>
      </c>
      <c r="S902" s="29" t="s">
        <v>55</v>
      </c>
      <c r="T902" s="29" t="s">
        <v>55</v>
      </c>
      <c r="U902" s="20">
        <f t="shared" ref="U902:U965" si="66">INT(MID(A902,2,2))</f>
        <v>5</v>
      </c>
      <c r="V902" s="20">
        <f t="shared" ref="V902:V965" si="67">INT(MID(A902,4,2))</f>
        <v>8</v>
      </c>
    </row>
    <row r="903" ht="17.25" spans="1:22">
      <c r="A903" s="20">
        <f t="shared" si="65"/>
        <v>2050822</v>
      </c>
      <c r="B903" s="20" t="str">
        <f t="shared" si="64"/>
        <v>精英_远程</v>
      </c>
      <c r="C903" s="19">
        <f>[1]怪物属性模拟配置!$E900</f>
        <v>42</v>
      </c>
      <c r="D903" s="20">
        <v>0</v>
      </c>
      <c r="E903" s="19">
        <f>SUMPRODUCT((U903=[2]Mission!$Q$175:$Q$278)*(V903=[2]Mission!$R$175:$R$278)*([2]Mission!$F$175:$F$278))</f>
        <v>21924</v>
      </c>
      <c r="F903" s="19">
        <f>[1]怪物属性模拟配置!$P900</f>
        <v>815</v>
      </c>
      <c r="G903" s="19">
        <f>[1]怪物属性模拟配置!$Q900</f>
        <v>0</v>
      </c>
      <c r="H903" s="19">
        <f>[1]怪物属性模拟配置!$S900</f>
        <v>31512</v>
      </c>
      <c r="I903" s="20">
        <v>0</v>
      </c>
      <c r="J903" s="20">
        <v>0</v>
      </c>
      <c r="K903" s="20">
        <v>0</v>
      </c>
      <c r="L903" s="20">
        <v>0</v>
      </c>
      <c r="M903" s="19">
        <f>[1]怪物属性模拟配置!$T900*1000</f>
        <v>200</v>
      </c>
      <c r="N903" s="20">
        <v>0</v>
      </c>
      <c r="O903" s="19">
        <f>[1]怪物属性模拟配置!$U900-1</f>
        <v>1</v>
      </c>
      <c r="P903" s="20">
        <v>0</v>
      </c>
      <c r="Q903" s="20">
        <v>0</v>
      </c>
      <c r="R903" s="20">
        <v>0</v>
      </c>
      <c r="S903" s="29" t="s">
        <v>55</v>
      </c>
      <c r="T903" s="29" t="s">
        <v>55</v>
      </c>
      <c r="U903" s="20">
        <f t="shared" si="66"/>
        <v>5</v>
      </c>
      <c r="V903" s="20">
        <f t="shared" si="67"/>
        <v>8</v>
      </c>
    </row>
    <row r="904" ht="17.25" spans="1:22">
      <c r="A904" s="20">
        <f t="shared" si="65"/>
        <v>2050823</v>
      </c>
      <c r="B904" s="20" t="str">
        <f t="shared" si="64"/>
        <v>BOSS_远程</v>
      </c>
      <c r="C904" s="19">
        <f>[1]怪物属性模拟配置!$E901</f>
        <v>42</v>
      </c>
      <c r="D904" s="20">
        <v>0</v>
      </c>
      <c r="E904" s="19">
        <f>SUMPRODUCT((U904=[2]Mission!$Q$175:$Q$278)*(V904=[2]Mission!$R$175:$R$278)*([2]Mission!$F$175:$F$278))</f>
        <v>21924</v>
      </c>
      <c r="F904" s="19">
        <f>[1]怪物属性模拟配置!$P901</f>
        <v>951</v>
      </c>
      <c r="G904" s="19">
        <f>[1]怪物属性模拟配置!$Q901</f>
        <v>0</v>
      </c>
      <c r="H904" s="19">
        <f>[1]怪物属性模拟配置!$S901</f>
        <v>63024</v>
      </c>
      <c r="I904" s="20">
        <v>0</v>
      </c>
      <c r="J904" s="20">
        <v>0</v>
      </c>
      <c r="K904" s="20">
        <v>0</v>
      </c>
      <c r="L904" s="20">
        <v>0</v>
      </c>
      <c r="M904" s="19">
        <f>[1]怪物属性模拟配置!$T901*1000</f>
        <v>200</v>
      </c>
      <c r="N904" s="20">
        <v>0</v>
      </c>
      <c r="O904" s="19">
        <f>[1]怪物属性模拟配置!$U901-1</f>
        <v>1</v>
      </c>
      <c r="P904" s="20">
        <v>0</v>
      </c>
      <c r="Q904" s="20">
        <v>0</v>
      </c>
      <c r="R904" s="20">
        <v>0</v>
      </c>
      <c r="S904" s="29" t="s">
        <v>55</v>
      </c>
      <c r="T904" s="29" t="s">
        <v>55</v>
      </c>
      <c r="U904" s="20">
        <f t="shared" si="66"/>
        <v>5</v>
      </c>
      <c r="V904" s="20">
        <f t="shared" si="67"/>
        <v>8</v>
      </c>
    </row>
    <row r="905" ht="17.25" spans="1:22">
      <c r="A905" s="20">
        <f t="shared" si="65"/>
        <v>2050891</v>
      </c>
      <c r="B905" s="20" t="str">
        <f t="shared" si="64"/>
        <v>大BOSS_特殊</v>
      </c>
      <c r="C905" s="19">
        <f>[1]怪物属性模拟配置!$E902</f>
        <v>42</v>
      </c>
      <c r="D905" s="20">
        <v>0</v>
      </c>
      <c r="E905" s="19">
        <f>SUMPRODUCT((U905=[2]Mission!$Q$175:$Q$278)*(V905=[2]Mission!$R$175:$R$278)*([2]Mission!$F$175:$F$278))</f>
        <v>21924</v>
      </c>
      <c r="F905" s="19">
        <f>[1]怪物属性模拟配置!$P902</f>
        <v>1358</v>
      </c>
      <c r="G905" s="19">
        <f>[1]怪物属性模拟配置!$Q902</f>
        <v>0</v>
      </c>
      <c r="H905" s="19" t="str">
        <f>[1]怪物属性模拟配置!$S902</f>
        <v>103990|107141|103990</v>
      </c>
      <c r="I905" s="20">
        <v>0</v>
      </c>
      <c r="J905" s="20">
        <v>0</v>
      </c>
      <c r="K905" s="20">
        <v>0</v>
      </c>
      <c r="L905" s="20">
        <v>0</v>
      </c>
      <c r="M905" s="19">
        <f>[1]怪物属性模拟配置!$T902*1000</f>
        <v>200</v>
      </c>
      <c r="N905" s="20">
        <v>0</v>
      </c>
      <c r="O905" s="19">
        <f>[1]怪物属性模拟配置!$U902-1</f>
        <v>1</v>
      </c>
      <c r="P905" s="20">
        <v>0</v>
      </c>
      <c r="Q905" s="20">
        <v>0</v>
      </c>
      <c r="R905" s="20">
        <v>0</v>
      </c>
      <c r="S905" s="29" t="s">
        <v>55</v>
      </c>
      <c r="T905" s="29" t="s">
        <v>55</v>
      </c>
      <c r="U905" s="20">
        <f t="shared" si="66"/>
        <v>5</v>
      </c>
      <c r="V905" s="20">
        <f t="shared" si="67"/>
        <v>8</v>
      </c>
    </row>
    <row r="906" ht="17.25" spans="1:22">
      <c r="A906" s="20">
        <f t="shared" si="65"/>
        <v>2060111</v>
      </c>
      <c r="B906" s="20" t="str">
        <f t="shared" si="64"/>
        <v>小怪_近战</v>
      </c>
      <c r="C906" s="19">
        <f>[1]怪物属性模拟配置!$E903</f>
        <v>43</v>
      </c>
      <c r="D906" s="20">
        <v>0</v>
      </c>
      <c r="E906" s="19">
        <f>SUMPRODUCT((U906=[2]Mission!$Q$175:$Q$278)*(V906=[2]Mission!$R$175:$R$278)*([2]Mission!$F$175:$F$278))</f>
        <v>22296</v>
      </c>
      <c r="F906" s="19">
        <f>[1]怪物属性模拟配置!$P903</f>
        <v>691</v>
      </c>
      <c r="G906" s="19">
        <f>[1]怪物属性模拟配置!$Q903</f>
        <v>0</v>
      </c>
      <c r="H906" s="19">
        <f>[1]怪物属性模拟配置!$S903</f>
        <v>3205</v>
      </c>
      <c r="I906" s="20">
        <v>0</v>
      </c>
      <c r="J906" s="20">
        <v>0</v>
      </c>
      <c r="K906" s="20">
        <v>0</v>
      </c>
      <c r="L906" s="20">
        <v>0</v>
      </c>
      <c r="M906" s="19">
        <f>[1]怪物属性模拟配置!$T903*1000</f>
        <v>200</v>
      </c>
      <c r="N906" s="20">
        <v>0</v>
      </c>
      <c r="O906" s="19">
        <f>[1]怪物属性模拟配置!$U903-1</f>
        <v>1</v>
      </c>
      <c r="P906" s="20">
        <v>0</v>
      </c>
      <c r="Q906" s="20">
        <v>0</v>
      </c>
      <c r="R906" s="20">
        <v>0</v>
      </c>
      <c r="S906" s="29" t="s">
        <v>55</v>
      </c>
      <c r="T906" s="29" t="s">
        <v>55</v>
      </c>
      <c r="U906" s="20">
        <f t="shared" si="66"/>
        <v>6</v>
      </c>
      <c r="V906" s="20">
        <f t="shared" si="67"/>
        <v>1</v>
      </c>
    </row>
    <row r="907" ht="17.25" spans="1:22">
      <c r="A907" s="20">
        <f t="shared" si="65"/>
        <v>2060112</v>
      </c>
      <c r="B907" s="20" t="str">
        <f t="shared" si="64"/>
        <v>精英_近战</v>
      </c>
      <c r="C907" s="19">
        <f>[1]怪物属性模拟配置!$E904</f>
        <v>43</v>
      </c>
      <c r="D907" s="20">
        <v>0</v>
      </c>
      <c r="E907" s="19">
        <f>SUMPRODUCT((U907=[2]Mission!$Q$175:$Q$278)*(V907=[2]Mission!$R$175:$R$278)*([2]Mission!$F$175:$F$278))</f>
        <v>22296</v>
      </c>
      <c r="F907" s="19">
        <f>[1]怪物属性模拟配置!$P904</f>
        <v>829</v>
      </c>
      <c r="G907" s="19">
        <f>[1]怪物属性模拟配置!$Q904</f>
        <v>0</v>
      </c>
      <c r="H907" s="19">
        <f>[1]怪物属性模拟配置!$S904</f>
        <v>32045</v>
      </c>
      <c r="I907" s="20">
        <v>0</v>
      </c>
      <c r="J907" s="20">
        <v>0</v>
      </c>
      <c r="K907" s="20">
        <v>0</v>
      </c>
      <c r="L907" s="20">
        <v>0</v>
      </c>
      <c r="M907" s="19">
        <f>[1]怪物属性模拟配置!$T904*1000</f>
        <v>200</v>
      </c>
      <c r="N907" s="20">
        <v>0</v>
      </c>
      <c r="O907" s="19">
        <f>[1]怪物属性模拟配置!$U904-1</f>
        <v>1</v>
      </c>
      <c r="P907" s="20">
        <v>0</v>
      </c>
      <c r="Q907" s="20">
        <v>0</v>
      </c>
      <c r="R907" s="20">
        <v>0</v>
      </c>
      <c r="S907" s="29" t="s">
        <v>55</v>
      </c>
      <c r="T907" s="29" t="s">
        <v>55</v>
      </c>
      <c r="U907" s="20">
        <f t="shared" si="66"/>
        <v>6</v>
      </c>
      <c r="V907" s="20">
        <f t="shared" si="67"/>
        <v>1</v>
      </c>
    </row>
    <row r="908" ht="17.25" spans="1:22">
      <c r="A908" s="20">
        <f t="shared" si="65"/>
        <v>2060113</v>
      </c>
      <c r="B908" s="20" t="str">
        <f t="shared" si="64"/>
        <v>BOSS_近战</v>
      </c>
      <c r="C908" s="19">
        <f>[1]怪物属性模拟配置!$E905</f>
        <v>43</v>
      </c>
      <c r="D908" s="20">
        <v>0</v>
      </c>
      <c r="E908" s="19">
        <f>SUMPRODUCT((U908=[2]Mission!$Q$175:$Q$278)*(V908=[2]Mission!$R$175:$R$278)*([2]Mission!$F$175:$F$278))</f>
        <v>22296</v>
      </c>
      <c r="F908" s="19">
        <f>[1]怪物属性模拟配置!$P905</f>
        <v>968</v>
      </c>
      <c r="G908" s="19">
        <f>[1]怪物属性模拟配置!$Q905</f>
        <v>0</v>
      </c>
      <c r="H908" s="19">
        <f>[1]怪物属性模拟配置!$S905</f>
        <v>64090</v>
      </c>
      <c r="I908" s="20">
        <v>0</v>
      </c>
      <c r="J908" s="20">
        <v>0</v>
      </c>
      <c r="K908" s="20">
        <v>0</v>
      </c>
      <c r="L908" s="20">
        <v>0</v>
      </c>
      <c r="M908" s="19">
        <f>[1]怪物属性模拟配置!$T905*1000</f>
        <v>200</v>
      </c>
      <c r="N908" s="20">
        <v>0</v>
      </c>
      <c r="O908" s="19">
        <f>[1]怪物属性模拟配置!$U905-1</f>
        <v>1</v>
      </c>
      <c r="P908" s="20">
        <v>0</v>
      </c>
      <c r="Q908" s="20">
        <v>0</v>
      </c>
      <c r="R908" s="20">
        <v>0</v>
      </c>
      <c r="S908" s="29" t="s">
        <v>55</v>
      </c>
      <c r="T908" s="29" t="s">
        <v>55</v>
      </c>
      <c r="U908" s="20">
        <f t="shared" si="66"/>
        <v>6</v>
      </c>
      <c r="V908" s="20">
        <f t="shared" si="67"/>
        <v>1</v>
      </c>
    </row>
    <row r="909" ht="17.25" spans="1:22">
      <c r="A909" s="20">
        <f t="shared" si="65"/>
        <v>2060121</v>
      </c>
      <c r="B909" s="20" t="str">
        <f t="shared" si="64"/>
        <v>小怪_远程</v>
      </c>
      <c r="C909" s="19">
        <f>[1]怪物属性模拟配置!$E906</f>
        <v>43</v>
      </c>
      <c r="D909" s="20">
        <v>0</v>
      </c>
      <c r="E909" s="19">
        <f>SUMPRODUCT((U909=[2]Mission!$Q$175:$Q$278)*(V909=[2]Mission!$R$175:$R$278)*([2]Mission!$F$175:$F$278))</f>
        <v>22296</v>
      </c>
      <c r="F909" s="19">
        <f>[1]怪物属性模拟配置!$P906</f>
        <v>691</v>
      </c>
      <c r="G909" s="19">
        <f>[1]怪物属性模拟配置!$Q906</f>
        <v>0</v>
      </c>
      <c r="H909" s="19">
        <f>[1]怪物属性模拟配置!$S906</f>
        <v>3205</v>
      </c>
      <c r="I909" s="20">
        <v>0</v>
      </c>
      <c r="J909" s="20">
        <v>0</v>
      </c>
      <c r="K909" s="20">
        <v>0</v>
      </c>
      <c r="L909" s="20">
        <v>0</v>
      </c>
      <c r="M909" s="19">
        <f>[1]怪物属性模拟配置!$T906*1000</f>
        <v>200</v>
      </c>
      <c r="N909" s="20">
        <v>0</v>
      </c>
      <c r="O909" s="19">
        <f>[1]怪物属性模拟配置!$U906-1</f>
        <v>1</v>
      </c>
      <c r="P909" s="20">
        <v>0</v>
      </c>
      <c r="Q909" s="20">
        <v>0</v>
      </c>
      <c r="R909" s="20">
        <v>0</v>
      </c>
      <c r="S909" s="29" t="s">
        <v>55</v>
      </c>
      <c r="T909" s="29" t="s">
        <v>55</v>
      </c>
      <c r="U909" s="20">
        <f t="shared" si="66"/>
        <v>6</v>
      </c>
      <c r="V909" s="20">
        <f t="shared" si="67"/>
        <v>1</v>
      </c>
    </row>
    <row r="910" ht="17.25" spans="1:22">
      <c r="A910" s="20">
        <f t="shared" si="65"/>
        <v>2060122</v>
      </c>
      <c r="B910" s="20" t="str">
        <f t="shared" si="64"/>
        <v>精英_远程</v>
      </c>
      <c r="C910" s="19">
        <f>[1]怪物属性模拟配置!$E907</f>
        <v>43</v>
      </c>
      <c r="D910" s="20">
        <v>0</v>
      </c>
      <c r="E910" s="19">
        <f>SUMPRODUCT((U910=[2]Mission!$Q$175:$Q$278)*(V910=[2]Mission!$R$175:$R$278)*([2]Mission!$F$175:$F$278))</f>
        <v>22296</v>
      </c>
      <c r="F910" s="19">
        <f>[1]怪物属性模拟配置!$P907</f>
        <v>829</v>
      </c>
      <c r="G910" s="19">
        <f>[1]怪物属性模拟配置!$Q907</f>
        <v>0</v>
      </c>
      <c r="H910" s="19">
        <f>[1]怪物属性模拟配置!$S907</f>
        <v>32045</v>
      </c>
      <c r="I910" s="20">
        <v>0</v>
      </c>
      <c r="J910" s="20">
        <v>0</v>
      </c>
      <c r="K910" s="20">
        <v>0</v>
      </c>
      <c r="L910" s="20">
        <v>0</v>
      </c>
      <c r="M910" s="19">
        <f>[1]怪物属性模拟配置!$T907*1000</f>
        <v>200</v>
      </c>
      <c r="N910" s="20">
        <v>0</v>
      </c>
      <c r="O910" s="19">
        <f>[1]怪物属性模拟配置!$U907-1</f>
        <v>1</v>
      </c>
      <c r="P910" s="20">
        <v>0</v>
      </c>
      <c r="Q910" s="20">
        <v>0</v>
      </c>
      <c r="R910" s="20">
        <v>0</v>
      </c>
      <c r="S910" s="29" t="s">
        <v>55</v>
      </c>
      <c r="T910" s="29" t="s">
        <v>55</v>
      </c>
      <c r="U910" s="20">
        <f t="shared" si="66"/>
        <v>6</v>
      </c>
      <c r="V910" s="20">
        <f t="shared" si="67"/>
        <v>1</v>
      </c>
    </row>
    <row r="911" ht="17.25" spans="1:22">
      <c r="A911" s="20">
        <f t="shared" si="65"/>
        <v>2060123</v>
      </c>
      <c r="B911" s="20" t="str">
        <f t="shared" si="64"/>
        <v>BOSS_远程</v>
      </c>
      <c r="C911" s="19">
        <f>[1]怪物属性模拟配置!$E908</f>
        <v>43</v>
      </c>
      <c r="D911" s="20">
        <v>0</v>
      </c>
      <c r="E911" s="19">
        <f>SUMPRODUCT((U911=[2]Mission!$Q$175:$Q$278)*(V911=[2]Mission!$R$175:$R$278)*([2]Mission!$F$175:$F$278))</f>
        <v>22296</v>
      </c>
      <c r="F911" s="19">
        <f>[1]怪物属性模拟配置!$P908</f>
        <v>968</v>
      </c>
      <c r="G911" s="19">
        <f>[1]怪物属性模拟配置!$Q908</f>
        <v>0</v>
      </c>
      <c r="H911" s="19">
        <f>[1]怪物属性模拟配置!$S908</f>
        <v>64090</v>
      </c>
      <c r="I911" s="20">
        <v>0</v>
      </c>
      <c r="J911" s="20">
        <v>0</v>
      </c>
      <c r="K911" s="20">
        <v>0</v>
      </c>
      <c r="L911" s="20">
        <v>0</v>
      </c>
      <c r="M911" s="19">
        <f>[1]怪物属性模拟配置!$T908*1000</f>
        <v>200</v>
      </c>
      <c r="N911" s="20">
        <v>0</v>
      </c>
      <c r="O911" s="19">
        <f>[1]怪物属性模拟配置!$U908-1</f>
        <v>1</v>
      </c>
      <c r="P911" s="20">
        <v>0</v>
      </c>
      <c r="Q911" s="20">
        <v>0</v>
      </c>
      <c r="R911" s="20">
        <v>0</v>
      </c>
      <c r="S911" s="29" t="s">
        <v>55</v>
      </c>
      <c r="T911" s="29" t="s">
        <v>55</v>
      </c>
      <c r="U911" s="20">
        <f t="shared" si="66"/>
        <v>6</v>
      </c>
      <c r="V911" s="20">
        <f t="shared" si="67"/>
        <v>1</v>
      </c>
    </row>
    <row r="912" ht="17.25" spans="1:22">
      <c r="A912" s="20">
        <f t="shared" si="65"/>
        <v>2060211</v>
      </c>
      <c r="B912" s="20" t="str">
        <f t="shared" si="64"/>
        <v>小怪_近战</v>
      </c>
      <c r="C912" s="19">
        <f>[1]怪物属性模拟配置!$E909</f>
        <v>43</v>
      </c>
      <c r="D912" s="20">
        <v>0</v>
      </c>
      <c r="E912" s="19">
        <f>SUMPRODUCT((U912=[2]Mission!$Q$175:$Q$278)*(V912=[2]Mission!$R$175:$R$278)*([2]Mission!$F$175:$F$278))</f>
        <v>22296</v>
      </c>
      <c r="F912" s="19">
        <f>[1]怪物属性模拟配置!$P909</f>
        <v>691</v>
      </c>
      <c r="G912" s="19">
        <f>[1]怪物属性模拟配置!$Q909</f>
        <v>0</v>
      </c>
      <c r="H912" s="19">
        <f>[1]怪物属性模拟配置!$S909</f>
        <v>3205</v>
      </c>
      <c r="I912" s="20">
        <v>0</v>
      </c>
      <c r="J912" s="20">
        <v>0</v>
      </c>
      <c r="K912" s="20">
        <v>0</v>
      </c>
      <c r="L912" s="20">
        <v>0</v>
      </c>
      <c r="M912" s="19">
        <f>[1]怪物属性模拟配置!$T909*1000</f>
        <v>200</v>
      </c>
      <c r="N912" s="20">
        <v>0</v>
      </c>
      <c r="O912" s="19">
        <f>[1]怪物属性模拟配置!$U909-1</f>
        <v>1</v>
      </c>
      <c r="P912" s="20">
        <v>0</v>
      </c>
      <c r="Q912" s="20">
        <v>0</v>
      </c>
      <c r="R912" s="20">
        <v>0</v>
      </c>
      <c r="S912" s="29" t="s">
        <v>55</v>
      </c>
      <c r="T912" s="29" t="s">
        <v>55</v>
      </c>
      <c r="U912" s="20">
        <f t="shared" si="66"/>
        <v>6</v>
      </c>
      <c r="V912" s="20">
        <f t="shared" si="67"/>
        <v>2</v>
      </c>
    </row>
    <row r="913" ht="17.25" spans="1:22">
      <c r="A913" s="20">
        <f t="shared" si="65"/>
        <v>2060212</v>
      </c>
      <c r="B913" s="20" t="str">
        <f t="shared" ref="B913:B976" si="68">B262</f>
        <v>精英_近战</v>
      </c>
      <c r="C913" s="19">
        <f>[1]怪物属性模拟配置!$E910</f>
        <v>43</v>
      </c>
      <c r="D913" s="20">
        <v>0</v>
      </c>
      <c r="E913" s="19">
        <f>SUMPRODUCT((U913=[2]Mission!$Q$175:$Q$278)*(V913=[2]Mission!$R$175:$R$278)*([2]Mission!$F$175:$F$278))</f>
        <v>22296</v>
      </c>
      <c r="F913" s="19">
        <f>[1]怪物属性模拟配置!$P910</f>
        <v>829</v>
      </c>
      <c r="G913" s="19">
        <f>[1]怪物属性模拟配置!$Q910</f>
        <v>0</v>
      </c>
      <c r="H913" s="19">
        <f>[1]怪物属性模拟配置!$S910</f>
        <v>32045</v>
      </c>
      <c r="I913" s="20">
        <v>0</v>
      </c>
      <c r="J913" s="20">
        <v>0</v>
      </c>
      <c r="K913" s="20">
        <v>0</v>
      </c>
      <c r="L913" s="20">
        <v>0</v>
      </c>
      <c r="M913" s="19">
        <f>[1]怪物属性模拟配置!$T910*1000</f>
        <v>200</v>
      </c>
      <c r="N913" s="20">
        <v>0</v>
      </c>
      <c r="O913" s="19">
        <f>[1]怪物属性模拟配置!$U910-1</f>
        <v>1</v>
      </c>
      <c r="P913" s="20">
        <v>0</v>
      </c>
      <c r="Q913" s="20">
        <v>0</v>
      </c>
      <c r="R913" s="20">
        <v>0</v>
      </c>
      <c r="S913" s="29" t="s">
        <v>55</v>
      </c>
      <c r="T913" s="29" t="s">
        <v>55</v>
      </c>
      <c r="U913" s="20">
        <f t="shared" si="66"/>
        <v>6</v>
      </c>
      <c r="V913" s="20">
        <f t="shared" si="67"/>
        <v>2</v>
      </c>
    </row>
    <row r="914" ht="17.25" spans="1:22">
      <c r="A914" s="20">
        <f t="shared" si="65"/>
        <v>2060213</v>
      </c>
      <c r="B914" s="20" t="str">
        <f t="shared" si="68"/>
        <v>BOSS_近战</v>
      </c>
      <c r="C914" s="19">
        <f>[1]怪物属性模拟配置!$E911</f>
        <v>43</v>
      </c>
      <c r="D914" s="20">
        <v>0</v>
      </c>
      <c r="E914" s="19">
        <f>SUMPRODUCT((U914=[2]Mission!$Q$175:$Q$278)*(V914=[2]Mission!$R$175:$R$278)*([2]Mission!$F$175:$F$278))</f>
        <v>22296</v>
      </c>
      <c r="F914" s="19">
        <f>[1]怪物属性模拟配置!$P911</f>
        <v>968</v>
      </c>
      <c r="G914" s="19">
        <f>[1]怪物属性模拟配置!$Q911</f>
        <v>0</v>
      </c>
      <c r="H914" s="19">
        <f>[1]怪物属性模拟配置!$S911</f>
        <v>64090</v>
      </c>
      <c r="I914" s="20">
        <v>0</v>
      </c>
      <c r="J914" s="20">
        <v>0</v>
      </c>
      <c r="K914" s="20">
        <v>0</v>
      </c>
      <c r="L914" s="20">
        <v>0</v>
      </c>
      <c r="M914" s="19">
        <f>[1]怪物属性模拟配置!$T911*1000</f>
        <v>200</v>
      </c>
      <c r="N914" s="20">
        <v>0</v>
      </c>
      <c r="O914" s="19">
        <f>[1]怪物属性模拟配置!$U911-1</f>
        <v>1</v>
      </c>
      <c r="P914" s="20">
        <v>0</v>
      </c>
      <c r="Q914" s="20">
        <v>0</v>
      </c>
      <c r="R914" s="20">
        <v>0</v>
      </c>
      <c r="S914" s="29" t="s">
        <v>55</v>
      </c>
      <c r="T914" s="29" t="s">
        <v>55</v>
      </c>
      <c r="U914" s="20">
        <f t="shared" si="66"/>
        <v>6</v>
      </c>
      <c r="V914" s="20">
        <f t="shared" si="67"/>
        <v>2</v>
      </c>
    </row>
    <row r="915" ht="17.25" spans="1:22">
      <c r="A915" s="20">
        <f t="shared" si="65"/>
        <v>2060221</v>
      </c>
      <c r="B915" s="20" t="str">
        <f t="shared" si="68"/>
        <v>小怪_远程</v>
      </c>
      <c r="C915" s="19">
        <f>[1]怪物属性模拟配置!$E912</f>
        <v>43</v>
      </c>
      <c r="D915" s="20">
        <v>0</v>
      </c>
      <c r="E915" s="19">
        <f>SUMPRODUCT((U915=[2]Mission!$Q$175:$Q$278)*(V915=[2]Mission!$R$175:$R$278)*([2]Mission!$F$175:$F$278))</f>
        <v>22296</v>
      </c>
      <c r="F915" s="19">
        <f>[1]怪物属性模拟配置!$P912</f>
        <v>691</v>
      </c>
      <c r="G915" s="19">
        <f>[1]怪物属性模拟配置!$Q912</f>
        <v>0</v>
      </c>
      <c r="H915" s="19">
        <f>[1]怪物属性模拟配置!$S912</f>
        <v>3205</v>
      </c>
      <c r="I915" s="20">
        <v>0</v>
      </c>
      <c r="J915" s="20">
        <v>0</v>
      </c>
      <c r="K915" s="20">
        <v>0</v>
      </c>
      <c r="L915" s="20">
        <v>0</v>
      </c>
      <c r="M915" s="19">
        <f>[1]怪物属性模拟配置!$T912*1000</f>
        <v>200</v>
      </c>
      <c r="N915" s="20">
        <v>0</v>
      </c>
      <c r="O915" s="19">
        <f>[1]怪物属性模拟配置!$U912-1</f>
        <v>1</v>
      </c>
      <c r="P915" s="20">
        <v>0</v>
      </c>
      <c r="Q915" s="20">
        <v>0</v>
      </c>
      <c r="R915" s="20">
        <v>0</v>
      </c>
      <c r="S915" s="29" t="s">
        <v>55</v>
      </c>
      <c r="T915" s="29" t="s">
        <v>55</v>
      </c>
      <c r="U915" s="20">
        <f t="shared" si="66"/>
        <v>6</v>
      </c>
      <c r="V915" s="20">
        <f t="shared" si="67"/>
        <v>2</v>
      </c>
    </row>
    <row r="916" ht="17.25" spans="1:22">
      <c r="A916" s="20">
        <f t="shared" si="65"/>
        <v>2060222</v>
      </c>
      <c r="B916" s="20" t="str">
        <f t="shared" si="68"/>
        <v>精英_远程</v>
      </c>
      <c r="C916" s="19">
        <f>[1]怪物属性模拟配置!$E913</f>
        <v>43</v>
      </c>
      <c r="D916" s="20">
        <v>0</v>
      </c>
      <c r="E916" s="19">
        <f>SUMPRODUCT((U916=[2]Mission!$Q$175:$Q$278)*(V916=[2]Mission!$R$175:$R$278)*([2]Mission!$F$175:$F$278))</f>
        <v>22296</v>
      </c>
      <c r="F916" s="19">
        <f>[1]怪物属性模拟配置!$P913</f>
        <v>829</v>
      </c>
      <c r="G916" s="19">
        <f>[1]怪物属性模拟配置!$Q913</f>
        <v>0</v>
      </c>
      <c r="H916" s="19">
        <f>[1]怪物属性模拟配置!$S913</f>
        <v>32045</v>
      </c>
      <c r="I916" s="20">
        <v>0</v>
      </c>
      <c r="J916" s="20">
        <v>0</v>
      </c>
      <c r="K916" s="20">
        <v>0</v>
      </c>
      <c r="L916" s="20">
        <v>0</v>
      </c>
      <c r="M916" s="19">
        <f>[1]怪物属性模拟配置!$T913*1000</f>
        <v>200</v>
      </c>
      <c r="N916" s="20">
        <v>0</v>
      </c>
      <c r="O916" s="19">
        <f>[1]怪物属性模拟配置!$U913-1</f>
        <v>1</v>
      </c>
      <c r="P916" s="20">
        <v>0</v>
      </c>
      <c r="Q916" s="20">
        <v>0</v>
      </c>
      <c r="R916" s="20">
        <v>0</v>
      </c>
      <c r="S916" s="29" t="s">
        <v>55</v>
      </c>
      <c r="T916" s="29" t="s">
        <v>55</v>
      </c>
      <c r="U916" s="20">
        <f t="shared" si="66"/>
        <v>6</v>
      </c>
      <c r="V916" s="20">
        <f t="shared" si="67"/>
        <v>2</v>
      </c>
    </row>
    <row r="917" ht="17.25" spans="1:22">
      <c r="A917" s="20">
        <f t="shared" si="65"/>
        <v>2060223</v>
      </c>
      <c r="B917" s="20" t="str">
        <f t="shared" si="68"/>
        <v>BOSS_远程</v>
      </c>
      <c r="C917" s="19">
        <f>[1]怪物属性模拟配置!$E914</f>
        <v>43</v>
      </c>
      <c r="D917" s="20">
        <v>0</v>
      </c>
      <c r="E917" s="19">
        <f>SUMPRODUCT((U917=[2]Mission!$Q$175:$Q$278)*(V917=[2]Mission!$R$175:$R$278)*([2]Mission!$F$175:$F$278))</f>
        <v>22296</v>
      </c>
      <c r="F917" s="19">
        <f>[1]怪物属性模拟配置!$P914</f>
        <v>968</v>
      </c>
      <c r="G917" s="19">
        <f>[1]怪物属性模拟配置!$Q914</f>
        <v>0</v>
      </c>
      <c r="H917" s="19">
        <f>[1]怪物属性模拟配置!$S914</f>
        <v>64090</v>
      </c>
      <c r="I917" s="20">
        <v>0</v>
      </c>
      <c r="J917" s="20">
        <v>0</v>
      </c>
      <c r="K917" s="20">
        <v>0</v>
      </c>
      <c r="L917" s="20">
        <v>0</v>
      </c>
      <c r="M917" s="19">
        <f>[1]怪物属性模拟配置!$T914*1000</f>
        <v>200</v>
      </c>
      <c r="N917" s="20">
        <v>0</v>
      </c>
      <c r="O917" s="19">
        <f>[1]怪物属性模拟配置!$U914-1</f>
        <v>1</v>
      </c>
      <c r="P917" s="20">
        <v>0</v>
      </c>
      <c r="Q917" s="20">
        <v>0</v>
      </c>
      <c r="R917" s="20">
        <v>0</v>
      </c>
      <c r="S917" s="29" t="s">
        <v>55</v>
      </c>
      <c r="T917" s="29" t="s">
        <v>55</v>
      </c>
      <c r="U917" s="20">
        <f t="shared" si="66"/>
        <v>6</v>
      </c>
      <c r="V917" s="20">
        <f t="shared" si="67"/>
        <v>2</v>
      </c>
    </row>
    <row r="918" ht="17.25" spans="1:22">
      <c r="A918" s="20">
        <f t="shared" ref="A918:A981" si="69">A267+1000000</f>
        <v>2060311</v>
      </c>
      <c r="B918" s="20" t="str">
        <f t="shared" si="68"/>
        <v>小怪_近战</v>
      </c>
      <c r="C918" s="19">
        <f>[1]怪物属性模拟配置!$E915</f>
        <v>44</v>
      </c>
      <c r="D918" s="20">
        <v>0</v>
      </c>
      <c r="E918" s="19">
        <f>SUMPRODUCT((U918=[2]Mission!$Q$175:$Q$278)*(V918=[2]Mission!$R$175:$R$278)*([2]Mission!$F$175:$F$278))</f>
        <v>22728</v>
      </c>
      <c r="F918" s="19">
        <f>[1]怪物属性模拟配置!$P915</f>
        <v>704</v>
      </c>
      <c r="G918" s="19">
        <f>[1]怪物属性模拟配置!$Q915</f>
        <v>0</v>
      </c>
      <c r="H918" s="19">
        <f>[1]怪物属性模拟配置!$S915</f>
        <v>3267</v>
      </c>
      <c r="I918" s="20">
        <v>0</v>
      </c>
      <c r="J918" s="20">
        <v>0</v>
      </c>
      <c r="K918" s="20">
        <v>0</v>
      </c>
      <c r="L918" s="20">
        <v>0</v>
      </c>
      <c r="M918" s="19">
        <f>[1]怪物属性模拟配置!$T915*1000</f>
        <v>200</v>
      </c>
      <c r="N918" s="20">
        <v>0</v>
      </c>
      <c r="O918" s="19">
        <f>[1]怪物属性模拟配置!$U915-1</f>
        <v>1</v>
      </c>
      <c r="P918" s="20">
        <v>0</v>
      </c>
      <c r="Q918" s="20">
        <v>0</v>
      </c>
      <c r="R918" s="20">
        <v>0</v>
      </c>
      <c r="S918" s="29" t="s">
        <v>55</v>
      </c>
      <c r="T918" s="29" t="s">
        <v>55</v>
      </c>
      <c r="U918" s="20">
        <f t="shared" si="66"/>
        <v>6</v>
      </c>
      <c r="V918" s="20">
        <f t="shared" si="67"/>
        <v>3</v>
      </c>
    </row>
    <row r="919" ht="17.25" spans="1:22">
      <c r="A919" s="20">
        <f t="shared" si="69"/>
        <v>2060312</v>
      </c>
      <c r="B919" s="20" t="str">
        <f t="shared" si="68"/>
        <v>精英_近战</v>
      </c>
      <c r="C919" s="19">
        <f>[1]怪物属性模拟配置!$E916</f>
        <v>44</v>
      </c>
      <c r="D919" s="20">
        <v>0</v>
      </c>
      <c r="E919" s="19">
        <f>SUMPRODUCT((U919=[2]Mission!$Q$175:$Q$278)*(V919=[2]Mission!$R$175:$R$278)*([2]Mission!$F$175:$F$278))</f>
        <v>22728</v>
      </c>
      <c r="F919" s="19">
        <f>[1]怪物属性模拟配置!$P916</f>
        <v>845</v>
      </c>
      <c r="G919" s="19">
        <f>[1]怪物属性模拟配置!$Q916</f>
        <v>0</v>
      </c>
      <c r="H919" s="19">
        <f>[1]怪物属性模拟配置!$S916</f>
        <v>32669</v>
      </c>
      <c r="I919" s="20">
        <v>0</v>
      </c>
      <c r="J919" s="20">
        <v>0</v>
      </c>
      <c r="K919" s="20">
        <v>0</v>
      </c>
      <c r="L919" s="20">
        <v>0</v>
      </c>
      <c r="M919" s="19">
        <f>[1]怪物属性模拟配置!$T916*1000</f>
        <v>200</v>
      </c>
      <c r="N919" s="20">
        <v>0</v>
      </c>
      <c r="O919" s="19">
        <f>[1]怪物属性模拟配置!$U916-1</f>
        <v>1</v>
      </c>
      <c r="P919" s="20">
        <v>0</v>
      </c>
      <c r="Q919" s="20">
        <v>0</v>
      </c>
      <c r="R919" s="20">
        <v>0</v>
      </c>
      <c r="S919" s="29" t="s">
        <v>55</v>
      </c>
      <c r="T919" s="29" t="s">
        <v>55</v>
      </c>
      <c r="U919" s="20">
        <f t="shared" si="66"/>
        <v>6</v>
      </c>
      <c r="V919" s="20">
        <f t="shared" si="67"/>
        <v>3</v>
      </c>
    </row>
    <row r="920" ht="17.25" spans="1:22">
      <c r="A920" s="20">
        <f t="shared" si="69"/>
        <v>2060313</v>
      </c>
      <c r="B920" s="20" t="str">
        <f t="shared" si="68"/>
        <v>BOSS_近战</v>
      </c>
      <c r="C920" s="19">
        <f>[1]怪物属性模拟配置!$E917</f>
        <v>44</v>
      </c>
      <c r="D920" s="20">
        <v>0</v>
      </c>
      <c r="E920" s="19">
        <f>SUMPRODUCT((U920=[2]Mission!$Q$175:$Q$278)*(V920=[2]Mission!$R$175:$R$278)*([2]Mission!$F$175:$F$278))</f>
        <v>22728</v>
      </c>
      <c r="F920" s="19">
        <f>[1]怪物属性模拟配置!$P917</f>
        <v>986</v>
      </c>
      <c r="G920" s="19">
        <f>[1]怪物属性模拟配置!$Q917</f>
        <v>0</v>
      </c>
      <c r="H920" s="19">
        <f>[1]怪物属性模拟配置!$S917</f>
        <v>65338</v>
      </c>
      <c r="I920" s="20">
        <v>0</v>
      </c>
      <c r="J920" s="20">
        <v>0</v>
      </c>
      <c r="K920" s="20">
        <v>0</v>
      </c>
      <c r="L920" s="20">
        <v>0</v>
      </c>
      <c r="M920" s="19">
        <f>[1]怪物属性模拟配置!$T917*1000</f>
        <v>200</v>
      </c>
      <c r="N920" s="20">
        <v>0</v>
      </c>
      <c r="O920" s="19">
        <f>[1]怪物属性模拟配置!$U917-1</f>
        <v>1</v>
      </c>
      <c r="P920" s="20">
        <v>0</v>
      </c>
      <c r="Q920" s="20">
        <v>0</v>
      </c>
      <c r="R920" s="20">
        <v>0</v>
      </c>
      <c r="S920" s="29" t="s">
        <v>55</v>
      </c>
      <c r="T920" s="29" t="s">
        <v>55</v>
      </c>
      <c r="U920" s="20">
        <f t="shared" si="66"/>
        <v>6</v>
      </c>
      <c r="V920" s="20">
        <f t="shared" si="67"/>
        <v>3</v>
      </c>
    </row>
    <row r="921" ht="17.25" spans="1:22">
      <c r="A921" s="20">
        <f t="shared" si="69"/>
        <v>2060321</v>
      </c>
      <c r="B921" s="20" t="str">
        <f t="shared" si="68"/>
        <v>小怪_远程</v>
      </c>
      <c r="C921" s="19">
        <f>[1]怪物属性模拟配置!$E918</f>
        <v>44</v>
      </c>
      <c r="D921" s="20">
        <v>0</v>
      </c>
      <c r="E921" s="19">
        <f>SUMPRODUCT((U921=[2]Mission!$Q$175:$Q$278)*(V921=[2]Mission!$R$175:$R$278)*([2]Mission!$F$175:$F$278))</f>
        <v>22728</v>
      </c>
      <c r="F921" s="19">
        <f>[1]怪物属性模拟配置!$P918</f>
        <v>704</v>
      </c>
      <c r="G921" s="19">
        <f>[1]怪物属性模拟配置!$Q918</f>
        <v>0</v>
      </c>
      <c r="H921" s="19">
        <f>[1]怪物属性模拟配置!$S918</f>
        <v>3267</v>
      </c>
      <c r="I921" s="20">
        <v>0</v>
      </c>
      <c r="J921" s="20">
        <v>0</v>
      </c>
      <c r="K921" s="20">
        <v>0</v>
      </c>
      <c r="L921" s="20">
        <v>0</v>
      </c>
      <c r="M921" s="19">
        <f>[1]怪物属性模拟配置!$T918*1000</f>
        <v>200</v>
      </c>
      <c r="N921" s="20">
        <v>0</v>
      </c>
      <c r="O921" s="19">
        <f>[1]怪物属性模拟配置!$U918-1</f>
        <v>1</v>
      </c>
      <c r="P921" s="20">
        <v>0</v>
      </c>
      <c r="Q921" s="20">
        <v>0</v>
      </c>
      <c r="R921" s="20">
        <v>0</v>
      </c>
      <c r="S921" s="29" t="s">
        <v>55</v>
      </c>
      <c r="T921" s="29" t="s">
        <v>55</v>
      </c>
      <c r="U921" s="20">
        <f t="shared" si="66"/>
        <v>6</v>
      </c>
      <c r="V921" s="20">
        <f t="shared" si="67"/>
        <v>3</v>
      </c>
    </row>
    <row r="922" ht="17.25" spans="1:22">
      <c r="A922" s="20">
        <f t="shared" si="69"/>
        <v>2060322</v>
      </c>
      <c r="B922" s="20" t="str">
        <f t="shared" si="68"/>
        <v>精英_远程</v>
      </c>
      <c r="C922" s="19">
        <f>[1]怪物属性模拟配置!$E919</f>
        <v>44</v>
      </c>
      <c r="D922" s="20">
        <v>0</v>
      </c>
      <c r="E922" s="19">
        <f>SUMPRODUCT((U922=[2]Mission!$Q$175:$Q$278)*(V922=[2]Mission!$R$175:$R$278)*([2]Mission!$F$175:$F$278))</f>
        <v>22728</v>
      </c>
      <c r="F922" s="19">
        <f>[1]怪物属性模拟配置!$P919</f>
        <v>845</v>
      </c>
      <c r="G922" s="19">
        <f>[1]怪物属性模拟配置!$Q919</f>
        <v>0</v>
      </c>
      <c r="H922" s="19">
        <f>[1]怪物属性模拟配置!$S919</f>
        <v>32669</v>
      </c>
      <c r="I922" s="20">
        <v>0</v>
      </c>
      <c r="J922" s="20">
        <v>0</v>
      </c>
      <c r="K922" s="20">
        <v>0</v>
      </c>
      <c r="L922" s="20">
        <v>0</v>
      </c>
      <c r="M922" s="19">
        <f>[1]怪物属性模拟配置!$T919*1000</f>
        <v>200</v>
      </c>
      <c r="N922" s="20">
        <v>0</v>
      </c>
      <c r="O922" s="19">
        <f>[1]怪物属性模拟配置!$U919-1</f>
        <v>1</v>
      </c>
      <c r="P922" s="20">
        <v>0</v>
      </c>
      <c r="Q922" s="20">
        <v>0</v>
      </c>
      <c r="R922" s="20">
        <v>0</v>
      </c>
      <c r="S922" s="29" t="s">
        <v>55</v>
      </c>
      <c r="T922" s="29" t="s">
        <v>55</v>
      </c>
      <c r="U922" s="20">
        <f t="shared" si="66"/>
        <v>6</v>
      </c>
      <c r="V922" s="20">
        <f t="shared" si="67"/>
        <v>3</v>
      </c>
    </row>
    <row r="923" ht="17.25" spans="1:22">
      <c r="A923" s="20">
        <f t="shared" si="69"/>
        <v>2060323</v>
      </c>
      <c r="B923" s="20" t="str">
        <f t="shared" si="68"/>
        <v>BOSS_远程</v>
      </c>
      <c r="C923" s="19">
        <f>[1]怪物属性模拟配置!$E920</f>
        <v>44</v>
      </c>
      <c r="D923" s="20">
        <v>0</v>
      </c>
      <c r="E923" s="19">
        <f>SUMPRODUCT((U923=[2]Mission!$Q$175:$Q$278)*(V923=[2]Mission!$R$175:$R$278)*([2]Mission!$F$175:$F$278))</f>
        <v>22728</v>
      </c>
      <c r="F923" s="19">
        <f>[1]怪物属性模拟配置!$P920</f>
        <v>986</v>
      </c>
      <c r="G923" s="19">
        <f>[1]怪物属性模拟配置!$Q920</f>
        <v>0</v>
      </c>
      <c r="H923" s="19">
        <f>[1]怪物属性模拟配置!$S920</f>
        <v>65338</v>
      </c>
      <c r="I923" s="20">
        <v>0</v>
      </c>
      <c r="J923" s="20">
        <v>0</v>
      </c>
      <c r="K923" s="20">
        <v>0</v>
      </c>
      <c r="L923" s="20">
        <v>0</v>
      </c>
      <c r="M923" s="19">
        <f>[1]怪物属性模拟配置!$T920*1000</f>
        <v>200</v>
      </c>
      <c r="N923" s="20">
        <v>0</v>
      </c>
      <c r="O923" s="19">
        <f>[1]怪物属性模拟配置!$U920-1</f>
        <v>1</v>
      </c>
      <c r="P923" s="20">
        <v>0</v>
      </c>
      <c r="Q923" s="20">
        <v>0</v>
      </c>
      <c r="R923" s="20">
        <v>0</v>
      </c>
      <c r="S923" s="29" t="s">
        <v>55</v>
      </c>
      <c r="T923" s="29" t="s">
        <v>55</v>
      </c>
      <c r="U923" s="20">
        <f t="shared" si="66"/>
        <v>6</v>
      </c>
      <c r="V923" s="20">
        <f t="shared" si="67"/>
        <v>3</v>
      </c>
    </row>
    <row r="924" ht="17.25" spans="1:22">
      <c r="A924" s="20">
        <f t="shared" si="69"/>
        <v>2060411</v>
      </c>
      <c r="B924" s="20" t="str">
        <f t="shared" si="68"/>
        <v>小怪_近战</v>
      </c>
      <c r="C924" s="19">
        <f>[1]怪物属性模拟配置!$E921</f>
        <v>44</v>
      </c>
      <c r="D924" s="20">
        <v>0</v>
      </c>
      <c r="E924" s="19">
        <f>SUMPRODUCT((U924=[2]Mission!$Q$175:$Q$278)*(V924=[2]Mission!$R$175:$R$278)*([2]Mission!$F$175:$F$278))</f>
        <v>22728</v>
      </c>
      <c r="F924" s="19">
        <f>[1]怪物属性模拟配置!$P921</f>
        <v>704</v>
      </c>
      <c r="G924" s="19">
        <f>[1]怪物属性模拟配置!$Q921</f>
        <v>0</v>
      </c>
      <c r="H924" s="19">
        <f>[1]怪物属性模拟配置!$S921</f>
        <v>3267</v>
      </c>
      <c r="I924" s="20">
        <v>0</v>
      </c>
      <c r="J924" s="20">
        <v>0</v>
      </c>
      <c r="K924" s="20">
        <v>0</v>
      </c>
      <c r="L924" s="20">
        <v>0</v>
      </c>
      <c r="M924" s="19">
        <f>[1]怪物属性模拟配置!$T921*1000</f>
        <v>200</v>
      </c>
      <c r="N924" s="20">
        <v>0</v>
      </c>
      <c r="O924" s="19">
        <f>[1]怪物属性模拟配置!$U921-1</f>
        <v>1</v>
      </c>
      <c r="P924" s="20">
        <v>0</v>
      </c>
      <c r="Q924" s="20">
        <v>0</v>
      </c>
      <c r="R924" s="20">
        <v>0</v>
      </c>
      <c r="S924" s="29" t="s">
        <v>55</v>
      </c>
      <c r="T924" s="29" t="s">
        <v>55</v>
      </c>
      <c r="U924" s="20">
        <f t="shared" si="66"/>
        <v>6</v>
      </c>
      <c r="V924" s="20">
        <f t="shared" si="67"/>
        <v>4</v>
      </c>
    </row>
    <row r="925" ht="17.25" spans="1:22">
      <c r="A925" s="20">
        <f t="shared" si="69"/>
        <v>2060412</v>
      </c>
      <c r="B925" s="20" t="str">
        <f t="shared" si="68"/>
        <v>精英_近战</v>
      </c>
      <c r="C925" s="19">
        <f>[1]怪物属性模拟配置!$E922</f>
        <v>44</v>
      </c>
      <c r="D925" s="20">
        <v>0</v>
      </c>
      <c r="E925" s="19">
        <f>SUMPRODUCT((U925=[2]Mission!$Q$175:$Q$278)*(V925=[2]Mission!$R$175:$R$278)*([2]Mission!$F$175:$F$278))</f>
        <v>22728</v>
      </c>
      <c r="F925" s="19">
        <f>[1]怪物属性模拟配置!$P922</f>
        <v>845</v>
      </c>
      <c r="G925" s="19">
        <f>[1]怪物属性模拟配置!$Q922</f>
        <v>0</v>
      </c>
      <c r="H925" s="19">
        <f>[1]怪物属性模拟配置!$S922</f>
        <v>32669</v>
      </c>
      <c r="I925" s="20">
        <v>0</v>
      </c>
      <c r="J925" s="20">
        <v>0</v>
      </c>
      <c r="K925" s="20">
        <v>0</v>
      </c>
      <c r="L925" s="20">
        <v>0</v>
      </c>
      <c r="M925" s="19">
        <f>[1]怪物属性模拟配置!$T922*1000</f>
        <v>200</v>
      </c>
      <c r="N925" s="20">
        <v>0</v>
      </c>
      <c r="O925" s="19">
        <f>[1]怪物属性模拟配置!$U922-1</f>
        <v>1</v>
      </c>
      <c r="P925" s="20">
        <v>0</v>
      </c>
      <c r="Q925" s="20">
        <v>0</v>
      </c>
      <c r="R925" s="20">
        <v>0</v>
      </c>
      <c r="S925" s="29" t="s">
        <v>55</v>
      </c>
      <c r="T925" s="29" t="s">
        <v>55</v>
      </c>
      <c r="U925" s="20">
        <f t="shared" si="66"/>
        <v>6</v>
      </c>
      <c r="V925" s="20">
        <f t="shared" si="67"/>
        <v>4</v>
      </c>
    </row>
    <row r="926" ht="17.25" spans="1:22">
      <c r="A926" s="20">
        <f t="shared" si="69"/>
        <v>2060413</v>
      </c>
      <c r="B926" s="20" t="str">
        <f t="shared" si="68"/>
        <v>BOSS_近战</v>
      </c>
      <c r="C926" s="19">
        <f>[1]怪物属性模拟配置!$E923</f>
        <v>44</v>
      </c>
      <c r="D926" s="20">
        <v>0</v>
      </c>
      <c r="E926" s="19">
        <f>SUMPRODUCT((U926=[2]Mission!$Q$175:$Q$278)*(V926=[2]Mission!$R$175:$R$278)*([2]Mission!$F$175:$F$278))</f>
        <v>22728</v>
      </c>
      <c r="F926" s="19">
        <f>[1]怪物属性模拟配置!$P923</f>
        <v>986</v>
      </c>
      <c r="G926" s="19">
        <f>[1]怪物属性模拟配置!$Q923</f>
        <v>0</v>
      </c>
      <c r="H926" s="19">
        <f>[1]怪物属性模拟配置!$S923</f>
        <v>65338</v>
      </c>
      <c r="I926" s="20">
        <v>0</v>
      </c>
      <c r="J926" s="20">
        <v>0</v>
      </c>
      <c r="K926" s="20">
        <v>0</v>
      </c>
      <c r="L926" s="20">
        <v>0</v>
      </c>
      <c r="M926" s="19">
        <f>[1]怪物属性模拟配置!$T923*1000</f>
        <v>200</v>
      </c>
      <c r="N926" s="20">
        <v>0</v>
      </c>
      <c r="O926" s="19">
        <f>[1]怪物属性模拟配置!$U923-1</f>
        <v>1</v>
      </c>
      <c r="P926" s="20">
        <v>0</v>
      </c>
      <c r="Q926" s="20">
        <v>0</v>
      </c>
      <c r="R926" s="20">
        <v>0</v>
      </c>
      <c r="S926" s="29" t="s">
        <v>55</v>
      </c>
      <c r="T926" s="29" t="s">
        <v>55</v>
      </c>
      <c r="U926" s="20">
        <f t="shared" si="66"/>
        <v>6</v>
      </c>
      <c r="V926" s="20">
        <f t="shared" si="67"/>
        <v>4</v>
      </c>
    </row>
    <row r="927" ht="17.25" spans="1:22">
      <c r="A927" s="20">
        <f t="shared" si="69"/>
        <v>2060421</v>
      </c>
      <c r="B927" s="20" t="str">
        <f t="shared" si="68"/>
        <v>小怪_远程</v>
      </c>
      <c r="C927" s="19">
        <f>[1]怪物属性模拟配置!$E924</f>
        <v>44</v>
      </c>
      <c r="D927" s="20">
        <v>0</v>
      </c>
      <c r="E927" s="19">
        <f>SUMPRODUCT((U927=[2]Mission!$Q$175:$Q$278)*(V927=[2]Mission!$R$175:$R$278)*([2]Mission!$F$175:$F$278))</f>
        <v>22728</v>
      </c>
      <c r="F927" s="19">
        <f>[1]怪物属性模拟配置!$P924</f>
        <v>704</v>
      </c>
      <c r="G927" s="19">
        <f>[1]怪物属性模拟配置!$Q924</f>
        <v>0</v>
      </c>
      <c r="H927" s="19">
        <f>[1]怪物属性模拟配置!$S924</f>
        <v>3267</v>
      </c>
      <c r="I927" s="20">
        <v>0</v>
      </c>
      <c r="J927" s="20">
        <v>0</v>
      </c>
      <c r="K927" s="20">
        <v>0</v>
      </c>
      <c r="L927" s="20">
        <v>0</v>
      </c>
      <c r="M927" s="19">
        <f>[1]怪物属性模拟配置!$T924*1000</f>
        <v>200</v>
      </c>
      <c r="N927" s="20">
        <v>0</v>
      </c>
      <c r="O927" s="19">
        <f>[1]怪物属性模拟配置!$U924-1</f>
        <v>1</v>
      </c>
      <c r="P927" s="20">
        <v>0</v>
      </c>
      <c r="Q927" s="20">
        <v>0</v>
      </c>
      <c r="R927" s="20">
        <v>0</v>
      </c>
      <c r="S927" s="29" t="s">
        <v>55</v>
      </c>
      <c r="T927" s="29" t="s">
        <v>55</v>
      </c>
      <c r="U927" s="20">
        <f t="shared" si="66"/>
        <v>6</v>
      </c>
      <c r="V927" s="20">
        <f t="shared" si="67"/>
        <v>4</v>
      </c>
    </row>
    <row r="928" ht="17.25" spans="1:22">
      <c r="A928" s="20">
        <f t="shared" si="69"/>
        <v>2060422</v>
      </c>
      <c r="B928" s="20" t="str">
        <f t="shared" si="68"/>
        <v>精英_远程</v>
      </c>
      <c r="C928" s="19">
        <f>[1]怪物属性模拟配置!$E925</f>
        <v>44</v>
      </c>
      <c r="D928" s="20">
        <v>0</v>
      </c>
      <c r="E928" s="19">
        <f>SUMPRODUCT((U928=[2]Mission!$Q$175:$Q$278)*(V928=[2]Mission!$R$175:$R$278)*([2]Mission!$F$175:$F$278))</f>
        <v>22728</v>
      </c>
      <c r="F928" s="19">
        <f>[1]怪物属性模拟配置!$P925</f>
        <v>845</v>
      </c>
      <c r="G928" s="19">
        <f>[1]怪物属性模拟配置!$Q925</f>
        <v>0</v>
      </c>
      <c r="H928" s="19">
        <f>[1]怪物属性模拟配置!$S925</f>
        <v>32669</v>
      </c>
      <c r="I928" s="20">
        <v>0</v>
      </c>
      <c r="J928" s="20">
        <v>0</v>
      </c>
      <c r="K928" s="20">
        <v>0</v>
      </c>
      <c r="L928" s="20">
        <v>0</v>
      </c>
      <c r="M928" s="19">
        <f>[1]怪物属性模拟配置!$T925*1000</f>
        <v>200</v>
      </c>
      <c r="N928" s="20">
        <v>0</v>
      </c>
      <c r="O928" s="19">
        <f>[1]怪物属性模拟配置!$U925-1</f>
        <v>1</v>
      </c>
      <c r="P928" s="20">
        <v>0</v>
      </c>
      <c r="Q928" s="20">
        <v>0</v>
      </c>
      <c r="R928" s="20">
        <v>0</v>
      </c>
      <c r="S928" s="29" t="s">
        <v>55</v>
      </c>
      <c r="T928" s="29" t="s">
        <v>55</v>
      </c>
      <c r="U928" s="20">
        <f t="shared" si="66"/>
        <v>6</v>
      </c>
      <c r="V928" s="20">
        <f t="shared" si="67"/>
        <v>4</v>
      </c>
    </row>
    <row r="929" ht="17.25" spans="1:22">
      <c r="A929" s="20">
        <f t="shared" si="69"/>
        <v>2060423</v>
      </c>
      <c r="B929" s="20" t="str">
        <f t="shared" si="68"/>
        <v>BOSS_远程</v>
      </c>
      <c r="C929" s="19">
        <f>[1]怪物属性模拟配置!$E926</f>
        <v>44</v>
      </c>
      <c r="D929" s="20">
        <v>0</v>
      </c>
      <c r="E929" s="19">
        <f>SUMPRODUCT((U929=[2]Mission!$Q$175:$Q$278)*(V929=[2]Mission!$R$175:$R$278)*([2]Mission!$F$175:$F$278))</f>
        <v>22728</v>
      </c>
      <c r="F929" s="19">
        <f>[1]怪物属性模拟配置!$P926</f>
        <v>986</v>
      </c>
      <c r="G929" s="19">
        <f>[1]怪物属性模拟配置!$Q926</f>
        <v>0</v>
      </c>
      <c r="H929" s="19">
        <f>[1]怪物属性模拟配置!$S926</f>
        <v>65338</v>
      </c>
      <c r="I929" s="20">
        <v>0</v>
      </c>
      <c r="J929" s="20">
        <v>0</v>
      </c>
      <c r="K929" s="20">
        <v>0</v>
      </c>
      <c r="L929" s="20">
        <v>0</v>
      </c>
      <c r="M929" s="19">
        <f>[1]怪物属性模拟配置!$T926*1000</f>
        <v>200</v>
      </c>
      <c r="N929" s="20">
        <v>0</v>
      </c>
      <c r="O929" s="19">
        <f>[1]怪物属性模拟配置!$U926-1</f>
        <v>1</v>
      </c>
      <c r="P929" s="20">
        <v>0</v>
      </c>
      <c r="Q929" s="20">
        <v>0</v>
      </c>
      <c r="R929" s="20">
        <v>0</v>
      </c>
      <c r="S929" s="29" t="s">
        <v>55</v>
      </c>
      <c r="T929" s="29" t="s">
        <v>55</v>
      </c>
      <c r="U929" s="20">
        <f t="shared" si="66"/>
        <v>6</v>
      </c>
      <c r="V929" s="20">
        <f t="shared" si="67"/>
        <v>4</v>
      </c>
    </row>
    <row r="930" ht="17.25" spans="1:22">
      <c r="A930" s="20">
        <f t="shared" si="69"/>
        <v>2060491</v>
      </c>
      <c r="B930" s="20" t="str">
        <f t="shared" si="68"/>
        <v>小BOSS_特殊</v>
      </c>
      <c r="C930" s="19">
        <f>[1]怪物属性模拟配置!$E927</f>
        <v>44</v>
      </c>
      <c r="D930" s="20">
        <v>0</v>
      </c>
      <c r="E930" s="19">
        <f>SUMPRODUCT((U930=[2]Mission!$Q$175:$Q$278)*(V930=[2]Mission!$R$175:$R$278)*([2]Mission!$F$175:$F$278))</f>
        <v>22728</v>
      </c>
      <c r="F930" s="19">
        <f>[1]怪物属性模拟配置!$P927</f>
        <v>1197</v>
      </c>
      <c r="G930" s="19">
        <f>[1]怪物属性模拟配置!$Q927</f>
        <v>0</v>
      </c>
      <c r="H930" s="19">
        <f>[1]怪物属性模拟配置!$S927</f>
        <v>163345</v>
      </c>
      <c r="I930" s="20">
        <v>0</v>
      </c>
      <c r="J930" s="20">
        <v>0</v>
      </c>
      <c r="K930" s="20">
        <v>0</v>
      </c>
      <c r="L930" s="20">
        <v>0</v>
      </c>
      <c r="M930" s="19">
        <f>[1]怪物属性模拟配置!$T927*1000</f>
        <v>200</v>
      </c>
      <c r="N930" s="20">
        <v>0</v>
      </c>
      <c r="O930" s="19">
        <f>[1]怪物属性模拟配置!$U927-1</f>
        <v>1</v>
      </c>
      <c r="P930" s="20">
        <v>0</v>
      </c>
      <c r="Q930" s="20">
        <v>0</v>
      </c>
      <c r="R930" s="20">
        <v>0</v>
      </c>
      <c r="S930" s="29" t="s">
        <v>55</v>
      </c>
      <c r="T930" s="29" t="s">
        <v>55</v>
      </c>
      <c r="U930" s="20">
        <f t="shared" si="66"/>
        <v>6</v>
      </c>
      <c r="V930" s="20">
        <f t="shared" si="67"/>
        <v>4</v>
      </c>
    </row>
    <row r="931" ht="17.25" spans="1:22">
      <c r="A931" s="20">
        <f t="shared" si="69"/>
        <v>2060511</v>
      </c>
      <c r="B931" s="20" t="str">
        <f t="shared" si="68"/>
        <v>小怪_近战</v>
      </c>
      <c r="C931" s="19">
        <f>[1]怪物属性模拟配置!$E928</f>
        <v>45</v>
      </c>
      <c r="D931" s="20">
        <v>0</v>
      </c>
      <c r="E931" s="19">
        <f>SUMPRODUCT((U931=[2]Mission!$Q$175:$Q$278)*(V931=[2]Mission!$R$175:$R$278)*([2]Mission!$F$175:$F$278))</f>
        <v>24660</v>
      </c>
      <c r="F931" s="19">
        <f>[1]怪物属性模拟配置!$P928</f>
        <v>768</v>
      </c>
      <c r="G931" s="19">
        <f>[1]怪物属性模拟配置!$Q928</f>
        <v>0</v>
      </c>
      <c r="H931" s="19">
        <f>[1]怪物属性模拟配置!$S928</f>
        <v>3536</v>
      </c>
      <c r="I931" s="20">
        <v>0</v>
      </c>
      <c r="J931" s="20">
        <v>0</v>
      </c>
      <c r="K931" s="20">
        <v>0</v>
      </c>
      <c r="L931" s="20">
        <v>0</v>
      </c>
      <c r="M931" s="19">
        <f>[1]怪物属性模拟配置!$T928*1000</f>
        <v>200</v>
      </c>
      <c r="N931" s="20">
        <v>0</v>
      </c>
      <c r="O931" s="19">
        <f>[1]怪物属性模拟配置!$U928-1</f>
        <v>1</v>
      </c>
      <c r="P931" s="20">
        <v>0</v>
      </c>
      <c r="Q931" s="20">
        <v>0</v>
      </c>
      <c r="R931" s="20">
        <v>0</v>
      </c>
      <c r="S931" s="29" t="s">
        <v>55</v>
      </c>
      <c r="T931" s="29" t="s">
        <v>55</v>
      </c>
      <c r="U931" s="20">
        <f t="shared" si="66"/>
        <v>6</v>
      </c>
      <c r="V931" s="20">
        <f t="shared" si="67"/>
        <v>5</v>
      </c>
    </row>
    <row r="932" ht="17.25" spans="1:22">
      <c r="A932" s="20">
        <f t="shared" si="69"/>
        <v>2060512</v>
      </c>
      <c r="B932" s="20" t="str">
        <f t="shared" si="68"/>
        <v>精英_近战</v>
      </c>
      <c r="C932" s="19">
        <f>[1]怪物属性模拟配置!$E929</f>
        <v>45</v>
      </c>
      <c r="D932" s="20">
        <v>0</v>
      </c>
      <c r="E932" s="19">
        <f>SUMPRODUCT((U932=[2]Mission!$Q$175:$Q$278)*(V932=[2]Mission!$R$175:$R$278)*([2]Mission!$F$175:$F$278))</f>
        <v>24660</v>
      </c>
      <c r="F932" s="19">
        <f>[1]怪物属性模拟配置!$P929</f>
        <v>922</v>
      </c>
      <c r="G932" s="19">
        <f>[1]怪物属性模拟配置!$Q929</f>
        <v>0</v>
      </c>
      <c r="H932" s="19">
        <f>[1]怪物属性模拟配置!$S929</f>
        <v>35360</v>
      </c>
      <c r="I932" s="20">
        <v>0</v>
      </c>
      <c r="J932" s="20">
        <v>0</v>
      </c>
      <c r="K932" s="20">
        <v>0</v>
      </c>
      <c r="L932" s="20">
        <v>0</v>
      </c>
      <c r="M932" s="19">
        <f>[1]怪物属性模拟配置!$T929*1000</f>
        <v>200</v>
      </c>
      <c r="N932" s="20">
        <v>0</v>
      </c>
      <c r="O932" s="19">
        <f>[1]怪物属性模拟配置!$U929-1</f>
        <v>1</v>
      </c>
      <c r="P932" s="20">
        <v>0</v>
      </c>
      <c r="Q932" s="20">
        <v>0</v>
      </c>
      <c r="R932" s="20">
        <v>0</v>
      </c>
      <c r="S932" s="29" t="s">
        <v>55</v>
      </c>
      <c r="T932" s="29" t="s">
        <v>55</v>
      </c>
      <c r="U932" s="20">
        <f t="shared" si="66"/>
        <v>6</v>
      </c>
      <c r="V932" s="20">
        <f t="shared" si="67"/>
        <v>5</v>
      </c>
    </row>
    <row r="933" ht="17.25" spans="1:22">
      <c r="A933" s="20">
        <f t="shared" si="69"/>
        <v>2060513</v>
      </c>
      <c r="B933" s="20" t="str">
        <f t="shared" si="68"/>
        <v>BOSS_近战</v>
      </c>
      <c r="C933" s="19">
        <f>[1]怪物属性模拟配置!$E930</f>
        <v>45</v>
      </c>
      <c r="D933" s="20">
        <v>0</v>
      </c>
      <c r="E933" s="19">
        <f>SUMPRODUCT((U933=[2]Mission!$Q$175:$Q$278)*(V933=[2]Mission!$R$175:$R$278)*([2]Mission!$F$175:$F$278))</f>
        <v>24660</v>
      </c>
      <c r="F933" s="19">
        <f>[1]怪物属性模拟配置!$P930</f>
        <v>1075</v>
      </c>
      <c r="G933" s="19">
        <f>[1]怪物属性模拟配置!$Q930</f>
        <v>0</v>
      </c>
      <c r="H933" s="19">
        <f>[1]怪物属性模拟配置!$S930</f>
        <v>70720</v>
      </c>
      <c r="I933" s="20">
        <v>0</v>
      </c>
      <c r="J933" s="20">
        <v>0</v>
      </c>
      <c r="K933" s="20">
        <v>0</v>
      </c>
      <c r="L933" s="20">
        <v>0</v>
      </c>
      <c r="M933" s="19">
        <f>[1]怪物属性模拟配置!$T930*1000</f>
        <v>200</v>
      </c>
      <c r="N933" s="20">
        <v>0</v>
      </c>
      <c r="O933" s="19">
        <f>[1]怪物属性模拟配置!$U930-1</f>
        <v>1</v>
      </c>
      <c r="P933" s="20">
        <v>0</v>
      </c>
      <c r="Q933" s="20">
        <v>0</v>
      </c>
      <c r="R933" s="20">
        <v>0</v>
      </c>
      <c r="S933" s="29" t="s">
        <v>55</v>
      </c>
      <c r="T933" s="29" t="s">
        <v>55</v>
      </c>
      <c r="U933" s="20">
        <f t="shared" si="66"/>
        <v>6</v>
      </c>
      <c r="V933" s="20">
        <f t="shared" si="67"/>
        <v>5</v>
      </c>
    </row>
    <row r="934" ht="17.25" spans="1:22">
      <c r="A934" s="20">
        <f t="shared" si="69"/>
        <v>2060521</v>
      </c>
      <c r="B934" s="20" t="str">
        <f t="shared" si="68"/>
        <v>小怪_远程</v>
      </c>
      <c r="C934" s="19">
        <f>[1]怪物属性模拟配置!$E931</f>
        <v>45</v>
      </c>
      <c r="D934" s="20">
        <v>0</v>
      </c>
      <c r="E934" s="19">
        <f>SUMPRODUCT((U934=[2]Mission!$Q$175:$Q$278)*(V934=[2]Mission!$R$175:$R$278)*([2]Mission!$F$175:$F$278))</f>
        <v>24660</v>
      </c>
      <c r="F934" s="19">
        <f>[1]怪物属性模拟配置!$P931</f>
        <v>768</v>
      </c>
      <c r="G934" s="19">
        <f>[1]怪物属性模拟配置!$Q931</f>
        <v>0</v>
      </c>
      <c r="H934" s="19">
        <f>[1]怪物属性模拟配置!$S931</f>
        <v>3536</v>
      </c>
      <c r="I934" s="20">
        <v>0</v>
      </c>
      <c r="J934" s="20">
        <v>0</v>
      </c>
      <c r="K934" s="20">
        <v>0</v>
      </c>
      <c r="L934" s="20">
        <v>0</v>
      </c>
      <c r="M934" s="19">
        <f>[1]怪物属性模拟配置!$T931*1000</f>
        <v>200</v>
      </c>
      <c r="N934" s="20">
        <v>0</v>
      </c>
      <c r="O934" s="19">
        <f>[1]怪物属性模拟配置!$U931-1</f>
        <v>1</v>
      </c>
      <c r="P934" s="20">
        <v>0</v>
      </c>
      <c r="Q934" s="20">
        <v>0</v>
      </c>
      <c r="R934" s="20">
        <v>0</v>
      </c>
      <c r="S934" s="29" t="s">
        <v>55</v>
      </c>
      <c r="T934" s="29" t="s">
        <v>55</v>
      </c>
      <c r="U934" s="20">
        <f t="shared" si="66"/>
        <v>6</v>
      </c>
      <c r="V934" s="20">
        <f t="shared" si="67"/>
        <v>5</v>
      </c>
    </row>
    <row r="935" ht="17.25" spans="1:22">
      <c r="A935" s="20">
        <f t="shared" si="69"/>
        <v>2060522</v>
      </c>
      <c r="B935" s="20" t="str">
        <f t="shared" si="68"/>
        <v>精英_远程</v>
      </c>
      <c r="C935" s="19">
        <f>[1]怪物属性模拟配置!$E932</f>
        <v>45</v>
      </c>
      <c r="D935" s="20">
        <v>0</v>
      </c>
      <c r="E935" s="19">
        <f>SUMPRODUCT((U935=[2]Mission!$Q$175:$Q$278)*(V935=[2]Mission!$R$175:$R$278)*([2]Mission!$F$175:$F$278))</f>
        <v>24660</v>
      </c>
      <c r="F935" s="19">
        <f>[1]怪物属性模拟配置!$P932</f>
        <v>922</v>
      </c>
      <c r="G935" s="19">
        <f>[1]怪物属性模拟配置!$Q932</f>
        <v>0</v>
      </c>
      <c r="H935" s="19">
        <f>[1]怪物属性模拟配置!$S932</f>
        <v>35360</v>
      </c>
      <c r="I935" s="20">
        <v>0</v>
      </c>
      <c r="J935" s="20">
        <v>0</v>
      </c>
      <c r="K935" s="20">
        <v>0</v>
      </c>
      <c r="L935" s="20">
        <v>0</v>
      </c>
      <c r="M935" s="19">
        <f>[1]怪物属性模拟配置!$T932*1000</f>
        <v>200</v>
      </c>
      <c r="N935" s="20">
        <v>0</v>
      </c>
      <c r="O935" s="19">
        <f>[1]怪物属性模拟配置!$U932-1</f>
        <v>1</v>
      </c>
      <c r="P935" s="20">
        <v>0</v>
      </c>
      <c r="Q935" s="20">
        <v>0</v>
      </c>
      <c r="R935" s="20">
        <v>0</v>
      </c>
      <c r="S935" s="29" t="s">
        <v>55</v>
      </c>
      <c r="T935" s="29" t="s">
        <v>55</v>
      </c>
      <c r="U935" s="20">
        <f t="shared" si="66"/>
        <v>6</v>
      </c>
      <c r="V935" s="20">
        <f t="shared" si="67"/>
        <v>5</v>
      </c>
    </row>
    <row r="936" ht="17.25" spans="1:22">
      <c r="A936" s="20">
        <f t="shared" si="69"/>
        <v>2060523</v>
      </c>
      <c r="B936" s="20" t="str">
        <f t="shared" si="68"/>
        <v>BOSS_远程</v>
      </c>
      <c r="C936" s="19">
        <f>[1]怪物属性模拟配置!$E933</f>
        <v>45</v>
      </c>
      <c r="D936" s="20">
        <v>0</v>
      </c>
      <c r="E936" s="19">
        <f>SUMPRODUCT((U936=[2]Mission!$Q$175:$Q$278)*(V936=[2]Mission!$R$175:$R$278)*([2]Mission!$F$175:$F$278))</f>
        <v>24660</v>
      </c>
      <c r="F936" s="19">
        <f>[1]怪物属性模拟配置!$P933</f>
        <v>1075</v>
      </c>
      <c r="G936" s="19">
        <f>[1]怪物属性模拟配置!$Q933</f>
        <v>0</v>
      </c>
      <c r="H936" s="19">
        <f>[1]怪物属性模拟配置!$S933</f>
        <v>70720</v>
      </c>
      <c r="I936" s="20">
        <v>0</v>
      </c>
      <c r="J936" s="20">
        <v>0</v>
      </c>
      <c r="K936" s="20">
        <v>0</v>
      </c>
      <c r="L936" s="20">
        <v>0</v>
      </c>
      <c r="M936" s="19">
        <f>[1]怪物属性模拟配置!$T933*1000</f>
        <v>200</v>
      </c>
      <c r="N936" s="20">
        <v>0</v>
      </c>
      <c r="O936" s="19">
        <f>[1]怪物属性模拟配置!$U933-1</f>
        <v>1</v>
      </c>
      <c r="P936" s="20">
        <v>0</v>
      </c>
      <c r="Q936" s="20">
        <v>0</v>
      </c>
      <c r="R936" s="20">
        <v>0</v>
      </c>
      <c r="S936" s="29" t="s">
        <v>55</v>
      </c>
      <c r="T936" s="29" t="s">
        <v>55</v>
      </c>
      <c r="U936" s="20">
        <f t="shared" si="66"/>
        <v>6</v>
      </c>
      <c r="V936" s="20">
        <f t="shared" si="67"/>
        <v>5</v>
      </c>
    </row>
    <row r="937" ht="17.25" spans="1:22">
      <c r="A937" s="20">
        <f t="shared" si="69"/>
        <v>2060611</v>
      </c>
      <c r="B937" s="20" t="str">
        <f t="shared" si="68"/>
        <v>小怪_近战</v>
      </c>
      <c r="C937" s="19">
        <f>[1]怪物属性模拟配置!$E934</f>
        <v>45</v>
      </c>
      <c r="D937" s="20">
        <v>0</v>
      </c>
      <c r="E937" s="19">
        <f>SUMPRODUCT((U937=[2]Mission!$Q$175:$Q$278)*(V937=[2]Mission!$R$175:$R$278)*([2]Mission!$F$175:$F$278))</f>
        <v>24660</v>
      </c>
      <c r="F937" s="19">
        <f>[1]怪物属性模拟配置!$P934</f>
        <v>768</v>
      </c>
      <c r="G937" s="19">
        <f>[1]怪物属性模拟配置!$Q934</f>
        <v>0</v>
      </c>
      <c r="H937" s="19">
        <f>[1]怪物属性模拟配置!$S934</f>
        <v>3536</v>
      </c>
      <c r="I937" s="20">
        <v>0</v>
      </c>
      <c r="J937" s="20">
        <v>0</v>
      </c>
      <c r="K937" s="20">
        <v>0</v>
      </c>
      <c r="L937" s="20">
        <v>0</v>
      </c>
      <c r="M937" s="19">
        <f>[1]怪物属性模拟配置!$T934*1000</f>
        <v>200</v>
      </c>
      <c r="N937" s="20">
        <v>0</v>
      </c>
      <c r="O937" s="19">
        <f>[1]怪物属性模拟配置!$U934-1</f>
        <v>1</v>
      </c>
      <c r="P937" s="20">
        <v>0</v>
      </c>
      <c r="Q937" s="20">
        <v>0</v>
      </c>
      <c r="R937" s="20">
        <v>0</v>
      </c>
      <c r="S937" s="29" t="s">
        <v>55</v>
      </c>
      <c r="T937" s="29" t="s">
        <v>55</v>
      </c>
      <c r="U937" s="20">
        <f t="shared" si="66"/>
        <v>6</v>
      </c>
      <c r="V937" s="20">
        <f t="shared" si="67"/>
        <v>6</v>
      </c>
    </row>
    <row r="938" ht="17.25" spans="1:22">
      <c r="A938" s="20">
        <f t="shared" si="69"/>
        <v>2060612</v>
      </c>
      <c r="B938" s="20" t="str">
        <f t="shared" si="68"/>
        <v>精英_近战</v>
      </c>
      <c r="C938" s="19">
        <f>[1]怪物属性模拟配置!$E935</f>
        <v>45</v>
      </c>
      <c r="D938" s="20">
        <v>0</v>
      </c>
      <c r="E938" s="19">
        <f>SUMPRODUCT((U938=[2]Mission!$Q$175:$Q$278)*(V938=[2]Mission!$R$175:$R$278)*([2]Mission!$F$175:$F$278))</f>
        <v>24660</v>
      </c>
      <c r="F938" s="19">
        <f>[1]怪物属性模拟配置!$P935</f>
        <v>922</v>
      </c>
      <c r="G938" s="19">
        <f>[1]怪物属性模拟配置!$Q935</f>
        <v>0</v>
      </c>
      <c r="H938" s="19">
        <f>[1]怪物属性模拟配置!$S935</f>
        <v>35360</v>
      </c>
      <c r="I938" s="20">
        <v>0</v>
      </c>
      <c r="J938" s="20">
        <v>0</v>
      </c>
      <c r="K938" s="20">
        <v>0</v>
      </c>
      <c r="L938" s="20">
        <v>0</v>
      </c>
      <c r="M938" s="19">
        <f>[1]怪物属性模拟配置!$T935*1000</f>
        <v>200</v>
      </c>
      <c r="N938" s="20">
        <v>0</v>
      </c>
      <c r="O938" s="19">
        <f>[1]怪物属性模拟配置!$U935-1</f>
        <v>1</v>
      </c>
      <c r="P938" s="20">
        <v>0</v>
      </c>
      <c r="Q938" s="20">
        <v>0</v>
      </c>
      <c r="R938" s="20">
        <v>0</v>
      </c>
      <c r="S938" s="29" t="s">
        <v>55</v>
      </c>
      <c r="T938" s="29" t="s">
        <v>55</v>
      </c>
      <c r="U938" s="20">
        <f t="shared" si="66"/>
        <v>6</v>
      </c>
      <c r="V938" s="20">
        <f t="shared" si="67"/>
        <v>6</v>
      </c>
    </row>
    <row r="939" ht="17.25" spans="1:22">
      <c r="A939" s="20">
        <f t="shared" si="69"/>
        <v>2060613</v>
      </c>
      <c r="B939" s="20" t="str">
        <f t="shared" si="68"/>
        <v>BOSS_近战</v>
      </c>
      <c r="C939" s="19">
        <f>[1]怪物属性模拟配置!$E936</f>
        <v>45</v>
      </c>
      <c r="D939" s="20">
        <v>0</v>
      </c>
      <c r="E939" s="19">
        <f>SUMPRODUCT((U939=[2]Mission!$Q$175:$Q$278)*(V939=[2]Mission!$R$175:$R$278)*([2]Mission!$F$175:$F$278))</f>
        <v>24660</v>
      </c>
      <c r="F939" s="19">
        <f>[1]怪物属性模拟配置!$P936</f>
        <v>1075</v>
      </c>
      <c r="G939" s="19">
        <f>[1]怪物属性模拟配置!$Q936</f>
        <v>0</v>
      </c>
      <c r="H939" s="19">
        <f>[1]怪物属性模拟配置!$S936</f>
        <v>70720</v>
      </c>
      <c r="I939" s="20">
        <v>0</v>
      </c>
      <c r="J939" s="20">
        <v>0</v>
      </c>
      <c r="K939" s="20">
        <v>0</v>
      </c>
      <c r="L939" s="20">
        <v>0</v>
      </c>
      <c r="M939" s="19">
        <f>[1]怪物属性模拟配置!$T936*1000</f>
        <v>200</v>
      </c>
      <c r="N939" s="20">
        <v>0</v>
      </c>
      <c r="O939" s="19">
        <f>[1]怪物属性模拟配置!$U936-1</f>
        <v>1</v>
      </c>
      <c r="P939" s="20">
        <v>0</v>
      </c>
      <c r="Q939" s="20">
        <v>0</v>
      </c>
      <c r="R939" s="20">
        <v>0</v>
      </c>
      <c r="S939" s="29" t="s">
        <v>55</v>
      </c>
      <c r="T939" s="29" t="s">
        <v>55</v>
      </c>
      <c r="U939" s="20">
        <f t="shared" si="66"/>
        <v>6</v>
      </c>
      <c r="V939" s="20">
        <f t="shared" si="67"/>
        <v>6</v>
      </c>
    </row>
    <row r="940" ht="17.25" spans="1:22">
      <c r="A940" s="20">
        <f t="shared" si="69"/>
        <v>2060621</v>
      </c>
      <c r="B940" s="20" t="str">
        <f t="shared" si="68"/>
        <v>小怪_远程</v>
      </c>
      <c r="C940" s="19">
        <f>[1]怪物属性模拟配置!$E937</f>
        <v>45</v>
      </c>
      <c r="D940" s="20">
        <v>0</v>
      </c>
      <c r="E940" s="19">
        <f>SUMPRODUCT((U940=[2]Mission!$Q$175:$Q$278)*(V940=[2]Mission!$R$175:$R$278)*([2]Mission!$F$175:$F$278))</f>
        <v>24660</v>
      </c>
      <c r="F940" s="19">
        <f>[1]怪物属性模拟配置!$P937</f>
        <v>768</v>
      </c>
      <c r="G940" s="19">
        <f>[1]怪物属性模拟配置!$Q937</f>
        <v>0</v>
      </c>
      <c r="H940" s="19">
        <f>[1]怪物属性模拟配置!$S937</f>
        <v>3536</v>
      </c>
      <c r="I940" s="20">
        <v>0</v>
      </c>
      <c r="J940" s="20">
        <v>0</v>
      </c>
      <c r="K940" s="20">
        <v>0</v>
      </c>
      <c r="L940" s="20">
        <v>0</v>
      </c>
      <c r="M940" s="19">
        <f>[1]怪物属性模拟配置!$T937*1000</f>
        <v>200</v>
      </c>
      <c r="N940" s="20">
        <v>0</v>
      </c>
      <c r="O940" s="19">
        <f>[1]怪物属性模拟配置!$U937-1</f>
        <v>1</v>
      </c>
      <c r="P940" s="20">
        <v>0</v>
      </c>
      <c r="Q940" s="20">
        <v>0</v>
      </c>
      <c r="R940" s="20">
        <v>0</v>
      </c>
      <c r="S940" s="29" t="s">
        <v>55</v>
      </c>
      <c r="T940" s="29" t="s">
        <v>55</v>
      </c>
      <c r="U940" s="20">
        <f t="shared" si="66"/>
        <v>6</v>
      </c>
      <c r="V940" s="20">
        <f t="shared" si="67"/>
        <v>6</v>
      </c>
    </row>
    <row r="941" ht="17.25" spans="1:22">
      <c r="A941" s="20">
        <f t="shared" si="69"/>
        <v>2060622</v>
      </c>
      <c r="B941" s="20" t="str">
        <f t="shared" si="68"/>
        <v>精英_远程</v>
      </c>
      <c r="C941" s="19">
        <f>[1]怪物属性模拟配置!$E938</f>
        <v>45</v>
      </c>
      <c r="D941" s="20">
        <v>0</v>
      </c>
      <c r="E941" s="19">
        <f>SUMPRODUCT((U941=[2]Mission!$Q$175:$Q$278)*(V941=[2]Mission!$R$175:$R$278)*([2]Mission!$F$175:$F$278))</f>
        <v>24660</v>
      </c>
      <c r="F941" s="19">
        <f>[1]怪物属性模拟配置!$P938</f>
        <v>922</v>
      </c>
      <c r="G941" s="19">
        <f>[1]怪物属性模拟配置!$Q938</f>
        <v>0</v>
      </c>
      <c r="H941" s="19">
        <f>[1]怪物属性模拟配置!$S938</f>
        <v>35360</v>
      </c>
      <c r="I941" s="20">
        <v>0</v>
      </c>
      <c r="J941" s="20">
        <v>0</v>
      </c>
      <c r="K941" s="20">
        <v>0</v>
      </c>
      <c r="L941" s="20">
        <v>0</v>
      </c>
      <c r="M941" s="19">
        <f>[1]怪物属性模拟配置!$T938*1000</f>
        <v>200</v>
      </c>
      <c r="N941" s="20">
        <v>0</v>
      </c>
      <c r="O941" s="19">
        <f>[1]怪物属性模拟配置!$U938-1</f>
        <v>1</v>
      </c>
      <c r="P941" s="20">
        <v>0</v>
      </c>
      <c r="Q941" s="20">
        <v>0</v>
      </c>
      <c r="R941" s="20">
        <v>0</v>
      </c>
      <c r="S941" s="29" t="s">
        <v>55</v>
      </c>
      <c r="T941" s="29" t="s">
        <v>55</v>
      </c>
      <c r="U941" s="20">
        <f t="shared" si="66"/>
        <v>6</v>
      </c>
      <c r="V941" s="20">
        <f t="shared" si="67"/>
        <v>6</v>
      </c>
    </row>
    <row r="942" ht="17.25" spans="1:22">
      <c r="A942" s="20">
        <f t="shared" si="69"/>
        <v>2060623</v>
      </c>
      <c r="B942" s="20" t="str">
        <f t="shared" si="68"/>
        <v>BOSS_远程</v>
      </c>
      <c r="C942" s="19">
        <f>[1]怪物属性模拟配置!$E939</f>
        <v>45</v>
      </c>
      <c r="D942" s="20">
        <v>0</v>
      </c>
      <c r="E942" s="19">
        <f>SUMPRODUCT((U942=[2]Mission!$Q$175:$Q$278)*(V942=[2]Mission!$R$175:$R$278)*([2]Mission!$F$175:$F$278))</f>
        <v>24660</v>
      </c>
      <c r="F942" s="19">
        <f>[1]怪物属性模拟配置!$P939</f>
        <v>1075</v>
      </c>
      <c r="G942" s="19">
        <f>[1]怪物属性模拟配置!$Q939</f>
        <v>0</v>
      </c>
      <c r="H942" s="19">
        <f>[1]怪物属性模拟配置!$S939</f>
        <v>70720</v>
      </c>
      <c r="I942" s="20">
        <v>0</v>
      </c>
      <c r="J942" s="20">
        <v>0</v>
      </c>
      <c r="K942" s="20">
        <v>0</v>
      </c>
      <c r="L942" s="20">
        <v>0</v>
      </c>
      <c r="M942" s="19">
        <f>[1]怪物属性模拟配置!$T939*1000</f>
        <v>200</v>
      </c>
      <c r="N942" s="20">
        <v>0</v>
      </c>
      <c r="O942" s="19">
        <f>[1]怪物属性模拟配置!$U939-1</f>
        <v>1</v>
      </c>
      <c r="P942" s="20">
        <v>0</v>
      </c>
      <c r="Q942" s="20">
        <v>0</v>
      </c>
      <c r="R942" s="20">
        <v>0</v>
      </c>
      <c r="S942" s="29" t="s">
        <v>55</v>
      </c>
      <c r="T942" s="29" t="s">
        <v>55</v>
      </c>
      <c r="U942" s="20">
        <f t="shared" si="66"/>
        <v>6</v>
      </c>
      <c r="V942" s="20">
        <f t="shared" si="67"/>
        <v>6</v>
      </c>
    </row>
    <row r="943" ht="17.25" spans="1:22">
      <c r="A943" s="20">
        <f t="shared" si="69"/>
        <v>2060711</v>
      </c>
      <c r="B943" s="20" t="str">
        <f t="shared" si="68"/>
        <v>小怪_近战</v>
      </c>
      <c r="C943" s="19">
        <f>[1]怪物属性模拟配置!$E940</f>
        <v>46</v>
      </c>
      <c r="D943" s="20">
        <v>0</v>
      </c>
      <c r="E943" s="19">
        <f>SUMPRODUCT((U943=[2]Mission!$Q$175:$Q$278)*(V943=[2]Mission!$R$175:$R$278)*([2]Mission!$F$175:$F$278))</f>
        <v>25080</v>
      </c>
      <c r="F943" s="19">
        <f>[1]怪物属性模拟配置!$P940</f>
        <v>781</v>
      </c>
      <c r="G943" s="19">
        <f>[1]怪物属性模拟配置!$Q940</f>
        <v>0</v>
      </c>
      <c r="H943" s="19">
        <f>[1]怪物属性模拟配置!$S940</f>
        <v>3598</v>
      </c>
      <c r="I943" s="20">
        <v>0</v>
      </c>
      <c r="J943" s="20">
        <v>0</v>
      </c>
      <c r="K943" s="20">
        <v>0</v>
      </c>
      <c r="L943" s="20">
        <v>0</v>
      </c>
      <c r="M943" s="19">
        <f>[1]怪物属性模拟配置!$T940*1000</f>
        <v>200</v>
      </c>
      <c r="N943" s="20">
        <v>0</v>
      </c>
      <c r="O943" s="19">
        <f>[1]怪物属性模拟配置!$U940-1</f>
        <v>1</v>
      </c>
      <c r="P943" s="20">
        <v>0</v>
      </c>
      <c r="Q943" s="20">
        <v>0</v>
      </c>
      <c r="R943" s="20">
        <v>0</v>
      </c>
      <c r="S943" s="29" t="s">
        <v>55</v>
      </c>
      <c r="T943" s="29" t="s">
        <v>55</v>
      </c>
      <c r="U943" s="20">
        <f t="shared" si="66"/>
        <v>6</v>
      </c>
      <c r="V943" s="20">
        <f t="shared" si="67"/>
        <v>7</v>
      </c>
    </row>
    <row r="944" ht="17.25" spans="1:22">
      <c r="A944" s="20">
        <f t="shared" si="69"/>
        <v>2060712</v>
      </c>
      <c r="B944" s="20" t="str">
        <f t="shared" si="68"/>
        <v>精英_近战</v>
      </c>
      <c r="C944" s="19">
        <f>[1]怪物属性模拟配置!$E941</f>
        <v>46</v>
      </c>
      <c r="D944" s="20">
        <v>0</v>
      </c>
      <c r="E944" s="19">
        <f>SUMPRODUCT((U944=[2]Mission!$Q$175:$Q$278)*(V944=[2]Mission!$R$175:$R$278)*([2]Mission!$F$175:$F$278))</f>
        <v>25080</v>
      </c>
      <c r="F944" s="19">
        <f>[1]怪物属性模拟配置!$P941</f>
        <v>937</v>
      </c>
      <c r="G944" s="19">
        <f>[1]怪物属性模拟配置!$Q941</f>
        <v>0</v>
      </c>
      <c r="H944" s="19">
        <f>[1]怪物属性模拟配置!$S941</f>
        <v>35984</v>
      </c>
      <c r="I944" s="20">
        <v>0</v>
      </c>
      <c r="J944" s="20">
        <v>0</v>
      </c>
      <c r="K944" s="20">
        <v>0</v>
      </c>
      <c r="L944" s="20">
        <v>0</v>
      </c>
      <c r="M944" s="19">
        <f>[1]怪物属性模拟配置!$T941*1000</f>
        <v>200</v>
      </c>
      <c r="N944" s="20">
        <v>0</v>
      </c>
      <c r="O944" s="19">
        <f>[1]怪物属性模拟配置!$U941-1</f>
        <v>1</v>
      </c>
      <c r="P944" s="20">
        <v>0</v>
      </c>
      <c r="Q944" s="20">
        <v>0</v>
      </c>
      <c r="R944" s="20">
        <v>0</v>
      </c>
      <c r="S944" s="29" t="s">
        <v>55</v>
      </c>
      <c r="T944" s="29" t="s">
        <v>55</v>
      </c>
      <c r="U944" s="20">
        <f t="shared" si="66"/>
        <v>6</v>
      </c>
      <c r="V944" s="20">
        <f t="shared" si="67"/>
        <v>7</v>
      </c>
    </row>
    <row r="945" ht="17.25" spans="1:22">
      <c r="A945" s="20">
        <f t="shared" si="69"/>
        <v>2060713</v>
      </c>
      <c r="B945" s="20" t="str">
        <f t="shared" si="68"/>
        <v>BOSS_近战</v>
      </c>
      <c r="C945" s="19">
        <f>[1]怪物属性模拟配置!$E942</f>
        <v>46</v>
      </c>
      <c r="D945" s="20">
        <v>0</v>
      </c>
      <c r="E945" s="19">
        <f>SUMPRODUCT((U945=[2]Mission!$Q$175:$Q$278)*(V945=[2]Mission!$R$175:$R$278)*([2]Mission!$F$175:$F$278))</f>
        <v>25080</v>
      </c>
      <c r="F945" s="19">
        <f>[1]怪物属性模拟配置!$P942</f>
        <v>1094</v>
      </c>
      <c r="G945" s="19">
        <f>[1]怪物属性模拟配置!$Q942</f>
        <v>0</v>
      </c>
      <c r="H945" s="19">
        <f>[1]怪物属性模拟配置!$S942</f>
        <v>71968</v>
      </c>
      <c r="I945" s="20">
        <v>0</v>
      </c>
      <c r="J945" s="20">
        <v>0</v>
      </c>
      <c r="K945" s="20">
        <v>0</v>
      </c>
      <c r="L945" s="20">
        <v>0</v>
      </c>
      <c r="M945" s="19">
        <f>[1]怪物属性模拟配置!$T942*1000</f>
        <v>200</v>
      </c>
      <c r="N945" s="20">
        <v>0</v>
      </c>
      <c r="O945" s="19">
        <f>[1]怪物属性模拟配置!$U942-1</f>
        <v>1</v>
      </c>
      <c r="P945" s="20">
        <v>0</v>
      </c>
      <c r="Q945" s="20">
        <v>0</v>
      </c>
      <c r="R945" s="20">
        <v>0</v>
      </c>
      <c r="S945" s="29" t="s">
        <v>55</v>
      </c>
      <c r="T945" s="29" t="s">
        <v>55</v>
      </c>
      <c r="U945" s="20">
        <f t="shared" si="66"/>
        <v>6</v>
      </c>
      <c r="V945" s="20">
        <f t="shared" si="67"/>
        <v>7</v>
      </c>
    </row>
    <row r="946" ht="17.25" spans="1:22">
      <c r="A946" s="20">
        <f t="shared" si="69"/>
        <v>2060721</v>
      </c>
      <c r="B946" s="20" t="str">
        <f t="shared" si="68"/>
        <v>小怪_远程</v>
      </c>
      <c r="C946" s="19">
        <f>[1]怪物属性模拟配置!$E943</f>
        <v>46</v>
      </c>
      <c r="D946" s="20">
        <v>0</v>
      </c>
      <c r="E946" s="19">
        <f>SUMPRODUCT((U946=[2]Mission!$Q$175:$Q$278)*(V946=[2]Mission!$R$175:$R$278)*([2]Mission!$F$175:$F$278))</f>
        <v>25080</v>
      </c>
      <c r="F946" s="19">
        <f>[1]怪物属性模拟配置!$P943</f>
        <v>781</v>
      </c>
      <c r="G946" s="19">
        <f>[1]怪物属性模拟配置!$Q943</f>
        <v>0</v>
      </c>
      <c r="H946" s="19">
        <f>[1]怪物属性模拟配置!$S943</f>
        <v>3598</v>
      </c>
      <c r="I946" s="20">
        <v>0</v>
      </c>
      <c r="J946" s="20">
        <v>0</v>
      </c>
      <c r="K946" s="20">
        <v>0</v>
      </c>
      <c r="L946" s="20">
        <v>0</v>
      </c>
      <c r="M946" s="19">
        <f>[1]怪物属性模拟配置!$T943*1000</f>
        <v>200</v>
      </c>
      <c r="N946" s="20">
        <v>0</v>
      </c>
      <c r="O946" s="19">
        <f>[1]怪物属性模拟配置!$U943-1</f>
        <v>1</v>
      </c>
      <c r="P946" s="20">
        <v>0</v>
      </c>
      <c r="Q946" s="20">
        <v>0</v>
      </c>
      <c r="R946" s="20">
        <v>0</v>
      </c>
      <c r="S946" s="29" t="s">
        <v>55</v>
      </c>
      <c r="T946" s="29" t="s">
        <v>55</v>
      </c>
      <c r="U946" s="20">
        <f t="shared" si="66"/>
        <v>6</v>
      </c>
      <c r="V946" s="20">
        <f t="shared" si="67"/>
        <v>7</v>
      </c>
    </row>
    <row r="947" ht="17.25" spans="1:22">
      <c r="A947" s="20">
        <f t="shared" si="69"/>
        <v>2060722</v>
      </c>
      <c r="B947" s="20" t="str">
        <f t="shared" si="68"/>
        <v>精英_远程</v>
      </c>
      <c r="C947" s="19">
        <f>[1]怪物属性模拟配置!$E944</f>
        <v>46</v>
      </c>
      <c r="D947" s="20">
        <v>0</v>
      </c>
      <c r="E947" s="19">
        <f>SUMPRODUCT((U947=[2]Mission!$Q$175:$Q$278)*(V947=[2]Mission!$R$175:$R$278)*([2]Mission!$F$175:$F$278))</f>
        <v>25080</v>
      </c>
      <c r="F947" s="19">
        <f>[1]怪物属性模拟配置!$P944</f>
        <v>937</v>
      </c>
      <c r="G947" s="19">
        <f>[1]怪物属性模拟配置!$Q944</f>
        <v>0</v>
      </c>
      <c r="H947" s="19">
        <f>[1]怪物属性模拟配置!$S944</f>
        <v>35984</v>
      </c>
      <c r="I947" s="20">
        <v>0</v>
      </c>
      <c r="J947" s="20">
        <v>0</v>
      </c>
      <c r="K947" s="20">
        <v>0</v>
      </c>
      <c r="L947" s="20">
        <v>0</v>
      </c>
      <c r="M947" s="19">
        <f>[1]怪物属性模拟配置!$T944*1000</f>
        <v>200</v>
      </c>
      <c r="N947" s="20">
        <v>0</v>
      </c>
      <c r="O947" s="19">
        <f>[1]怪物属性模拟配置!$U944-1</f>
        <v>1</v>
      </c>
      <c r="P947" s="20">
        <v>0</v>
      </c>
      <c r="Q947" s="20">
        <v>0</v>
      </c>
      <c r="R947" s="20">
        <v>0</v>
      </c>
      <c r="S947" s="29" t="s">
        <v>55</v>
      </c>
      <c r="T947" s="29" t="s">
        <v>55</v>
      </c>
      <c r="U947" s="20">
        <f t="shared" si="66"/>
        <v>6</v>
      </c>
      <c r="V947" s="20">
        <f t="shared" si="67"/>
        <v>7</v>
      </c>
    </row>
    <row r="948" ht="17.25" spans="1:22">
      <c r="A948" s="20">
        <f t="shared" si="69"/>
        <v>2060723</v>
      </c>
      <c r="B948" s="20" t="str">
        <f t="shared" si="68"/>
        <v>BOSS_远程</v>
      </c>
      <c r="C948" s="19">
        <f>[1]怪物属性模拟配置!$E945</f>
        <v>46</v>
      </c>
      <c r="D948" s="20">
        <v>0</v>
      </c>
      <c r="E948" s="19">
        <f>SUMPRODUCT((U948=[2]Mission!$Q$175:$Q$278)*(V948=[2]Mission!$R$175:$R$278)*([2]Mission!$F$175:$F$278))</f>
        <v>25080</v>
      </c>
      <c r="F948" s="19">
        <f>[1]怪物属性模拟配置!$P945</f>
        <v>1094</v>
      </c>
      <c r="G948" s="19">
        <f>[1]怪物属性模拟配置!$Q945</f>
        <v>0</v>
      </c>
      <c r="H948" s="19">
        <f>[1]怪物属性模拟配置!$S945</f>
        <v>71968</v>
      </c>
      <c r="I948" s="20">
        <v>0</v>
      </c>
      <c r="J948" s="20">
        <v>0</v>
      </c>
      <c r="K948" s="20">
        <v>0</v>
      </c>
      <c r="L948" s="20">
        <v>0</v>
      </c>
      <c r="M948" s="19">
        <f>[1]怪物属性模拟配置!$T945*1000</f>
        <v>200</v>
      </c>
      <c r="N948" s="20">
        <v>0</v>
      </c>
      <c r="O948" s="19">
        <f>[1]怪物属性模拟配置!$U945-1</f>
        <v>1</v>
      </c>
      <c r="P948" s="20">
        <v>0</v>
      </c>
      <c r="Q948" s="20">
        <v>0</v>
      </c>
      <c r="R948" s="20">
        <v>0</v>
      </c>
      <c r="S948" s="29" t="s">
        <v>55</v>
      </c>
      <c r="T948" s="29" t="s">
        <v>55</v>
      </c>
      <c r="U948" s="20">
        <f t="shared" si="66"/>
        <v>6</v>
      </c>
      <c r="V948" s="20">
        <f t="shared" si="67"/>
        <v>7</v>
      </c>
    </row>
    <row r="949" ht="17.25" spans="1:22">
      <c r="A949" s="20">
        <f t="shared" si="69"/>
        <v>2060811</v>
      </c>
      <c r="B949" s="20" t="str">
        <f t="shared" si="68"/>
        <v>小怪_近战</v>
      </c>
      <c r="C949" s="19">
        <f>[1]怪物属性模拟配置!$E946</f>
        <v>46</v>
      </c>
      <c r="D949" s="20">
        <v>0</v>
      </c>
      <c r="E949" s="19">
        <f>SUMPRODUCT((U949=[2]Mission!$Q$175:$Q$278)*(V949=[2]Mission!$R$175:$R$278)*([2]Mission!$F$175:$F$278))</f>
        <v>25080</v>
      </c>
      <c r="F949" s="19">
        <f>[1]怪物属性模拟配置!$P946</f>
        <v>781</v>
      </c>
      <c r="G949" s="19">
        <f>[1]怪物属性模拟配置!$Q946</f>
        <v>0</v>
      </c>
      <c r="H949" s="19">
        <f>[1]怪物属性模拟配置!$S946</f>
        <v>3598</v>
      </c>
      <c r="I949" s="20">
        <v>0</v>
      </c>
      <c r="J949" s="20">
        <v>0</v>
      </c>
      <c r="K949" s="20">
        <v>0</v>
      </c>
      <c r="L949" s="20">
        <v>0</v>
      </c>
      <c r="M949" s="19">
        <f>[1]怪物属性模拟配置!$T946*1000</f>
        <v>200</v>
      </c>
      <c r="N949" s="20">
        <v>0</v>
      </c>
      <c r="O949" s="19">
        <f>[1]怪物属性模拟配置!$U946-1</f>
        <v>1</v>
      </c>
      <c r="P949" s="20">
        <v>0</v>
      </c>
      <c r="Q949" s="20">
        <v>0</v>
      </c>
      <c r="R949" s="20">
        <v>0</v>
      </c>
      <c r="S949" s="29" t="s">
        <v>55</v>
      </c>
      <c r="T949" s="29" t="s">
        <v>55</v>
      </c>
      <c r="U949" s="20">
        <f t="shared" si="66"/>
        <v>6</v>
      </c>
      <c r="V949" s="20">
        <f t="shared" si="67"/>
        <v>8</v>
      </c>
    </row>
    <row r="950" ht="17.25" spans="1:22">
      <c r="A950" s="20">
        <f t="shared" si="69"/>
        <v>2060812</v>
      </c>
      <c r="B950" s="20" t="str">
        <f t="shared" si="68"/>
        <v>精英_近战</v>
      </c>
      <c r="C950" s="19">
        <f>[1]怪物属性模拟配置!$E947</f>
        <v>46</v>
      </c>
      <c r="D950" s="20">
        <v>0</v>
      </c>
      <c r="E950" s="19">
        <f>SUMPRODUCT((U950=[2]Mission!$Q$175:$Q$278)*(V950=[2]Mission!$R$175:$R$278)*([2]Mission!$F$175:$F$278))</f>
        <v>25080</v>
      </c>
      <c r="F950" s="19">
        <f>[1]怪物属性模拟配置!$P947</f>
        <v>937</v>
      </c>
      <c r="G950" s="19">
        <f>[1]怪物属性模拟配置!$Q947</f>
        <v>0</v>
      </c>
      <c r="H950" s="19">
        <f>[1]怪物属性模拟配置!$S947</f>
        <v>35984</v>
      </c>
      <c r="I950" s="20">
        <v>0</v>
      </c>
      <c r="J950" s="20">
        <v>0</v>
      </c>
      <c r="K950" s="20">
        <v>0</v>
      </c>
      <c r="L950" s="20">
        <v>0</v>
      </c>
      <c r="M950" s="19">
        <f>[1]怪物属性模拟配置!$T947*1000</f>
        <v>200</v>
      </c>
      <c r="N950" s="20">
        <v>0</v>
      </c>
      <c r="O950" s="19">
        <f>[1]怪物属性模拟配置!$U947-1</f>
        <v>1</v>
      </c>
      <c r="P950" s="20">
        <v>0</v>
      </c>
      <c r="Q950" s="20">
        <v>0</v>
      </c>
      <c r="R950" s="20">
        <v>0</v>
      </c>
      <c r="S950" s="29" t="s">
        <v>55</v>
      </c>
      <c r="T950" s="29" t="s">
        <v>55</v>
      </c>
      <c r="U950" s="20">
        <f t="shared" si="66"/>
        <v>6</v>
      </c>
      <c r="V950" s="20">
        <f t="shared" si="67"/>
        <v>8</v>
      </c>
    </row>
    <row r="951" ht="17.25" spans="1:22">
      <c r="A951" s="20">
        <f t="shared" si="69"/>
        <v>2060813</v>
      </c>
      <c r="B951" s="20" t="str">
        <f t="shared" si="68"/>
        <v>BOSS_近战</v>
      </c>
      <c r="C951" s="19">
        <f>[1]怪物属性模拟配置!$E948</f>
        <v>46</v>
      </c>
      <c r="D951" s="20">
        <v>0</v>
      </c>
      <c r="E951" s="19">
        <f>SUMPRODUCT((U951=[2]Mission!$Q$175:$Q$278)*(V951=[2]Mission!$R$175:$R$278)*([2]Mission!$F$175:$F$278))</f>
        <v>25080</v>
      </c>
      <c r="F951" s="19">
        <f>[1]怪物属性模拟配置!$P948</f>
        <v>1094</v>
      </c>
      <c r="G951" s="19">
        <f>[1]怪物属性模拟配置!$Q948</f>
        <v>0</v>
      </c>
      <c r="H951" s="19">
        <f>[1]怪物属性模拟配置!$S948</f>
        <v>71968</v>
      </c>
      <c r="I951" s="20">
        <v>0</v>
      </c>
      <c r="J951" s="20">
        <v>0</v>
      </c>
      <c r="K951" s="20">
        <v>0</v>
      </c>
      <c r="L951" s="20">
        <v>0</v>
      </c>
      <c r="M951" s="19">
        <f>[1]怪物属性模拟配置!$T948*1000</f>
        <v>200</v>
      </c>
      <c r="N951" s="20">
        <v>0</v>
      </c>
      <c r="O951" s="19">
        <f>[1]怪物属性模拟配置!$U948-1</f>
        <v>1</v>
      </c>
      <c r="P951" s="20">
        <v>0</v>
      </c>
      <c r="Q951" s="20">
        <v>0</v>
      </c>
      <c r="R951" s="20">
        <v>0</v>
      </c>
      <c r="S951" s="29" t="s">
        <v>55</v>
      </c>
      <c r="T951" s="29" t="s">
        <v>55</v>
      </c>
      <c r="U951" s="20">
        <f t="shared" si="66"/>
        <v>6</v>
      </c>
      <c r="V951" s="20">
        <f t="shared" si="67"/>
        <v>8</v>
      </c>
    </row>
    <row r="952" ht="17.25" spans="1:22">
      <c r="A952" s="20">
        <f t="shared" si="69"/>
        <v>2060821</v>
      </c>
      <c r="B952" s="20" t="str">
        <f t="shared" si="68"/>
        <v>小怪_远程</v>
      </c>
      <c r="C952" s="19">
        <f>[1]怪物属性模拟配置!$E949</f>
        <v>46</v>
      </c>
      <c r="D952" s="20">
        <v>0</v>
      </c>
      <c r="E952" s="19">
        <f>SUMPRODUCT((U952=[2]Mission!$Q$175:$Q$278)*(V952=[2]Mission!$R$175:$R$278)*([2]Mission!$F$175:$F$278))</f>
        <v>25080</v>
      </c>
      <c r="F952" s="19">
        <f>[1]怪物属性模拟配置!$P949</f>
        <v>781</v>
      </c>
      <c r="G952" s="19">
        <f>[1]怪物属性模拟配置!$Q949</f>
        <v>0</v>
      </c>
      <c r="H952" s="19">
        <f>[1]怪物属性模拟配置!$S949</f>
        <v>3598</v>
      </c>
      <c r="I952" s="20">
        <v>0</v>
      </c>
      <c r="J952" s="20">
        <v>0</v>
      </c>
      <c r="K952" s="20">
        <v>0</v>
      </c>
      <c r="L952" s="20">
        <v>0</v>
      </c>
      <c r="M952" s="19">
        <f>[1]怪物属性模拟配置!$T949*1000</f>
        <v>200</v>
      </c>
      <c r="N952" s="20">
        <v>0</v>
      </c>
      <c r="O952" s="19">
        <f>[1]怪物属性模拟配置!$U949-1</f>
        <v>1</v>
      </c>
      <c r="P952" s="20">
        <v>0</v>
      </c>
      <c r="Q952" s="20">
        <v>0</v>
      </c>
      <c r="R952" s="20">
        <v>0</v>
      </c>
      <c r="S952" s="29" t="s">
        <v>55</v>
      </c>
      <c r="T952" s="29" t="s">
        <v>55</v>
      </c>
      <c r="U952" s="20">
        <f t="shared" si="66"/>
        <v>6</v>
      </c>
      <c r="V952" s="20">
        <f t="shared" si="67"/>
        <v>8</v>
      </c>
    </row>
    <row r="953" ht="17.25" spans="1:22">
      <c r="A953" s="20">
        <f t="shared" si="69"/>
        <v>2060822</v>
      </c>
      <c r="B953" s="20" t="str">
        <f t="shared" si="68"/>
        <v>精英_远程</v>
      </c>
      <c r="C953" s="19">
        <f>[1]怪物属性模拟配置!$E950</f>
        <v>46</v>
      </c>
      <c r="D953" s="20">
        <v>0</v>
      </c>
      <c r="E953" s="19">
        <f>SUMPRODUCT((U953=[2]Mission!$Q$175:$Q$278)*(V953=[2]Mission!$R$175:$R$278)*([2]Mission!$F$175:$F$278))</f>
        <v>25080</v>
      </c>
      <c r="F953" s="19">
        <f>[1]怪物属性模拟配置!$P950</f>
        <v>937</v>
      </c>
      <c r="G953" s="19">
        <f>[1]怪物属性模拟配置!$Q950</f>
        <v>0</v>
      </c>
      <c r="H953" s="19">
        <f>[1]怪物属性模拟配置!$S950</f>
        <v>35984</v>
      </c>
      <c r="I953" s="20">
        <v>0</v>
      </c>
      <c r="J953" s="20">
        <v>0</v>
      </c>
      <c r="K953" s="20">
        <v>0</v>
      </c>
      <c r="L953" s="20">
        <v>0</v>
      </c>
      <c r="M953" s="19">
        <f>[1]怪物属性模拟配置!$T950*1000</f>
        <v>200</v>
      </c>
      <c r="N953" s="20">
        <v>0</v>
      </c>
      <c r="O953" s="19">
        <f>[1]怪物属性模拟配置!$U950-1</f>
        <v>1</v>
      </c>
      <c r="P953" s="20">
        <v>0</v>
      </c>
      <c r="Q953" s="20">
        <v>0</v>
      </c>
      <c r="R953" s="20">
        <v>0</v>
      </c>
      <c r="S953" s="29" t="s">
        <v>55</v>
      </c>
      <c r="T953" s="29" t="s">
        <v>55</v>
      </c>
      <c r="U953" s="20">
        <f t="shared" si="66"/>
        <v>6</v>
      </c>
      <c r="V953" s="20">
        <f t="shared" si="67"/>
        <v>8</v>
      </c>
    </row>
    <row r="954" ht="17.25" spans="1:22">
      <c r="A954" s="20">
        <f t="shared" si="69"/>
        <v>2060823</v>
      </c>
      <c r="B954" s="20" t="str">
        <f t="shared" si="68"/>
        <v>BOSS_远程</v>
      </c>
      <c r="C954" s="19">
        <f>[1]怪物属性模拟配置!$E951</f>
        <v>46</v>
      </c>
      <c r="D954" s="20">
        <v>0</v>
      </c>
      <c r="E954" s="19">
        <f>SUMPRODUCT((U954=[2]Mission!$Q$175:$Q$278)*(V954=[2]Mission!$R$175:$R$278)*([2]Mission!$F$175:$F$278))</f>
        <v>25080</v>
      </c>
      <c r="F954" s="19">
        <f>[1]怪物属性模拟配置!$P951</f>
        <v>1094</v>
      </c>
      <c r="G954" s="19">
        <f>[1]怪物属性模拟配置!$Q951</f>
        <v>0</v>
      </c>
      <c r="H954" s="19">
        <f>[1]怪物属性模拟配置!$S951</f>
        <v>71968</v>
      </c>
      <c r="I954" s="20">
        <v>0</v>
      </c>
      <c r="J954" s="20">
        <v>0</v>
      </c>
      <c r="K954" s="20">
        <v>0</v>
      </c>
      <c r="L954" s="20">
        <v>0</v>
      </c>
      <c r="M954" s="19">
        <f>[1]怪物属性模拟配置!$T951*1000</f>
        <v>200</v>
      </c>
      <c r="N954" s="20">
        <v>0</v>
      </c>
      <c r="O954" s="19">
        <f>[1]怪物属性模拟配置!$U951-1</f>
        <v>1</v>
      </c>
      <c r="P954" s="20">
        <v>0</v>
      </c>
      <c r="Q954" s="20">
        <v>0</v>
      </c>
      <c r="R954" s="20">
        <v>0</v>
      </c>
      <c r="S954" s="29" t="s">
        <v>55</v>
      </c>
      <c r="T954" s="29" t="s">
        <v>55</v>
      </c>
      <c r="U954" s="20">
        <f t="shared" si="66"/>
        <v>6</v>
      </c>
      <c r="V954" s="20">
        <f t="shared" si="67"/>
        <v>8</v>
      </c>
    </row>
    <row r="955" ht="17.25" spans="1:22">
      <c r="A955" s="20">
        <f t="shared" si="69"/>
        <v>2060891</v>
      </c>
      <c r="B955" s="20" t="str">
        <f t="shared" si="68"/>
        <v>大BOSS_特殊</v>
      </c>
      <c r="C955" s="19">
        <f>[1]怪物属性模拟配置!$E952</f>
        <v>46</v>
      </c>
      <c r="D955" s="20">
        <v>0</v>
      </c>
      <c r="E955" s="19">
        <f>SUMPRODUCT((U955=[2]Mission!$Q$175:$Q$278)*(V955=[2]Mission!$R$175:$R$278)*([2]Mission!$F$175:$F$278))</f>
        <v>25080</v>
      </c>
      <c r="F955" s="19">
        <f>[1]怪物属性模拟配置!$P952</f>
        <v>1562</v>
      </c>
      <c r="G955" s="19">
        <f>[1]怪物属性模拟配置!$Q952</f>
        <v>0</v>
      </c>
      <c r="H955" s="19" t="str">
        <f>[1]怪物属性模拟配置!$S952</f>
        <v>118747|122346|118747</v>
      </c>
      <c r="I955" s="20">
        <v>0</v>
      </c>
      <c r="J955" s="20">
        <v>0</v>
      </c>
      <c r="K955" s="20">
        <v>0</v>
      </c>
      <c r="L955" s="20">
        <v>0</v>
      </c>
      <c r="M955" s="19">
        <f>[1]怪物属性模拟配置!$T952*1000</f>
        <v>200</v>
      </c>
      <c r="N955" s="20">
        <v>0</v>
      </c>
      <c r="O955" s="19">
        <f>[1]怪物属性模拟配置!$U952-1</f>
        <v>1</v>
      </c>
      <c r="P955" s="20">
        <v>0</v>
      </c>
      <c r="Q955" s="20">
        <v>0</v>
      </c>
      <c r="R955" s="20">
        <v>0</v>
      </c>
      <c r="S955" s="29" t="s">
        <v>55</v>
      </c>
      <c r="T955" s="29" t="s">
        <v>55</v>
      </c>
      <c r="U955" s="20">
        <f t="shared" si="66"/>
        <v>6</v>
      </c>
      <c r="V955" s="20">
        <f t="shared" si="67"/>
        <v>8</v>
      </c>
    </row>
    <row r="956" ht="17.25" spans="1:22">
      <c r="A956" s="20">
        <f t="shared" si="69"/>
        <v>2070111</v>
      </c>
      <c r="B956" s="20" t="str">
        <f t="shared" si="68"/>
        <v>小怪_近战</v>
      </c>
      <c r="C956" s="19">
        <f>[1]怪物属性模拟配置!$E953</f>
        <v>47</v>
      </c>
      <c r="D956" s="20">
        <v>0</v>
      </c>
      <c r="E956" s="19">
        <f>SUMPRODUCT((U956=[2]Mission!$Q$175:$Q$278)*(V956=[2]Mission!$R$175:$R$278)*([2]Mission!$F$175:$F$278))</f>
        <v>25536</v>
      </c>
      <c r="F956" s="19">
        <f>[1]怪物属性模拟配置!$P953</f>
        <v>794</v>
      </c>
      <c r="G956" s="19">
        <f>[1]怪物属性模拟配置!$Q953</f>
        <v>0</v>
      </c>
      <c r="H956" s="19">
        <f>[1]怪物属性模拟配置!$S953</f>
        <v>3663</v>
      </c>
      <c r="I956" s="20">
        <v>0</v>
      </c>
      <c r="J956" s="20">
        <v>0</v>
      </c>
      <c r="K956" s="20">
        <v>0</v>
      </c>
      <c r="L956" s="20">
        <v>0</v>
      </c>
      <c r="M956" s="19">
        <f>[1]怪物属性模拟配置!$T953*1000</f>
        <v>200</v>
      </c>
      <c r="N956" s="20">
        <v>0</v>
      </c>
      <c r="O956" s="19">
        <f>[1]怪物属性模拟配置!$U953-1</f>
        <v>1</v>
      </c>
      <c r="P956" s="20">
        <v>0</v>
      </c>
      <c r="Q956" s="20">
        <v>0</v>
      </c>
      <c r="R956" s="20">
        <v>0</v>
      </c>
      <c r="S956" s="29" t="s">
        <v>55</v>
      </c>
      <c r="T956" s="29" t="s">
        <v>55</v>
      </c>
      <c r="U956" s="20">
        <f t="shared" si="66"/>
        <v>7</v>
      </c>
      <c r="V956" s="20">
        <f t="shared" si="67"/>
        <v>1</v>
      </c>
    </row>
    <row r="957" ht="17.25" spans="1:22">
      <c r="A957" s="20">
        <f t="shared" si="69"/>
        <v>2070112</v>
      </c>
      <c r="B957" s="20" t="str">
        <f t="shared" si="68"/>
        <v>精英_近战</v>
      </c>
      <c r="C957" s="19">
        <f>[1]怪物属性模拟配置!$E954</f>
        <v>47</v>
      </c>
      <c r="D957" s="20">
        <v>0</v>
      </c>
      <c r="E957" s="19">
        <f>SUMPRODUCT((U957=[2]Mission!$Q$175:$Q$278)*(V957=[2]Mission!$R$175:$R$278)*([2]Mission!$F$175:$F$278))</f>
        <v>25536</v>
      </c>
      <c r="F957" s="19">
        <f>[1]怪物属性模拟配置!$P954</f>
        <v>953</v>
      </c>
      <c r="G957" s="19">
        <f>[1]怪物属性模拟配置!$Q954</f>
        <v>0</v>
      </c>
      <c r="H957" s="19">
        <f>[1]怪物属性模拟配置!$S954</f>
        <v>36634</v>
      </c>
      <c r="I957" s="20">
        <v>0</v>
      </c>
      <c r="J957" s="20">
        <v>0</v>
      </c>
      <c r="K957" s="20">
        <v>0</v>
      </c>
      <c r="L957" s="20">
        <v>0</v>
      </c>
      <c r="M957" s="19">
        <f>[1]怪物属性模拟配置!$T954*1000</f>
        <v>200</v>
      </c>
      <c r="N957" s="20">
        <v>0</v>
      </c>
      <c r="O957" s="19">
        <f>[1]怪物属性模拟配置!$U954-1</f>
        <v>1</v>
      </c>
      <c r="P957" s="20">
        <v>0</v>
      </c>
      <c r="Q957" s="20">
        <v>0</v>
      </c>
      <c r="R957" s="20">
        <v>0</v>
      </c>
      <c r="S957" s="29" t="s">
        <v>55</v>
      </c>
      <c r="T957" s="29" t="s">
        <v>55</v>
      </c>
      <c r="U957" s="20">
        <f t="shared" si="66"/>
        <v>7</v>
      </c>
      <c r="V957" s="20">
        <f t="shared" si="67"/>
        <v>1</v>
      </c>
    </row>
    <row r="958" ht="17.25" spans="1:22">
      <c r="A958" s="20">
        <f t="shared" si="69"/>
        <v>2070113</v>
      </c>
      <c r="B958" s="20" t="str">
        <f t="shared" si="68"/>
        <v>BOSS_近战</v>
      </c>
      <c r="C958" s="19">
        <f>[1]怪物属性模拟配置!$E955</f>
        <v>47</v>
      </c>
      <c r="D958" s="20">
        <v>0</v>
      </c>
      <c r="E958" s="19">
        <f>SUMPRODUCT((U958=[2]Mission!$Q$175:$Q$278)*(V958=[2]Mission!$R$175:$R$278)*([2]Mission!$F$175:$F$278))</f>
        <v>25536</v>
      </c>
      <c r="F958" s="19">
        <f>[1]怪物属性模拟配置!$P955</f>
        <v>1112</v>
      </c>
      <c r="G958" s="19">
        <f>[1]怪物属性模拟配置!$Q955</f>
        <v>0</v>
      </c>
      <c r="H958" s="19">
        <f>[1]怪物属性模拟配置!$S955</f>
        <v>73268</v>
      </c>
      <c r="I958" s="20">
        <v>0</v>
      </c>
      <c r="J958" s="20">
        <v>0</v>
      </c>
      <c r="K958" s="20">
        <v>0</v>
      </c>
      <c r="L958" s="20">
        <v>0</v>
      </c>
      <c r="M958" s="19">
        <f>[1]怪物属性模拟配置!$T955*1000</f>
        <v>200</v>
      </c>
      <c r="N958" s="20">
        <v>0</v>
      </c>
      <c r="O958" s="19">
        <f>[1]怪物属性模拟配置!$U955-1</f>
        <v>1</v>
      </c>
      <c r="P958" s="20">
        <v>0</v>
      </c>
      <c r="Q958" s="20">
        <v>0</v>
      </c>
      <c r="R958" s="20">
        <v>0</v>
      </c>
      <c r="S958" s="29" t="s">
        <v>55</v>
      </c>
      <c r="T958" s="29" t="s">
        <v>55</v>
      </c>
      <c r="U958" s="20">
        <f t="shared" si="66"/>
        <v>7</v>
      </c>
      <c r="V958" s="20">
        <f t="shared" si="67"/>
        <v>1</v>
      </c>
    </row>
    <row r="959" ht="17.25" spans="1:22">
      <c r="A959" s="20">
        <f t="shared" si="69"/>
        <v>2070121</v>
      </c>
      <c r="B959" s="20" t="str">
        <f t="shared" si="68"/>
        <v>小怪_远程</v>
      </c>
      <c r="C959" s="19">
        <f>[1]怪物属性模拟配置!$E956</f>
        <v>47</v>
      </c>
      <c r="D959" s="20">
        <v>0</v>
      </c>
      <c r="E959" s="19">
        <f>SUMPRODUCT((U959=[2]Mission!$Q$175:$Q$278)*(V959=[2]Mission!$R$175:$R$278)*([2]Mission!$F$175:$F$278))</f>
        <v>25536</v>
      </c>
      <c r="F959" s="19">
        <f>[1]怪物属性模拟配置!$P956</f>
        <v>794</v>
      </c>
      <c r="G959" s="19">
        <f>[1]怪物属性模拟配置!$Q956</f>
        <v>0</v>
      </c>
      <c r="H959" s="19">
        <f>[1]怪物属性模拟配置!$S956</f>
        <v>3663</v>
      </c>
      <c r="I959" s="20">
        <v>0</v>
      </c>
      <c r="J959" s="20">
        <v>0</v>
      </c>
      <c r="K959" s="20">
        <v>0</v>
      </c>
      <c r="L959" s="20">
        <v>0</v>
      </c>
      <c r="M959" s="19">
        <f>[1]怪物属性模拟配置!$T956*1000</f>
        <v>200</v>
      </c>
      <c r="N959" s="20">
        <v>0</v>
      </c>
      <c r="O959" s="19">
        <f>[1]怪物属性模拟配置!$U956-1</f>
        <v>1</v>
      </c>
      <c r="P959" s="20">
        <v>0</v>
      </c>
      <c r="Q959" s="20">
        <v>0</v>
      </c>
      <c r="R959" s="20">
        <v>0</v>
      </c>
      <c r="S959" s="29" t="s">
        <v>55</v>
      </c>
      <c r="T959" s="29" t="s">
        <v>55</v>
      </c>
      <c r="U959" s="20">
        <f t="shared" si="66"/>
        <v>7</v>
      </c>
      <c r="V959" s="20">
        <f t="shared" si="67"/>
        <v>1</v>
      </c>
    </row>
    <row r="960" ht="17.25" spans="1:22">
      <c r="A960" s="20">
        <f t="shared" si="69"/>
        <v>2070122</v>
      </c>
      <c r="B960" s="20" t="str">
        <f t="shared" si="68"/>
        <v>精英_远程</v>
      </c>
      <c r="C960" s="19">
        <f>[1]怪物属性模拟配置!$E957</f>
        <v>47</v>
      </c>
      <c r="D960" s="20">
        <v>0</v>
      </c>
      <c r="E960" s="19">
        <f>SUMPRODUCT((U960=[2]Mission!$Q$175:$Q$278)*(V960=[2]Mission!$R$175:$R$278)*([2]Mission!$F$175:$F$278))</f>
        <v>25536</v>
      </c>
      <c r="F960" s="19">
        <f>[1]怪物属性模拟配置!$P957</f>
        <v>953</v>
      </c>
      <c r="G960" s="19">
        <f>[1]怪物属性模拟配置!$Q957</f>
        <v>0</v>
      </c>
      <c r="H960" s="19">
        <f>[1]怪物属性模拟配置!$S957</f>
        <v>36634</v>
      </c>
      <c r="I960" s="20">
        <v>0</v>
      </c>
      <c r="J960" s="20">
        <v>0</v>
      </c>
      <c r="K960" s="20">
        <v>0</v>
      </c>
      <c r="L960" s="20">
        <v>0</v>
      </c>
      <c r="M960" s="19">
        <f>[1]怪物属性模拟配置!$T957*1000</f>
        <v>200</v>
      </c>
      <c r="N960" s="20">
        <v>0</v>
      </c>
      <c r="O960" s="19">
        <f>[1]怪物属性模拟配置!$U957-1</f>
        <v>1</v>
      </c>
      <c r="P960" s="20">
        <v>0</v>
      </c>
      <c r="Q960" s="20">
        <v>0</v>
      </c>
      <c r="R960" s="20">
        <v>0</v>
      </c>
      <c r="S960" s="29" t="s">
        <v>55</v>
      </c>
      <c r="T960" s="29" t="s">
        <v>55</v>
      </c>
      <c r="U960" s="20">
        <f t="shared" si="66"/>
        <v>7</v>
      </c>
      <c r="V960" s="20">
        <f t="shared" si="67"/>
        <v>1</v>
      </c>
    </row>
    <row r="961" ht="17.25" spans="1:22">
      <c r="A961" s="20">
        <f t="shared" si="69"/>
        <v>2070123</v>
      </c>
      <c r="B961" s="20" t="str">
        <f t="shared" si="68"/>
        <v>BOSS_远程</v>
      </c>
      <c r="C961" s="19">
        <f>[1]怪物属性模拟配置!$E958</f>
        <v>47</v>
      </c>
      <c r="D961" s="20">
        <v>0</v>
      </c>
      <c r="E961" s="19">
        <f>SUMPRODUCT((U961=[2]Mission!$Q$175:$Q$278)*(V961=[2]Mission!$R$175:$R$278)*([2]Mission!$F$175:$F$278))</f>
        <v>25536</v>
      </c>
      <c r="F961" s="19">
        <f>[1]怪物属性模拟配置!$P958</f>
        <v>1112</v>
      </c>
      <c r="G961" s="19">
        <f>[1]怪物属性模拟配置!$Q958</f>
        <v>0</v>
      </c>
      <c r="H961" s="19">
        <f>[1]怪物属性模拟配置!$S958</f>
        <v>73268</v>
      </c>
      <c r="I961" s="20">
        <v>0</v>
      </c>
      <c r="J961" s="20">
        <v>0</v>
      </c>
      <c r="K961" s="20">
        <v>0</v>
      </c>
      <c r="L961" s="20">
        <v>0</v>
      </c>
      <c r="M961" s="19">
        <f>[1]怪物属性模拟配置!$T958*1000</f>
        <v>200</v>
      </c>
      <c r="N961" s="20">
        <v>0</v>
      </c>
      <c r="O961" s="19">
        <f>[1]怪物属性模拟配置!$U958-1</f>
        <v>1</v>
      </c>
      <c r="P961" s="20">
        <v>0</v>
      </c>
      <c r="Q961" s="20">
        <v>0</v>
      </c>
      <c r="R961" s="20">
        <v>0</v>
      </c>
      <c r="S961" s="29" t="s">
        <v>55</v>
      </c>
      <c r="T961" s="29" t="s">
        <v>55</v>
      </c>
      <c r="U961" s="20">
        <f t="shared" si="66"/>
        <v>7</v>
      </c>
      <c r="V961" s="20">
        <f t="shared" si="67"/>
        <v>1</v>
      </c>
    </row>
    <row r="962" ht="17.25" spans="1:22">
      <c r="A962" s="20">
        <f t="shared" si="69"/>
        <v>2070211</v>
      </c>
      <c r="B962" s="20" t="str">
        <f t="shared" si="68"/>
        <v>小怪_近战</v>
      </c>
      <c r="C962" s="19">
        <f>[1]怪物属性模拟配置!$E959</f>
        <v>47</v>
      </c>
      <c r="D962" s="20">
        <v>0</v>
      </c>
      <c r="E962" s="19">
        <f>SUMPRODUCT((U962=[2]Mission!$Q$175:$Q$278)*(V962=[2]Mission!$R$175:$R$278)*([2]Mission!$F$175:$F$278))</f>
        <v>25536</v>
      </c>
      <c r="F962" s="19">
        <f>[1]怪物属性模拟配置!$P959</f>
        <v>794</v>
      </c>
      <c r="G962" s="19">
        <f>[1]怪物属性模拟配置!$Q959</f>
        <v>0</v>
      </c>
      <c r="H962" s="19">
        <f>[1]怪物属性模拟配置!$S959</f>
        <v>3663</v>
      </c>
      <c r="I962" s="20">
        <v>0</v>
      </c>
      <c r="J962" s="20">
        <v>0</v>
      </c>
      <c r="K962" s="20">
        <v>0</v>
      </c>
      <c r="L962" s="20">
        <v>0</v>
      </c>
      <c r="M962" s="19">
        <f>[1]怪物属性模拟配置!$T959*1000</f>
        <v>200</v>
      </c>
      <c r="N962" s="20">
        <v>0</v>
      </c>
      <c r="O962" s="19">
        <f>[1]怪物属性模拟配置!$U959-1</f>
        <v>1</v>
      </c>
      <c r="P962" s="20">
        <v>0</v>
      </c>
      <c r="Q962" s="20">
        <v>0</v>
      </c>
      <c r="R962" s="20">
        <v>0</v>
      </c>
      <c r="S962" s="29" t="s">
        <v>55</v>
      </c>
      <c r="T962" s="29" t="s">
        <v>55</v>
      </c>
      <c r="U962" s="20">
        <f t="shared" si="66"/>
        <v>7</v>
      </c>
      <c r="V962" s="20">
        <f t="shared" si="67"/>
        <v>2</v>
      </c>
    </row>
    <row r="963" ht="17.25" spans="1:22">
      <c r="A963" s="20">
        <f t="shared" si="69"/>
        <v>2070212</v>
      </c>
      <c r="B963" s="20" t="str">
        <f t="shared" si="68"/>
        <v>精英_近战</v>
      </c>
      <c r="C963" s="19">
        <f>[1]怪物属性模拟配置!$E960</f>
        <v>47</v>
      </c>
      <c r="D963" s="20">
        <v>0</v>
      </c>
      <c r="E963" s="19">
        <f>SUMPRODUCT((U963=[2]Mission!$Q$175:$Q$278)*(V963=[2]Mission!$R$175:$R$278)*([2]Mission!$F$175:$F$278))</f>
        <v>25536</v>
      </c>
      <c r="F963" s="19">
        <f>[1]怪物属性模拟配置!$P960</f>
        <v>953</v>
      </c>
      <c r="G963" s="19">
        <f>[1]怪物属性模拟配置!$Q960</f>
        <v>0</v>
      </c>
      <c r="H963" s="19">
        <f>[1]怪物属性模拟配置!$S960</f>
        <v>36634</v>
      </c>
      <c r="I963" s="20">
        <v>0</v>
      </c>
      <c r="J963" s="20">
        <v>0</v>
      </c>
      <c r="K963" s="20">
        <v>0</v>
      </c>
      <c r="L963" s="20">
        <v>0</v>
      </c>
      <c r="M963" s="19">
        <f>[1]怪物属性模拟配置!$T960*1000</f>
        <v>200</v>
      </c>
      <c r="N963" s="20">
        <v>0</v>
      </c>
      <c r="O963" s="19">
        <f>[1]怪物属性模拟配置!$U960-1</f>
        <v>1</v>
      </c>
      <c r="P963" s="20">
        <v>0</v>
      </c>
      <c r="Q963" s="20">
        <v>0</v>
      </c>
      <c r="R963" s="20">
        <v>0</v>
      </c>
      <c r="S963" s="29" t="s">
        <v>55</v>
      </c>
      <c r="T963" s="29" t="s">
        <v>55</v>
      </c>
      <c r="U963" s="20">
        <f t="shared" si="66"/>
        <v>7</v>
      </c>
      <c r="V963" s="20">
        <f t="shared" si="67"/>
        <v>2</v>
      </c>
    </row>
    <row r="964" ht="17.25" spans="1:22">
      <c r="A964" s="20">
        <f t="shared" si="69"/>
        <v>2070213</v>
      </c>
      <c r="B964" s="20" t="str">
        <f t="shared" si="68"/>
        <v>BOSS_近战</v>
      </c>
      <c r="C964" s="19">
        <f>[1]怪物属性模拟配置!$E961</f>
        <v>47</v>
      </c>
      <c r="D964" s="20">
        <v>0</v>
      </c>
      <c r="E964" s="19">
        <f>SUMPRODUCT((U964=[2]Mission!$Q$175:$Q$278)*(V964=[2]Mission!$R$175:$R$278)*([2]Mission!$F$175:$F$278))</f>
        <v>25536</v>
      </c>
      <c r="F964" s="19">
        <f>[1]怪物属性模拟配置!$P961</f>
        <v>1112</v>
      </c>
      <c r="G964" s="19">
        <f>[1]怪物属性模拟配置!$Q961</f>
        <v>0</v>
      </c>
      <c r="H964" s="19">
        <f>[1]怪物属性模拟配置!$S961</f>
        <v>73268</v>
      </c>
      <c r="I964" s="20">
        <v>0</v>
      </c>
      <c r="J964" s="20">
        <v>0</v>
      </c>
      <c r="K964" s="20">
        <v>0</v>
      </c>
      <c r="L964" s="20">
        <v>0</v>
      </c>
      <c r="M964" s="19">
        <f>[1]怪物属性模拟配置!$T961*1000</f>
        <v>200</v>
      </c>
      <c r="N964" s="20">
        <v>0</v>
      </c>
      <c r="O964" s="19">
        <f>[1]怪物属性模拟配置!$U961-1</f>
        <v>1</v>
      </c>
      <c r="P964" s="20">
        <v>0</v>
      </c>
      <c r="Q964" s="20">
        <v>0</v>
      </c>
      <c r="R964" s="20">
        <v>0</v>
      </c>
      <c r="S964" s="29" t="s">
        <v>55</v>
      </c>
      <c r="T964" s="29" t="s">
        <v>55</v>
      </c>
      <c r="U964" s="20">
        <f t="shared" si="66"/>
        <v>7</v>
      </c>
      <c r="V964" s="20">
        <f t="shared" si="67"/>
        <v>2</v>
      </c>
    </row>
    <row r="965" ht="17.25" spans="1:22">
      <c r="A965" s="20">
        <f t="shared" si="69"/>
        <v>2070221</v>
      </c>
      <c r="B965" s="20" t="str">
        <f t="shared" si="68"/>
        <v>小怪_远程</v>
      </c>
      <c r="C965" s="19">
        <f>[1]怪物属性模拟配置!$E962</f>
        <v>47</v>
      </c>
      <c r="D965" s="20">
        <v>0</v>
      </c>
      <c r="E965" s="19">
        <f>SUMPRODUCT((U965=[2]Mission!$Q$175:$Q$278)*(V965=[2]Mission!$R$175:$R$278)*([2]Mission!$F$175:$F$278))</f>
        <v>25536</v>
      </c>
      <c r="F965" s="19">
        <f>[1]怪物属性模拟配置!$P962</f>
        <v>794</v>
      </c>
      <c r="G965" s="19">
        <f>[1]怪物属性模拟配置!$Q962</f>
        <v>0</v>
      </c>
      <c r="H965" s="19">
        <f>[1]怪物属性模拟配置!$S962</f>
        <v>3663</v>
      </c>
      <c r="I965" s="20">
        <v>0</v>
      </c>
      <c r="J965" s="20">
        <v>0</v>
      </c>
      <c r="K965" s="20">
        <v>0</v>
      </c>
      <c r="L965" s="20">
        <v>0</v>
      </c>
      <c r="M965" s="19">
        <f>[1]怪物属性模拟配置!$T962*1000</f>
        <v>200</v>
      </c>
      <c r="N965" s="20">
        <v>0</v>
      </c>
      <c r="O965" s="19">
        <f>[1]怪物属性模拟配置!$U962-1</f>
        <v>1</v>
      </c>
      <c r="P965" s="20">
        <v>0</v>
      </c>
      <c r="Q965" s="20">
        <v>0</v>
      </c>
      <c r="R965" s="20">
        <v>0</v>
      </c>
      <c r="S965" s="29" t="s">
        <v>55</v>
      </c>
      <c r="T965" s="29" t="s">
        <v>55</v>
      </c>
      <c r="U965" s="20">
        <f t="shared" si="66"/>
        <v>7</v>
      </c>
      <c r="V965" s="20">
        <f t="shared" si="67"/>
        <v>2</v>
      </c>
    </row>
    <row r="966" ht="17.25" spans="1:22">
      <c r="A966" s="20">
        <f t="shared" si="69"/>
        <v>2070222</v>
      </c>
      <c r="B966" s="20" t="str">
        <f t="shared" si="68"/>
        <v>精英_远程</v>
      </c>
      <c r="C966" s="19">
        <f>[1]怪物属性模拟配置!$E963</f>
        <v>47</v>
      </c>
      <c r="D966" s="20">
        <v>0</v>
      </c>
      <c r="E966" s="19">
        <f>SUMPRODUCT((U966=[2]Mission!$Q$175:$Q$278)*(V966=[2]Mission!$R$175:$R$278)*([2]Mission!$F$175:$F$278))</f>
        <v>25536</v>
      </c>
      <c r="F966" s="19">
        <f>[1]怪物属性模拟配置!$P963</f>
        <v>953</v>
      </c>
      <c r="G966" s="19">
        <f>[1]怪物属性模拟配置!$Q963</f>
        <v>0</v>
      </c>
      <c r="H966" s="19">
        <f>[1]怪物属性模拟配置!$S963</f>
        <v>36634</v>
      </c>
      <c r="I966" s="20">
        <v>0</v>
      </c>
      <c r="J966" s="20">
        <v>0</v>
      </c>
      <c r="K966" s="20">
        <v>0</v>
      </c>
      <c r="L966" s="20">
        <v>0</v>
      </c>
      <c r="M966" s="19">
        <f>[1]怪物属性模拟配置!$T963*1000</f>
        <v>200</v>
      </c>
      <c r="N966" s="20">
        <v>0</v>
      </c>
      <c r="O966" s="19">
        <f>[1]怪物属性模拟配置!$U963-1</f>
        <v>1</v>
      </c>
      <c r="P966" s="20">
        <v>0</v>
      </c>
      <c r="Q966" s="20">
        <v>0</v>
      </c>
      <c r="R966" s="20">
        <v>0</v>
      </c>
      <c r="S966" s="29" t="s">
        <v>55</v>
      </c>
      <c r="T966" s="29" t="s">
        <v>55</v>
      </c>
      <c r="U966" s="20">
        <f t="shared" ref="U966:U1029" si="70">INT(MID(A966,2,2))</f>
        <v>7</v>
      </c>
      <c r="V966" s="20">
        <f t="shared" ref="V966:V1029" si="71">INT(MID(A966,4,2))</f>
        <v>2</v>
      </c>
    </row>
    <row r="967" ht="17.25" spans="1:22">
      <c r="A967" s="20">
        <f t="shared" si="69"/>
        <v>2070223</v>
      </c>
      <c r="B967" s="20" t="str">
        <f t="shared" si="68"/>
        <v>BOSS_远程</v>
      </c>
      <c r="C967" s="19">
        <f>[1]怪物属性模拟配置!$E964</f>
        <v>47</v>
      </c>
      <c r="D967" s="20">
        <v>0</v>
      </c>
      <c r="E967" s="19">
        <f>SUMPRODUCT((U967=[2]Mission!$Q$175:$Q$278)*(V967=[2]Mission!$R$175:$R$278)*([2]Mission!$F$175:$F$278))</f>
        <v>25536</v>
      </c>
      <c r="F967" s="19">
        <f>[1]怪物属性模拟配置!$P964</f>
        <v>1112</v>
      </c>
      <c r="G967" s="19">
        <f>[1]怪物属性模拟配置!$Q964</f>
        <v>0</v>
      </c>
      <c r="H967" s="19">
        <f>[1]怪物属性模拟配置!$S964</f>
        <v>73268</v>
      </c>
      <c r="I967" s="20">
        <v>0</v>
      </c>
      <c r="J967" s="20">
        <v>0</v>
      </c>
      <c r="K967" s="20">
        <v>0</v>
      </c>
      <c r="L967" s="20">
        <v>0</v>
      </c>
      <c r="M967" s="19">
        <f>[1]怪物属性模拟配置!$T964*1000</f>
        <v>200</v>
      </c>
      <c r="N967" s="20">
        <v>0</v>
      </c>
      <c r="O967" s="19">
        <f>[1]怪物属性模拟配置!$U964-1</f>
        <v>1</v>
      </c>
      <c r="P967" s="20">
        <v>0</v>
      </c>
      <c r="Q967" s="20">
        <v>0</v>
      </c>
      <c r="R967" s="20">
        <v>0</v>
      </c>
      <c r="S967" s="29" t="s">
        <v>55</v>
      </c>
      <c r="T967" s="29" t="s">
        <v>55</v>
      </c>
      <c r="U967" s="20">
        <f t="shared" si="70"/>
        <v>7</v>
      </c>
      <c r="V967" s="20">
        <f t="shared" si="71"/>
        <v>2</v>
      </c>
    </row>
    <row r="968" ht="17.25" spans="1:22">
      <c r="A968" s="20">
        <f t="shared" si="69"/>
        <v>2070311</v>
      </c>
      <c r="B968" s="20" t="str">
        <f t="shared" si="68"/>
        <v>小怪_近战</v>
      </c>
      <c r="C968" s="19">
        <f>[1]怪物属性模拟配置!$E965</f>
        <v>48</v>
      </c>
      <c r="D968" s="20">
        <v>0</v>
      </c>
      <c r="E968" s="19">
        <f>SUMPRODUCT((U968=[2]Mission!$Q$175:$Q$278)*(V968=[2]Mission!$R$175:$R$278)*([2]Mission!$F$175:$F$278))</f>
        <v>27420</v>
      </c>
      <c r="F968" s="19">
        <f>[1]怪物属性模拟配置!$P965</f>
        <v>856</v>
      </c>
      <c r="G968" s="19">
        <f>[1]怪物属性模拟配置!$Q965</f>
        <v>0</v>
      </c>
      <c r="H968" s="19">
        <f>[1]怪物属性模拟配置!$S965</f>
        <v>3929</v>
      </c>
      <c r="I968" s="20">
        <v>0</v>
      </c>
      <c r="J968" s="20">
        <v>0</v>
      </c>
      <c r="K968" s="20">
        <v>0</v>
      </c>
      <c r="L968" s="20">
        <v>0</v>
      </c>
      <c r="M968" s="19">
        <f>[1]怪物属性模拟配置!$T965*1000</f>
        <v>200</v>
      </c>
      <c r="N968" s="20">
        <v>0</v>
      </c>
      <c r="O968" s="19">
        <f>[1]怪物属性模拟配置!$U965-1</f>
        <v>1</v>
      </c>
      <c r="P968" s="20">
        <v>0</v>
      </c>
      <c r="Q968" s="20">
        <v>0</v>
      </c>
      <c r="R968" s="20">
        <v>0</v>
      </c>
      <c r="S968" s="29" t="s">
        <v>55</v>
      </c>
      <c r="T968" s="29" t="s">
        <v>55</v>
      </c>
      <c r="U968" s="20">
        <f t="shared" si="70"/>
        <v>7</v>
      </c>
      <c r="V968" s="20">
        <f t="shared" si="71"/>
        <v>3</v>
      </c>
    </row>
    <row r="969" ht="17.25" spans="1:22">
      <c r="A969" s="20">
        <f t="shared" si="69"/>
        <v>2070312</v>
      </c>
      <c r="B969" s="20" t="str">
        <f t="shared" si="68"/>
        <v>精英_近战</v>
      </c>
      <c r="C969" s="19">
        <f>[1]怪物属性模拟配置!$E966</f>
        <v>48</v>
      </c>
      <c r="D969" s="20">
        <v>0</v>
      </c>
      <c r="E969" s="19">
        <f>SUMPRODUCT((U969=[2]Mission!$Q$175:$Q$278)*(V969=[2]Mission!$R$175:$R$278)*([2]Mission!$F$175:$F$278))</f>
        <v>27420</v>
      </c>
      <c r="F969" s="19">
        <f>[1]怪物属性模拟配置!$P966</f>
        <v>1027</v>
      </c>
      <c r="G969" s="19">
        <f>[1]怪物属性模拟配置!$Q966</f>
        <v>0</v>
      </c>
      <c r="H969" s="19">
        <f>[1]怪物属性模拟配置!$S966</f>
        <v>39286</v>
      </c>
      <c r="I969" s="20">
        <v>0</v>
      </c>
      <c r="J969" s="20">
        <v>0</v>
      </c>
      <c r="K969" s="20">
        <v>0</v>
      </c>
      <c r="L969" s="20">
        <v>0</v>
      </c>
      <c r="M969" s="19">
        <f>[1]怪物属性模拟配置!$T966*1000</f>
        <v>200</v>
      </c>
      <c r="N969" s="20">
        <v>0</v>
      </c>
      <c r="O969" s="19">
        <f>[1]怪物属性模拟配置!$U966-1</f>
        <v>1</v>
      </c>
      <c r="P969" s="20">
        <v>0</v>
      </c>
      <c r="Q969" s="20">
        <v>0</v>
      </c>
      <c r="R969" s="20">
        <v>0</v>
      </c>
      <c r="S969" s="29" t="s">
        <v>55</v>
      </c>
      <c r="T969" s="29" t="s">
        <v>55</v>
      </c>
      <c r="U969" s="20">
        <f t="shared" si="70"/>
        <v>7</v>
      </c>
      <c r="V969" s="20">
        <f t="shared" si="71"/>
        <v>3</v>
      </c>
    </row>
    <row r="970" ht="17.25" spans="1:22">
      <c r="A970" s="20">
        <f t="shared" si="69"/>
        <v>2070313</v>
      </c>
      <c r="B970" s="20" t="str">
        <f t="shared" si="68"/>
        <v>BOSS_近战</v>
      </c>
      <c r="C970" s="19">
        <f>[1]怪物属性模拟配置!$E967</f>
        <v>48</v>
      </c>
      <c r="D970" s="20">
        <v>0</v>
      </c>
      <c r="E970" s="19">
        <f>SUMPRODUCT((U970=[2]Mission!$Q$175:$Q$278)*(V970=[2]Mission!$R$175:$R$278)*([2]Mission!$F$175:$F$278))</f>
        <v>27420</v>
      </c>
      <c r="F970" s="19">
        <f>[1]怪物属性模拟配置!$P967</f>
        <v>1198</v>
      </c>
      <c r="G970" s="19">
        <f>[1]怪物属性模拟配置!$Q967</f>
        <v>0</v>
      </c>
      <c r="H970" s="19">
        <f>[1]怪物属性模拟配置!$S967</f>
        <v>78572</v>
      </c>
      <c r="I970" s="20">
        <v>0</v>
      </c>
      <c r="J970" s="20">
        <v>0</v>
      </c>
      <c r="K970" s="20">
        <v>0</v>
      </c>
      <c r="L970" s="20">
        <v>0</v>
      </c>
      <c r="M970" s="19">
        <f>[1]怪物属性模拟配置!$T967*1000</f>
        <v>200</v>
      </c>
      <c r="N970" s="20">
        <v>0</v>
      </c>
      <c r="O970" s="19">
        <f>[1]怪物属性模拟配置!$U967-1</f>
        <v>1</v>
      </c>
      <c r="P970" s="20">
        <v>0</v>
      </c>
      <c r="Q970" s="20">
        <v>0</v>
      </c>
      <c r="R970" s="20">
        <v>0</v>
      </c>
      <c r="S970" s="29" t="s">
        <v>55</v>
      </c>
      <c r="T970" s="29" t="s">
        <v>55</v>
      </c>
      <c r="U970" s="20">
        <f t="shared" si="70"/>
        <v>7</v>
      </c>
      <c r="V970" s="20">
        <f t="shared" si="71"/>
        <v>3</v>
      </c>
    </row>
    <row r="971" ht="17.25" spans="1:22">
      <c r="A971" s="20">
        <f t="shared" si="69"/>
        <v>2070321</v>
      </c>
      <c r="B971" s="20" t="str">
        <f t="shared" si="68"/>
        <v>小怪_远程</v>
      </c>
      <c r="C971" s="19">
        <f>[1]怪物属性模拟配置!$E968</f>
        <v>48</v>
      </c>
      <c r="D971" s="20">
        <v>0</v>
      </c>
      <c r="E971" s="19">
        <f>SUMPRODUCT((U971=[2]Mission!$Q$175:$Q$278)*(V971=[2]Mission!$R$175:$R$278)*([2]Mission!$F$175:$F$278))</f>
        <v>27420</v>
      </c>
      <c r="F971" s="19">
        <f>[1]怪物属性模拟配置!$P968</f>
        <v>856</v>
      </c>
      <c r="G971" s="19">
        <f>[1]怪物属性模拟配置!$Q968</f>
        <v>0</v>
      </c>
      <c r="H971" s="19">
        <f>[1]怪物属性模拟配置!$S968</f>
        <v>3929</v>
      </c>
      <c r="I971" s="20">
        <v>0</v>
      </c>
      <c r="J971" s="20">
        <v>0</v>
      </c>
      <c r="K971" s="20">
        <v>0</v>
      </c>
      <c r="L971" s="20">
        <v>0</v>
      </c>
      <c r="M971" s="19">
        <f>[1]怪物属性模拟配置!$T968*1000</f>
        <v>200</v>
      </c>
      <c r="N971" s="20">
        <v>0</v>
      </c>
      <c r="O971" s="19">
        <f>[1]怪物属性模拟配置!$U968-1</f>
        <v>1</v>
      </c>
      <c r="P971" s="20">
        <v>0</v>
      </c>
      <c r="Q971" s="20">
        <v>0</v>
      </c>
      <c r="R971" s="20">
        <v>0</v>
      </c>
      <c r="S971" s="29" t="s">
        <v>55</v>
      </c>
      <c r="T971" s="29" t="s">
        <v>55</v>
      </c>
      <c r="U971" s="20">
        <f t="shared" si="70"/>
        <v>7</v>
      </c>
      <c r="V971" s="20">
        <f t="shared" si="71"/>
        <v>3</v>
      </c>
    </row>
    <row r="972" ht="17.25" spans="1:22">
      <c r="A972" s="20">
        <f t="shared" si="69"/>
        <v>2070322</v>
      </c>
      <c r="B972" s="20" t="str">
        <f t="shared" si="68"/>
        <v>精英_远程</v>
      </c>
      <c r="C972" s="19">
        <f>[1]怪物属性模拟配置!$E969</f>
        <v>48</v>
      </c>
      <c r="D972" s="20">
        <v>0</v>
      </c>
      <c r="E972" s="19">
        <f>SUMPRODUCT((U972=[2]Mission!$Q$175:$Q$278)*(V972=[2]Mission!$R$175:$R$278)*([2]Mission!$F$175:$F$278))</f>
        <v>27420</v>
      </c>
      <c r="F972" s="19">
        <f>[1]怪物属性模拟配置!$P969</f>
        <v>1027</v>
      </c>
      <c r="G972" s="19">
        <f>[1]怪物属性模拟配置!$Q969</f>
        <v>0</v>
      </c>
      <c r="H972" s="19">
        <f>[1]怪物属性模拟配置!$S969</f>
        <v>39286</v>
      </c>
      <c r="I972" s="20">
        <v>0</v>
      </c>
      <c r="J972" s="20">
        <v>0</v>
      </c>
      <c r="K972" s="20">
        <v>0</v>
      </c>
      <c r="L972" s="20">
        <v>0</v>
      </c>
      <c r="M972" s="19">
        <f>[1]怪物属性模拟配置!$T969*1000</f>
        <v>200</v>
      </c>
      <c r="N972" s="20">
        <v>0</v>
      </c>
      <c r="O972" s="19">
        <f>[1]怪物属性模拟配置!$U969-1</f>
        <v>1</v>
      </c>
      <c r="P972" s="20">
        <v>0</v>
      </c>
      <c r="Q972" s="20">
        <v>0</v>
      </c>
      <c r="R972" s="20">
        <v>0</v>
      </c>
      <c r="S972" s="29" t="s">
        <v>55</v>
      </c>
      <c r="T972" s="29" t="s">
        <v>55</v>
      </c>
      <c r="U972" s="20">
        <f t="shared" si="70"/>
        <v>7</v>
      </c>
      <c r="V972" s="20">
        <f t="shared" si="71"/>
        <v>3</v>
      </c>
    </row>
    <row r="973" ht="17.25" spans="1:22">
      <c r="A973" s="20">
        <f t="shared" si="69"/>
        <v>2070323</v>
      </c>
      <c r="B973" s="20" t="str">
        <f t="shared" si="68"/>
        <v>BOSS_远程</v>
      </c>
      <c r="C973" s="19">
        <f>[1]怪物属性模拟配置!$E970</f>
        <v>48</v>
      </c>
      <c r="D973" s="20">
        <v>0</v>
      </c>
      <c r="E973" s="19">
        <f>SUMPRODUCT((U973=[2]Mission!$Q$175:$Q$278)*(V973=[2]Mission!$R$175:$R$278)*([2]Mission!$F$175:$F$278))</f>
        <v>27420</v>
      </c>
      <c r="F973" s="19">
        <f>[1]怪物属性模拟配置!$P970</f>
        <v>1198</v>
      </c>
      <c r="G973" s="19">
        <f>[1]怪物属性模拟配置!$Q970</f>
        <v>0</v>
      </c>
      <c r="H973" s="19">
        <f>[1]怪物属性模拟配置!$S970</f>
        <v>78572</v>
      </c>
      <c r="I973" s="20">
        <v>0</v>
      </c>
      <c r="J973" s="20">
        <v>0</v>
      </c>
      <c r="K973" s="20">
        <v>0</v>
      </c>
      <c r="L973" s="20">
        <v>0</v>
      </c>
      <c r="M973" s="19">
        <f>[1]怪物属性模拟配置!$T970*1000</f>
        <v>200</v>
      </c>
      <c r="N973" s="20">
        <v>0</v>
      </c>
      <c r="O973" s="19">
        <f>[1]怪物属性模拟配置!$U970-1</f>
        <v>1</v>
      </c>
      <c r="P973" s="20">
        <v>0</v>
      </c>
      <c r="Q973" s="20">
        <v>0</v>
      </c>
      <c r="R973" s="20">
        <v>0</v>
      </c>
      <c r="S973" s="29" t="s">
        <v>55</v>
      </c>
      <c r="T973" s="29" t="s">
        <v>55</v>
      </c>
      <c r="U973" s="20">
        <f t="shared" si="70"/>
        <v>7</v>
      </c>
      <c r="V973" s="20">
        <f t="shared" si="71"/>
        <v>3</v>
      </c>
    </row>
    <row r="974" ht="17.25" spans="1:22">
      <c r="A974" s="20">
        <f t="shared" si="69"/>
        <v>2070411</v>
      </c>
      <c r="B974" s="20" t="str">
        <f t="shared" si="68"/>
        <v>小怪_近战</v>
      </c>
      <c r="C974" s="19">
        <f>[1]怪物属性模拟配置!$E971</f>
        <v>48</v>
      </c>
      <c r="D974" s="20">
        <v>0</v>
      </c>
      <c r="E974" s="19">
        <f>SUMPRODUCT((U974=[2]Mission!$Q$175:$Q$278)*(V974=[2]Mission!$R$175:$R$278)*([2]Mission!$F$175:$F$278))</f>
        <v>27420</v>
      </c>
      <c r="F974" s="19">
        <f>[1]怪物属性模拟配置!$P971</f>
        <v>856</v>
      </c>
      <c r="G974" s="19">
        <f>[1]怪物属性模拟配置!$Q971</f>
        <v>0</v>
      </c>
      <c r="H974" s="19">
        <f>[1]怪物属性模拟配置!$S971</f>
        <v>3929</v>
      </c>
      <c r="I974" s="20">
        <v>0</v>
      </c>
      <c r="J974" s="20">
        <v>0</v>
      </c>
      <c r="K974" s="20">
        <v>0</v>
      </c>
      <c r="L974" s="20">
        <v>0</v>
      </c>
      <c r="M974" s="19">
        <f>[1]怪物属性模拟配置!$T971*1000</f>
        <v>200</v>
      </c>
      <c r="N974" s="20">
        <v>0</v>
      </c>
      <c r="O974" s="19">
        <f>[1]怪物属性模拟配置!$U971-1</f>
        <v>1</v>
      </c>
      <c r="P974" s="20">
        <v>0</v>
      </c>
      <c r="Q974" s="20">
        <v>0</v>
      </c>
      <c r="R974" s="20">
        <v>0</v>
      </c>
      <c r="S974" s="29" t="s">
        <v>55</v>
      </c>
      <c r="T974" s="29" t="s">
        <v>55</v>
      </c>
      <c r="U974" s="20">
        <f t="shared" si="70"/>
        <v>7</v>
      </c>
      <c r="V974" s="20">
        <f t="shared" si="71"/>
        <v>4</v>
      </c>
    </row>
    <row r="975" ht="17.25" spans="1:22">
      <c r="A975" s="20">
        <f t="shared" si="69"/>
        <v>2070412</v>
      </c>
      <c r="B975" s="20" t="str">
        <f t="shared" si="68"/>
        <v>精英_近战</v>
      </c>
      <c r="C975" s="19">
        <f>[1]怪物属性模拟配置!$E972</f>
        <v>48</v>
      </c>
      <c r="D975" s="20">
        <v>0</v>
      </c>
      <c r="E975" s="19">
        <f>SUMPRODUCT((U975=[2]Mission!$Q$175:$Q$278)*(V975=[2]Mission!$R$175:$R$278)*([2]Mission!$F$175:$F$278))</f>
        <v>27420</v>
      </c>
      <c r="F975" s="19">
        <f>[1]怪物属性模拟配置!$P972</f>
        <v>1027</v>
      </c>
      <c r="G975" s="19">
        <f>[1]怪物属性模拟配置!$Q972</f>
        <v>0</v>
      </c>
      <c r="H975" s="19">
        <f>[1]怪物属性模拟配置!$S972</f>
        <v>39286</v>
      </c>
      <c r="I975" s="20">
        <v>0</v>
      </c>
      <c r="J975" s="20">
        <v>0</v>
      </c>
      <c r="K975" s="20">
        <v>0</v>
      </c>
      <c r="L975" s="20">
        <v>0</v>
      </c>
      <c r="M975" s="19">
        <f>[1]怪物属性模拟配置!$T972*1000</f>
        <v>200</v>
      </c>
      <c r="N975" s="20">
        <v>0</v>
      </c>
      <c r="O975" s="19">
        <f>[1]怪物属性模拟配置!$U972-1</f>
        <v>1</v>
      </c>
      <c r="P975" s="20">
        <v>0</v>
      </c>
      <c r="Q975" s="20">
        <v>0</v>
      </c>
      <c r="R975" s="20">
        <v>0</v>
      </c>
      <c r="S975" s="29" t="s">
        <v>55</v>
      </c>
      <c r="T975" s="29" t="s">
        <v>55</v>
      </c>
      <c r="U975" s="20">
        <f t="shared" si="70"/>
        <v>7</v>
      </c>
      <c r="V975" s="20">
        <f t="shared" si="71"/>
        <v>4</v>
      </c>
    </row>
    <row r="976" ht="17.25" spans="1:22">
      <c r="A976" s="20">
        <f t="shared" si="69"/>
        <v>2070413</v>
      </c>
      <c r="B976" s="20" t="str">
        <f t="shared" si="68"/>
        <v>BOSS_近战</v>
      </c>
      <c r="C976" s="19">
        <f>[1]怪物属性模拟配置!$E973</f>
        <v>48</v>
      </c>
      <c r="D976" s="20">
        <v>0</v>
      </c>
      <c r="E976" s="19">
        <f>SUMPRODUCT((U976=[2]Mission!$Q$175:$Q$278)*(V976=[2]Mission!$R$175:$R$278)*([2]Mission!$F$175:$F$278))</f>
        <v>27420</v>
      </c>
      <c r="F976" s="19">
        <f>[1]怪物属性模拟配置!$P973</f>
        <v>1198</v>
      </c>
      <c r="G976" s="19">
        <f>[1]怪物属性模拟配置!$Q973</f>
        <v>0</v>
      </c>
      <c r="H976" s="19">
        <f>[1]怪物属性模拟配置!$S973</f>
        <v>78572</v>
      </c>
      <c r="I976" s="20">
        <v>0</v>
      </c>
      <c r="J976" s="20">
        <v>0</v>
      </c>
      <c r="K976" s="20">
        <v>0</v>
      </c>
      <c r="L976" s="20">
        <v>0</v>
      </c>
      <c r="M976" s="19">
        <f>[1]怪物属性模拟配置!$T973*1000</f>
        <v>200</v>
      </c>
      <c r="N976" s="20">
        <v>0</v>
      </c>
      <c r="O976" s="19">
        <f>[1]怪物属性模拟配置!$U973-1</f>
        <v>1</v>
      </c>
      <c r="P976" s="20">
        <v>0</v>
      </c>
      <c r="Q976" s="20">
        <v>0</v>
      </c>
      <c r="R976" s="20">
        <v>0</v>
      </c>
      <c r="S976" s="29" t="s">
        <v>55</v>
      </c>
      <c r="T976" s="29" t="s">
        <v>55</v>
      </c>
      <c r="U976" s="20">
        <f t="shared" si="70"/>
        <v>7</v>
      </c>
      <c r="V976" s="20">
        <f t="shared" si="71"/>
        <v>4</v>
      </c>
    </row>
    <row r="977" ht="17.25" spans="1:22">
      <c r="A977" s="20">
        <f t="shared" si="69"/>
        <v>2070421</v>
      </c>
      <c r="B977" s="20" t="str">
        <f t="shared" ref="B977:B1040" si="72">B326</f>
        <v>小怪_远程</v>
      </c>
      <c r="C977" s="19">
        <f>[1]怪物属性模拟配置!$E974</f>
        <v>48</v>
      </c>
      <c r="D977" s="20">
        <v>0</v>
      </c>
      <c r="E977" s="19">
        <f>SUMPRODUCT((U977=[2]Mission!$Q$175:$Q$278)*(V977=[2]Mission!$R$175:$R$278)*([2]Mission!$F$175:$F$278))</f>
        <v>27420</v>
      </c>
      <c r="F977" s="19">
        <f>[1]怪物属性模拟配置!$P974</f>
        <v>856</v>
      </c>
      <c r="G977" s="19">
        <f>[1]怪物属性模拟配置!$Q974</f>
        <v>0</v>
      </c>
      <c r="H977" s="19">
        <f>[1]怪物属性模拟配置!$S974</f>
        <v>3929</v>
      </c>
      <c r="I977" s="20">
        <v>0</v>
      </c>
      <c r="J977" s="20">
        <v>0</v>
      </c>
      <c r="K977" s="20">
        <v>0</v>
      </c>
      <c r="L977" s="20">
        <v>0</v>
      </c>
      <c r="M977" s="19">
        <f>[1]怪物属性模拟配置!$T974*1000</f>
        <v>200</v>
      </c>
      <c r="N977" s="20">
        <v>0</v>
      </c>
      <c r="O977" s="19">
        <f>[1]怪物属性模拟配置!$U974-1</f>
        <v>1</v>
      </c>
      <c r="P977" s="20">
        <v>0</v>
      </c>
      <c r="Q977" s="20">
        <v>0</v>
      </c>
      <c r="R977" s="20">
        <v>0</v>
      </c>
      <c r="S977" s="29" t="s">
        <v>55</v>
      </c>
      <c r="T977" s="29" t="s">
        <v>55</v>
      </c>
      <c r="U977" s="20">
        <f t="shared" si="70"/>
        <v>7</v>
      </c>
      <c r="V977" s="20">
        <f t="shared" si="71"/>
        <v>4</v>
      </c>
    </row>
    <row r="978" ht="17.25" spans="1:22">
      <c r="A978" s="20">
        <f t="shared" si="69"/>
        <v>2070422</v>
      </c>
      <c r="B978" s="20" t="str">
        <f t="shared" si="72"/>
        <v>精英_远程</v>
      </c>
      <c r="C978" s="19">
        <f>[1]怪物属性模拟配置!$E975</f>
        <v>48</v>
      </c>
      <c r="D978" s="20">
        <v>0</v>
      </c>
      <c r="E978" s="19">
        <f>SUMPRODUCT((U978=[2]Mission!$Q$175:$Q$278)*(V978=[2]Mission!$R$175:$R$278)*([2]Mission!$F$175:$F$278))</f>
        <v>27420</v>
      </c>
      <c r="F978" s="19">
        <f>[1]怪物属性模拟配置!$P975</f>
        <v>1027</v>
      </c>
      <c r="G978" s="19">
        <f>[1]怪物属性模拟配置!$Q975</f>
        <v>0</v>
      </c>
      <c r="H978" s="19">
        <f>[1]怪物属性模拟配置!$S975</f>
        <v>39286</v>
      </c>
      <c r="I978" s="20">
        <v>0</v>
      </c>
      <c r="J978" s="20">
        <v>0</v>
      </c>
      <c r="K978" s="20">
        <v>0</v>
      </c>
      <c r="L978" s="20">
        <v>0</v>
      </c>
      <c r="M978" s="19">
        <f>[1]怪物属性模拟配置!$T975*1000</f>
        <v>200</v>
      </c>
      <c r="N978" s="20">
        <v>0</v>
      </c>
      <c r="O978" s="19">
        <f>[1]怪物属性模拟配置!$U975-1</f>
        <v>1</v>
      </c>
      <c r="P978" s="20">
        <v>0</v>
      </c>
      <c r="Q978" s="20">
        <v>0</v>
      </c>
      <c r="R978" s="20">
        <v>0</v>
      </c>
      <c r="S978" s="29" t="s">
        <v>55</v>
      </c>
      <c r="T978" s="29" t="s">
        <v>55</v>
      </c>
      <c r="U978" s="20">
        <f t="shared" si="70"/>
        <v>7</v>
      </c>
      <c r="V978" s="20">
        <f t="shared" si="71"/>
        <v>4</v>
      </c>
    </row>
    <row r="979" ht="17.25" spans="1:22">
      <c r="A979" s="20">
        <f t="shared" si="69"/>
        <v>2070423</v>
      </c>
      <c r="B979" s="20" t="str">
        <f t="shared" si="72"/>
        <v>BOSS_远程</v>
      </c>
      <c r="C979" s="19">
        <f>[1]怪物属性模拟配置!$E976</f>
        <v>48</v>
      </c>
      <c r="D979" s="20">
        <v>0</v>
      </c>
      <c r="E979" s="19">
        <f>SUMPRODUCT((U979=[2]Mission!$Q$175:$Q$278)*(V979=[2]Mission!$R$175:$R$278)*([2]Mission!$F$175:$F$278))</f>
        <v>27420</v>
      </c>
      <c r="F979" s="19">
        <f>[1]怪物属性模拟配置!$P976</f>
        <v>1198</v>
      </c>
      <c r="G979" s="19">
        <f>[1]怪物属性模拟配置!$Q976</f>
        <v>0</v>
      </c>
      <c r="H979" s="19">
        <f>[1]怪物属性模拟配置!$S976</f>
        <v>78572</v>
      </c>
      <c r="I979" s="20">
        <v>0</v>
      </c>
      <c r="J979" s="20">
        <v>0</v>
      </c>
      <c r="K979" s="20">
        <v>0</v>
      </c>
      <c r="L979" s="20">
        <v>0</v>
      </c>
      <c r="M979" s="19">
        <f>[1]怪物属性模拟配置!$T976*1000</f>
        <v>200</v>
      </c>
      <c r="N979" s="20">
        <v>0</v>
      </c>
      <c r="O979" s="19">
        <f>[1]怪物属性模拟配置!$U976-1</f>
        <v>1</v>
      </c>
      <c r="P979" s="20">
        <v>0</v>
      </c>
      <c r="Q979" s="20">
        <v>0</v>
      </c>
      <c r="R979" s="20">
        <v>0</v>
      </c>
      <c r="S979" s="29" t="s">
        <v>55</v>
      </c>
      <c r="T979" s="29" t="s">
        <v>55</v>
      </c>
      <c r="U979" s="20">
        <f t="shared" si="70"/>
        <v>7</v>
      </c>
      <c r="V979" s="20">
        <f t="shared" si="71"/>
        <v>4</v>
      </c>
    </row>
    <row r="980" ht="17.25" spans="1:22">
      <c r="A980" s="20">
        <f t="shared" si="69"/>
        <v>2070491</v>
      </c>
      <c r="B980" s="20" t="str">
        <f t="shared" si="72"/>
        <v>小BOSS_特殊</v>
      </c>
      <c r="C980" s="19">
        <f>[1]怪物属性模拟配置!$E977</f>
        <v>48</v>
      </c>
      <c r="D980" s="20">
        <v>0</v>
      </c>
      <c r="E980" s="19">
        <f>SUMPRODUCT((U980=[2]Mission!$Q$175:$Q$278)*(V980=[2]Mission!$R$175:$R$278)*([2]Mission!$F$175:$F$278))</f>
        <v>27420</v>
      </c>
      <c r="F980" s="19">
        <f>[1]怪物属性模拟配置!$P977</f>
        <v>1455</v>
      </c>
      <c r="G980" s="19">
        <f>[1]怪物属性模拟配置!$Q977</f>
        <v>0</v>
      </c>
      <c r="H980" s="19">
        <f>[1]怪物属性模拟配置!$S977</f>
        <v>196430</v>
      </c>
      <c r="I980" s="20">
        <v>0</v>
      </c>
      <c r="J980" s="20">
        <v>0</v>
      </c>
      <c r="K980" s="20">
        <v>0</v>
      </c>
      <c r="L980" s="20">
        <v>0</v>
      </c>
      <c r="M980" s="19">
        <f>[1]怪物属性模拟配置!$T977*1000</f>
        <v>200</v>
      </c>
      <c r="N980" s="20">
        <v>0</v>
      </c>
      <c r="O980" s="19">
        <f>[1]怪物属性模拟配置!$U977-1</f>
        <v>1</v>
      </c>
      <c r="P980" s="20">
        <v>0</v>
      </c>
      <c r="Q980" s="20">
        <v>0</v>
      </c>
      <c r="R980" s="20">
        <v>0</v>
      </c>
      <c r="S980" s="29" t="s">
        <v>55</v>
      </c>
      <c r="T980" s="29" t="s">
        <v>55</v>
      </c>
      <c r="U980" s="20">
        <f t="shared" si="70"/>
        <v>7</v>
      </c>
      <c r="V980" s="20">
        <f t="shared" si="71"/>
        <v>4</v>
      </c>
    </row>
    <row r="981" ht="17.25" spans="1:22">
      <c r="A981" s="20">
        <f t="shared" si="69"/>
        <v>2070511</v>
      </c>
      <c r="B981" s="20" t="str">
        <f t="shared" si="72"/>
        <v>小怪_近战</v>
      </c>
      <c r="C981" s="19">
        <f>[1]怪物属性模拟配置!$E978</f>
        <v>49</v>
      </c>
      <c r="D981" s="20">
        <v>0</v>
      </c>
      <c r="E981" s="19">
        <f>SUMPRODUCT((U981=[2]Mission!$Q$175:$Q$278)*(V981=[2]Mission!$R$175:$R$278)*([2]Mission!$F$175:$F$278))</f>
        <v>28272</v>
      </c>
      <c r="F981" s="19">
        <f>[1]怪物属性模拟配置!$P978</f>
        <v>883</v>
      </c>
      <c r="G981" s="19">
        <f>[1]怪物属性模拟配置!$Q978</f>
        <v>0</v>
      </c>
      <c r="H981" s="19">
        <f>[1]怪物属性模拟配置!$S978</f>
        <v>4051</v>
      </c>
      <c r="I981" s="20">
        <v>0</v>
      </c>
      <c r="J981" s="20">
        <v>0</v>
      </c>
      <c r="K981" s="20">
        <v>0</v>
      </c>
      <c r="L981" s="20">
        <v>0</v>
      </c>
      <c r="M981" s="19">
        <f>[1]怪物属性模拟配置!$T978*1000</f>
        <v>200</v>
      </c>
      <c r="N981" s="20">
        <v>0</v>
      </c>
      <c r="O981" s="19">
        <f>[1]怪物属性模拟配置!$U978-1</f>
        <v>1</v>
      </c>
      <c r="P981" s="20">
        <v>0</v>
      </c>
      <c r="Q981" s="20">
        <v>0</v>
      </c>
      <c r="R981" s="20">
        <v>0</v>
      </c>
      <c r="S981" s="29" t="s">
        <v>55</v>
      </c>
      <c r="T981" s="29" t="s">
        <v>55</v>
      </c>
      <c r="U981" s="20">
        <f t="shared" si="70"/>
        <v>7</v>
      </c>
      <c r="V981" s="20">
        <f t="shared" si="71"/>
        <v>5</v>
      </c>
    </row>
    <row r="982" ht="17.25" spans="1:22">
      <c r="A982" s="20">
        <f t="shared" ref="A982:A1045" si="73">A331+1000000</f>
        <v>2070512</v>
      </c>
      <c r="B982" s="20" t="str">
        <f t="shared" si="72"/>
        <v>精英_近战</v>
      </c>
      <c r="C982" s="19">
        <f>[1]怪物属性模拟配置!$E979</f>
        <v>49</v>
      </c>
      <c r="D982" s="20">
        <v>0</v>
      </c>
      <c r="E982" s="19">
        <f>SUMPRODUCT((U982=[2]Mission!$Q$175:$Q$278)*(V982=[2]Mission!$R$175:$R$278)*([2]Mission!$F$175:$F$278))</f>
        <v>28272</v>
      </c>
      <c r="F982" s="19">
        <f>[1]怪物属性模拟配置!$P979</f>
        <v>1060</v>
      </c>
      <c r="G982" s="19">
        <f>[1]怪物属性模拟配置!$Q979</f>
        <v>0</v>
      </c>
      <c r="H982" s="19">
        <f>[1]怪物属性模拟配置!$S979</f>
        <v>40508</v>
      </c>
      <c r="I982" s="20">
        <v>0</v>
      </c>
      <c r="J982" s="20">
        <v>0</v>
      </c>
      <c r="K982" s="20">
        <v>0</v>
      </c>
      <c r="L982" s="20">
        <v>0</v>
      </c>
      <c r="M982" s="19">
        <f>[1]怪物属性模拟配置!$T979*1000</f>
        <v>200</v>
      </c>
      <c r="N982" s="20">
        <v>0</v>
      </c>
      <c r="O982" s="19">
        <f>[1]怪物属性模拟配置!$U979-1</f>
        <v>1</v>
      </c>
      <c r="P982" s="20">
        <v>0</v>
      </c>
      <c r="Q982" s="20">
        <v>0</v>
      </c>
      <c r="R982" s="20">
        <v>0</v>
      </c>
      <c r="S982" s="29" t="s">
        <v>55</v>
      </c>
      <c r="T982" s="29" t="s">
        <v>55</v>
      </c>
      <c r="U982" s="20">
        <f t="shared" si="70"/>
        <v>7</v>
      </c>
      <c r="V982" s="20">
        <f t="shared" si="71"/>
        <v>5</v>
      </c>
    </row>
    <row r="983" ht="17.25" spans="1:22">
      <c r="A983" s="20">
        <f t="shared" si="73"/>
        <v>2070513</v>
      </c>
      <c r="B983" s="20" t="str">
        <f t="shared" si="72"/>
        <v>BOSS_近战</v>
      </c>
      <c r="C983" s="19">
        <f>[1]怪物属性模拟配置!$E980</f>
        <v>49</v>
      </c>
      <c r="D983" s="20">
        <v>0</v>
      </c>
      <c r="E983" s="19">
        <f>SUMPRODUCT((U983=[2]Mission!$Q$175:$Q$278)*(V983=[2]Mission!$R$175:$R$278)*([2]Mission!$F$175:$F$278))</f>
        <v>28272</v>
      </c>
      <c r="F983" s="19">
        <f>[1]怪物属性模拟配置!$P980</f>
        <v>1236</v>
      </c>
      <c r="G983" s="19">
        <f>[1]怪物属性模拟配置!$Q980</f>
        <v>0</v>
      </c>
      <c r="H983" s="19">
        <f>[1]怪物属性模拟配置!$S980</f>
        <v>81016</v>
      </c>
      <c r="I983" s="20">
        <v>0</v>
      </c>
      <c r="J983" s="20">
        <v>0</v>
      </c>
      <c r="K983" s="20">
        <v>0</v>
      </c>
      <c r="L983" s="20">
        <v>0</v>
      </c>
      <c r="M983" s="19">
        <f>[1]怪物属性模拟配置!$T980*1000</f>
        <v>200</v>
      </c>
      <c r="N983" s="20">
        <v>0</v>
      </c>
      <c r="O983" s="19">
        <f>[1]怪物属性模拟配置!$U980-1</f>
        <v>1</v>
      </c>
      <c r="P983" s="20">
        <v>0</v>
      </c>
      <c r="Q983" s="20">
        <v>0</v>
      </c>
      <c r="R983" s="20">
        <v>0</v>
      </c>
      <c r="S983" s="29" t="s">
        <v>55</v>
      </c>
      <c r="T983" s="29" t="s">
        <v>55</v>
      </c>
      <c r="U983" s="20">
        <f t="shared" si="70"/>
        <v>7</v>
      </c>
      <c r="V983" s="20">
        <f t="shared" si="71"/>
        <v>5</v>
      </c>
    </row>
    <row r="984" ht="17.25" spans="1:22">
      <c r="A984" s="20">
        <f t="shared" si="73"/>
        <v>2070521</v>
      </c>
      <c r="B984" s="20" t="str">
        <f t="shared" si="72"/>
        <v>小怪_远程</v>
      </c>
      <c r="C984" s="19">
        <f>[1]怪物属性模拟配置!$E981</f>
        <v>49</v>
      </c>
      <c r="D984" s="20">
        <v>0</v>
      </c>
      <c r="E984" s="19">
        <f>SUMPRODUCT((U984=[2]Mission!$Q$175:$Q$278)*(V984=[2]Mission!$R$175:$R$278)*([2]Mission!$F$175:$F$278))</f>
        <v>28272</v>
      </c>
      <c r="F984" s="19">
        <f>[1]怪物属性模拟配置!$P981</f>
        <v>883</v>
      </c>
      <c r="G984" s="19">
        <f>[1]怪物属性模拟配置!$Q981</f>
        <v>0</v>
      </c>
      <c r="H984" s="19">
        <f>[1]怪物属性模拟配置!$S981</f>
        <v>4051</v>
      </c>
      <c r="I984" s="20">
        <v>0</v>
      </c>
      <c r="J984" s="20">
        <v>0</v>
      </c>
      <c r="K984" s="20">
        <v>0</v>
      </c>
      <c r="L984" s="20">
        <v>0</v>
      </c>
      <c r="M984" s="19">
        <f>[1]怪物属性模拟配置!$T981*1000</f>
        <v>200</v>
      </c>
      <c r="N984" s="20">
        <v>0</v>
      </c>
      <c r="O984" s="19">
        <f>[1]怪物属性模拟配置!$U981-1</f>
        <v>1</v>
      </c>
      <c r="P984" s="20">
        <v>0</v>
      </c>
      <c r="Q984" s="20">
        <v>0</v>
      </c>
      <c r="R984" s="20">
        <v>0</v>
      </c>
      <c r="S984" s="29" t="s">
        <v>55</v>
      </c>
      <c r="T984" s="29" t="s">
        <v>55</v>
      </c>
      <c r="U984" s="20">
        <f t="shared" si="70"/>
        <v>7</v>
      </c>
      <c r="V984" s="20">
        <f t="shared" si="71"/>
        <v>5</v>
      </c>
    </row>
    <row r="985" ht="17.25" spans="1:22">
      <c r="A985" s="20">
        <f t="shared" si="73"/>
        <v>2070522</v>
      </c>
      <c r="B985" s="20" t="str">
        <f t="shared" si="72"/>
        <v>精英_远程</v>
      </c>
      <c r="C985" s="19">
        <f>[1]怪物属性模拟配置!$E982</f>
        <v>49</v>
      </c>
      <c r="D985" s="20">
        <v>0</v>
      </c>
      <c r="E985" s="19">
        <f>SUMPRODUCT((U985=[2]Mission!$Q$175:$Q$278)*(V985=[2]Mission!$R$175:$R$278)*([2]Mission!$F$175:$F$278))</f>
        <v>28272</v>
      </c>
      <c r="F985" s="19">
        <f>[1]怪物属性模拟配置!$P982</f>
        <v>1060</v>
      </c>
      <c r="G985" s="19">
        <f>[1]怪物属性模拟配置!$Q982</f>
        <v>0</v>
      </c>
      <c r="H985" s="19">
        <f>[1]怪物属性模拟配置!$S982</f>
        <v>40508</v>
      </c>
      <c r="I985" s="20">
        <v>0</v>
      </c>
      <c r="J985" s="20">
        <v>0</v>
      </c>
      <c r="K985" s="20">
        <v>0</v>
      </c>
      <c r="L985" s="20">
        <v>0</v>
      </c>
      <c r="M985" s="19">
        <f>[1]怪物属性模拟配置!$T982*1000</f>
        <v>200</v>
      </c>
      <c r="N985" s="20">
        <v>0</v>
      </c>
      <c r="O985" s="19">
        <f>[1]怪物属性模拟配置!$U982-1</f>
        <v>1</v>
      </c>
      <c r="P985" s="20">
        <v>0</v>
      </c>
      <c r="Q985" s="20">
        <v>0</v>
      </c>
      <c r="R985" s="20">
        <v>0</v>
      </c>
      <c r="S985" s="29" t="s">
        <v>55</v>
      </c>
      <c r="T985" s="29" t="s">
        <v>55</v>
      </c>
      <c r="U985" s="20">
        <f t="shared" si="70"/>
        <v>7</v>
      </c>
      <c r="V985" s="20">
        <f t="shared" si="71"/>
        <v>5</v>
      </c>
    </row>
    <row r="986" ht="17.25" spans="1:22">
      <c r="A986" s="20">
        <f t="shared" si="73"/>
        <v>2070523</v>
      </c>
      <c r="B986" s="20" t="str">
        <f t="shared" si="72"/>
        <v>BOSS_远程</v>
      </c>
      <c r="C986" s="19">
        <f>[1]怪物属性模拟配置!$E983</f>
        <v>49</v>
      </c>
      <c r="D986" s="20">
        <v>0</v>
      </c>
      <c r="E986" s="19">
        <f>SUMPRODUCT((U986=[2]Mission!$Q$175:$Q$278)*(V986=[2]Mission!$R$175:$R$278)*([2]Mission!$F$175:$F$278))</f>
        <v>28272</v>
      </c>
      <c r="F986" s="19">
        <f>[1]怪物属性模拟配置!$P983</f>
        <v>1236</v>
      </c>
      <c r="G986" s="19">
        <f>[1]怪物属性模拟配置!$Q983</f>
        <v>0</v>
      </c>
      <c r="H986" s="19">
        <f>[1]怪物属性模拟配置!$S983</f>
        <v>81016</v>
      </c>
      <c r="I986" s="20">
        <v>0</v>
      </c>
      <c r="J986" s="20">
        <v>0</v>
      </c>
      <c r="K986" s="20">
        <v>0</v>
      </c>
      <c r="L986" s="20">
        <v>0</v>
      </c>
      <c r="M986" s="19">
        <f>[1]怪物属性模拟配置!$T983*1000</f>
        <v>200</v>
      </c>
      <c r="N986" s="20">
        <v>0</v>
      </c>
      <c r="O986" s="19">
        <f>[1]怪物属性模拟配置!$U983-1</f>
        <v>1</v>
      </c>
      <c r="P986" s="20">
        <v>0</v>
      </c>
      <c r="Q986" s="20">
        <v>0</v>
      </c>
      <c r="R986" s="20">
        <v>0</v>
      </c>
      <c r="S986" s="29" t="s">
        <v>55</v>
      </c>
      <c r="T986" s="29" t="s">
        <v>55</v>
      </c>
      <c r="U986" s="20">
        <f t="shared" si="70"/>
        <v>7</v>
      </c>
      <c r="V986" s="20">
        <f t="shared" si="71"/>
        <v>5</v>
      </c>
    </row>
    <row r="987" ht="17.25" spans="1:22">
      <c r="A987" s="20">
        <f t="shared" si="73"/>
        <v>2070611</v>
      </c>
      <c r="B987" s="20" t="str">
        <f t="shared" si="72"/>
        <v>小怪_近战</v>
      </c>
      <c r="C987" s="19">
        <f>[1]怪物属性模拟配置!$E984</f>
        <v>50</v>
      </c>
      <c r="D987" s="20">
        <v>0</v>
      </c>
      <c r="E987" s="19">
        <f>SUMPRODUCT((U987=[2]Mission!$Q$175:$Q$278)*(V987=[2]Mission!$R$175:$R$278)*([2]Mission!$F$175:$F$278))</f>
        <v>28704</v>
      </c>
      <c r="F987" s="19">
        <f>[1]怪物属性模拟配置!$P984</f>
        <v>896</v>
      </c>
      <c r="G987" s="19">
        <f>[1]怪物属性模拟配置!$Q984</f>
        <v>0</v>
      </c>
      <c r="H987" s="19">
        <f>[1]怪物属性模拟配置!$S984</f>
        <v>4113</v>
      </c>
      <c r="I987" s="20">
        <v>0</v>
      </c>
      <c r="J987" s="20">
        <v>0</v>
      </c>
      <c r="K987" s="20">
        <v>0</v>
      </c>
      <c r="L987" s="20">
        <v>0</v>
      </c>
      <c r="M987" s="19">
        <f>[1]怪物属性模拟配置!$T984*1000</f>
        <v>200</v>
      </c>
      <c r="N987" s="20">
        <v>0</v>
      </c>
      <c r="O987" s="19">
        <f>[1]怪物属性模拟配置!$U984-1</f>
        <v>1</v>
      </c>
      <c r="P987" s="20">
        <v>0</v>
      </c>
      <c r="Q987" s="20">
        <v>0</v>
      </c>
      <c r="R987" s="20">
        <v>0</v>
      </c>
      <c r="S987" s="29" t="s">
        <v>55</v>
      </c>
      <c r="T987" s="29" t="s">
        <v>55</v>
      </c>
      <c r="U987" s="20">
        <f t="shared" si="70"/>
        <v>7</v>
      </c>
      <c r="V987" s="20">
        <f t="shared" si="71"/>
        <v>6</v>
      </c>
    </row>
    <row r="988" ht="17.25" spans="1:22">
      <c r="A988" s="20">
        <f t="shared" si="73"/>
        <v>2070612</v>
      </c>
      <c r="B988" s="20" t="str">
        <f t="shared" si="72"/>
        <v>精英_近战</v>
      </c>
      <c r="C988" s="19">
        <f>[1]怪物属性模拟配置!$E985</f>
        <v>50</v>
      </c>
      <c r="D988" s="20">
        <v>0</v>
      </c>
      <c r="E988" s="19">
        <f>SUMPRODUCT((U988=[2]Mission!$Q$175:$Q$278)*(V988=[2]Mission!$R$175:$R$278)*([2]Mission!$F$175:$F$278))</f>
        <v>28704</v>
      </c>
      <c r="F988" s="19">
        <f>[1]怪物属性模拟配置!$P985</f>
        <v>1076</v>
      </c>
      <c r="G988" s="19">
        <f>[1]怪物属性模拟配置!$Q985</f>
        <v>0</v>
      </c>
      <c r="H988" s="19">
        <f>[1]怪物属性模拟配置!$S985</f>
        <v>41132</v>
      </c>
      <c r="I988" s="20">
        <v>0</v>
      </c>
      <c r="J988" s="20">
        <v>0</v>
      </c>
      <c r="K988" s="20">
        <v>0</v>
      </c>
      <c r="L988" s="20">
        <v>0</v>
      </c>
      <c r="M988" s="19">
        <f>[1]怪物属性模拟配置!$T985*1000</f>
        <v>200</v>
      </c>
      <c r="N988" s="20">
        <v>0</v>
      </c>
      <c r="O988" s="19">
        <f>[1]怪物属性模拟配置!$U985-1</f>
        <v>1</v>
      </c>
      <c r="P988" s="20">
        <v>0</v>
      </c>
      <c r="Q988" s="20">
        <v>0</v>
      </c>
      <c r="R988" s="20">
        <v>0</v>
      </c>
      <c r="S988" s="29" t="s">
        <v>55</v>
      </c>
      <c r="T988" s="29" t="s">
        <v>55</v>
      </c>
      <c r="U988" s="20">
        <f t="shared" si="70"/>
        <v>7</v>
      </c>
      <c r="V988" s="20">
        <f t="shared" si="71"/>
        <v>6</v>
      </c>
    </row>
    <row r="989" ht="17.25" spans="1:22">
      <c r="A989" s="20">
        <f t="shared" si="73"/>
        <v>2070613</v>
      </c>
      <c r="B989" s="20" t="str">
        <f t="shared" si="72"/>
        <v>BOSS_近战</v>
      </c>
      <c r="C989" s="19">
        <f>[1]怪物属性模拟配置!$E986</f>
        <v>50</v>
      </c>
      <c r="D989" s="20">
        <v>0</v>
      </c>
      <c r="E989" s="19">
        <f>SUMPRODUCT((U989=[2]Mission!$Q$175:$Q$278)*(V989=[2]Mission!$R$175:$R$278)*([2]Mission!$F$175:$F$278))</f>
        <v>28704</v>
      </c>
      <c r="F989" s="19">
        <f>[1]怪物属性模拟配置!$P986</f>
        <v>1255</v>
      </c>
      <c r="G989" s="19">
        <f>[1]怪物属性模拟配置!$Q986</f>
        <v>0</v>
      </c>
      <c r="H989" s="19">
        <f>[1]怪物属性模拟配置!$S986</f>
        <v>82264</v>
      </c>
      <c r="I989" s="20">
        <v>0</v>
      </c>
      <c r="J989" s="20">
        <v>0</v>
      </c>
      <c r="K989" s="20">
        <v>0</v>
      </c>
      <c r="L989" s="20">
        <v>0</v>
      </c>
      <c r="M989" s="19">
        <f>[1]怪物属性模拟配置!$T986*1000</f>
        <v>200</v>
      </c>
      <c r="N989" s="20">
        <v>0</v>
      </c>
      <c r="O989" s="19">
        <f>[1]怪物属性模拟配置!$U986-1</f>
        <v>1</v>
      </c>
      <c r="P989" s="20">
        <v>0</v>
      </c>
      <c r="Q989" s="20">
        <v>0</v>
      </c>
      <c r="R989" s="20">
        <v>0</v>
      </c>
      <c r="S989" s="29" t="s">
        <v>55</v>
      </c>
      <c r="T989" s="29" t="s">
        <v>55</v>
      </c>
      <c r="U989" s="20">
        <f t="shared" si="70"/>
        <v>7</v>
      </c>
      <c r="V989" s="20">
        <f t="shared" si="71"/>
        <v>6</v>
      </c>
    </row>
    <row r="990" ht="17.25" spans="1:22">
      <c r="A990" s="20">
        <f t="shared" si="73"/>
        <v>2070621</v>
      </c>
      <c r="B990" s="20" t="str">
        <f t="shared" si="72"/>
        <v>小怪_远程</v>
      </c>
      <c r="C990" s="19">
        <f>[1]怪物属性模拟配置!$E987</f>
        <v>50</v>
      </c>
      <c r="D990" s="20">
        <v>0</v>
      </c>
      <c r="E990" s="19">
        <f>SUMPRODUCT((U990=[2]Mission!$Q$175:$Q$278)*(V990=[2]Mission!$R$175:$R$278)*([2]Mission!$F$175:$F$278))</f>
        <v>28704</v>
      </c>
      <c r="F990" s="19">
        <f>[1]怪物属性模拟配置!$P987</f>
        <v>896</v>
      </c>
      <c r="G990" s="19">
        <f>[1]怪物属性模拟配置!$Q987</f>
        <v>0</v>
      </c>
      <c r="H990" s="19">
        <f>[1]怪物属性模拟配置!$S987</f>
        <v>4113</v>
      </c>
      <c r="I990" s="20">
        <v>0</v>
      </c>
      <c r="J990" s="20">
        <v>0</v>
      </c>
      <c r="K990" s="20">
        <v>0</v>
      </c>
      <c r="L990" s="20">
        <v>0</v>
      </c>
      <c r="M990" s="19">
        <f>[1]怪物属性模拟配置!$T987*1000</f>
        <v>200</v>
      </c>
      <c r="N990" s="20">
        <v>0</v>
      </c>
      <c r="O990" s="19">
        <f>[1]怪物属性模拟配置!$U987-1</f>
        <v>1</v>
      </c>
      <c r="P990" s="20">
        <v>0</v>
      </c>
      <c r="Q990" s="20">
        <v>0</v>
      </c>
      <c r="R990" s="20">
        <v>0</v>
      </c>
      <c r="S990" s="29" t="s">
        <v>55</v>
      </c>
      <c r="T990" s="29" t="s">
        <v>55</v>
      </c>
      <c r="U990" s="20">
        <f t="shared" si="70"/>
        <v>7</v>
      </c>
      <c r="V990" s="20">
        <f t="shared" si="71"/>
        <v>6</v>
      </c>
    </row>
    <row r="991" ht="17.25" spans="1:22">
      <c r="A991" s="20">
        <f t="shared" si="73"/>
        <v>2070622</v>
      </c>
      <c r="B991" s="20" t="str">
        <f t="shared" si="72"/>
        <v>精英_远程</v>
      </c>
      <c r="C991" s="19">
        <f>[1]怪物属性模拟配置!$E988</f>
        <v>50</v>
      </c>
      <c r="D991" s="20">
        <v>0</v>
      </c>
      <c r="E991" s="19">
        <f>SUMPRODUCT((U991=[2]Mission!$Q$175:$Q$278)*(V991=[2]Mission!$R$175:$R$278)*([2]Mission!$F$175:$F$278))</f>
        <v>28704</v>
      </c>
      <c r="F991" s="19">
        <f>[1]怪物属性模拟配置!$P988</f>
        <v>1076</v>
      </c>
      <c r="G991" s="19">
        <f>[1]怪物属性模拟配置!$Q988</f>
        <v>0</v>
      </c>
      <c r="H991" s="19">
        <f>[1]怪物属性模拟配置!$S988</f>
        <v>41132</v>
      </c>
      <c r="I991" s="20">
        <v>0</v>
      </c>
      <c r="J991" s="20">
        <v>0</v>
      </c>
      <c r="K991" s="20">
        <v>0</v>
      </c>
      <c r="L991" s="20">
        <v>0</v>
      </c>
      <c r="M991" s="19">
        <f>[1]怪物属性模拟配置!$T988*1000</f>
        <v>200</v>
      </c>
      <c r="N991" s="20">
        <v>0</v>
      </c>
      <c r="O991" s="19">
        <f>[1]怪物属性模拟配置!$U988-1</f>
        <v>1</v>
      </c>
      <c r="P991" s="20">
        <v>0</v>
      </c>
      <c r="Q991" s="20">
        <v>0</v>
      </c>
      <c r="R991" s="20">
        <v>0</v>
      </c>
      <c r="S991" s="29" t="s">
        <v>55</v>
      </c>
      <c r="T991" s="29" t="s">
        <v>55</v>
      </c>
      <c r="U991" s="20">
        <f t="shared" si="70"/>
        <v>7</v>
      </c>
      <c r="V991" s="20">
        <f t="shared" si="71"/>
        <v>6</v>
      </c>
    </row>
    <row r="992" ht="17.25" spans="1:22">
      <c r="A992" s="20">
        <f t="shared" si="73"/>
        <v>2070623</v>
      </c>
      <c r="B992" s="20" t="str">
        <f t="shared" si="72"/>
        <v>BOSS_远程</v>
      </c>
      <c r="C992" s="19">
        <f>[1]怪物属性模拟配置!$E989</f>
        <v>50</v>
      </c>
      <c r="D992" s="20">
        <v>0</v>
      </c>
      <c r="E992" s="19">
        <f>SUMPRODUCT((U992=[2]Mission!$Q$175:$Q$278)*(V992=[2]Mission!$R$175:$R$278)*([2]Mission!$F$175:$F$278))</f>
        <v>28704</v>
      </c>
      <c r="F992" s="19">
        <f>[1]怪物属性模拟配置!$P989</f>
        <v>1255</v>
      </c>
      <c r="G992" s="19">
        <f>[1]怪物属性模拟配置!$Q989</f>
        <v>0</v>
      </c>
      <c r="H992" s="19">
        <f>[1]怪物属性模拟配置!$S989</f>
        <v>82264</v>
      </c>
      <c r="I992" s="20">
        <v>0</v>
      </c>
      <c r="J992" s="20">
        <v>0</v>
      </c>
      <c r="K992" s="20">
        <v>0</v>
      </c>
      <c r="L992" s="20">
        <v>0</v>
      </c>
      <c r="M992" s="19">
        <f>[1]怪物属性模拟配置!$T989*1000</f>
        <v>200</v>
      </c>
      <c r="N992" s="20">
        <v>0</v>
      </c>
      <c r="O992" s="19">
        <f>[1]怪物属性模拟配置!$U989-1</f>
        <v>1</v>
      </c>
      <c r="P992" s="20">
        <v>0</v>
      </c>
      <c r="Q992" s="20">
        <v>0</v>
      </c>
      <c r="R992" s="20">
        <v>0</v>
      </c>
      <c r="S992" s="29" t="s">
        <v>55</v>
      </c>
      <c r="T992" s="29" t="s">
        <v>55</v>
      </c>
      <c r="U992" s="20">
        <f t="shared" si="70"/>
        <v>7</v>
      </c>
      <c r="V992" s="20">
        <f t="shared" si="71"/>
        <v>6</v>
      </c>
    </row>
    <row r="993" ht="17.25" spans="1:22">
      <c r="A993" s="20">
        <f t="shared" si="73"/>
        <v>2070711</v>
      </c>
      <c r="B993" s="20" t="str">
        <f t="shared" si="72"/>
        <v>小怪_近战</v>
      </c>
      <c r="C993" s="19">
        <f>[1]怪物属性模拟配置!$E990</f>
        <v>51</v>
      </c>
      <c r="D993" s="20">
        <v>0</v>
      </c>
      <c r="E993" s="19">
        <f>SUMPRODUCT((U993=[2]Mission!$Q$175:$Q$278)*(V993=[2]Mission!$R$175:$R$278)*([2]Mission!$F$175:$F$278))</f>
        <v>33204</v>
      </c>
      <c r="F993" s="19">
        <f>[1]怪物属性模拟配置!$P990</f>
        <v>1033</v>
      </c>
      <c r="G993" s="19">
        <f>[1]怪物属性模拟配置!$Q990</f>
        <v>0</v>
      </c>
      <c r="H993" s="19">
        <f>[1]怪物属性模拟配置!$S990</f>
        <v>4765</v>
      </c>
      <c r="I993" s="20">
        <v>0</v>
      </c>
      <c r="J993" s="20">
        <v>0</v>
      </c>
      <c r="K993" s="20">
        <v>0</v>
      </c>
      <c r="L993" s="20">
        <v>0</v>
      </c>
      <c r="M993" s="19">
        <f>[1]怪物属性模拟配置!$T990*1000</f>
        <v>200</v>
      </c>
      <c r="N993" s="20">
        <v>0</v>
      </c>
      <c r="O993" s="19">
        <f>[1]怪物属性模拟配置!$U990-1</f>
        <v>1</v>
      </c>
      <c r="P993" s="20">
        <v>0</v>
      </c>
      <c r="Q993" s="20">
        <v>0</v>
      </c>
      <c r="R993" s="20">
        <v>0</v>
      </c>
      <c r="S993" s="29" t="s">
        <v>55</v>
      </c>
      <c r="T993" s="29" t="s">
        <v>55</v>
      </c>
      <c r="U993" s="20">
        <f t="shared" si="70"/>
        <v>7</v>
      </c>
      <c r="V993" s="20">
        <f t="shared" si="71"/>
        <v>7</v>
      </c>
    </row>
    <row r="994" ht="17.25" spans="1:22">
      <c r="A994" s="20">
        <f t="shared" si="73"/>
        <v>2070712</v>
      </c>
      <c r="B994" s="20" t="str">
        <f t="shared" si="72"/>
        <v>精英_近战</v>
      </c>
      <c r="C994" s="19">
        <f>[1]怪物属性模拟配置!$E991</f>
        <v>51</v>
      </c>
      <c r="D994" s="20">
        <v>0</v>
      </c>
      <c r="E994" s="19">
        <f>SUMPRODUCT((U994=[2]Mission!$Q$175:$Q$278)*(V994=[2]Mission!$R$175:$R$278)*([2]Mission!$F$175:$F$278))</f>
        <v>33204</v>
      </c>
      <c r="F994" s="19">
        <f>[1]怪物属性模拟配置!$P991</f>
        <v>1240</v>
      </c>
      <c r="G994" s="19">
        <f>[1]怪物属性模拟配置!$Q991</f>
        <v>0</v>
      </c>
      <c r="H994" s="19">
        <f>[1]怪物属性模拟配置!$S991</f>
        <v>47645</v>
      </c>
      <c r="I994" s="20">
        <v>0</v>
      </c>
      <c r="J994" s="20">
        <v>0</v>
      </c>
      <c r="K994" s="20">
        <v>0</v>
      </c>
      <c r="L994" s="20">
        <v>0</v>
      </c>
      <c r="M994" s="19">
        <f>[1]怪物属性模拟配置!$T991*1000</f>
        <v>200</v>
      </c>
      <c r="N994" s="20">
        <v>0</v>
      </c>
      <c r="O994" s="19">
        <f>[1]怪物属性模拟配置!$U991-1</f>
        <v>1</v>
      </c>
      <c r="P994" s="20">
        <v>0</v>
      </c>
      <c r="Q994" s="20">
        <v>0</v>
      </c>
      <c r="R994" s="20">
        <v>0</v>
      </c>
      <c r="S994" s="29" t="s">
        <v>55</v>
      </c>
      <c r="T994" s="29" t="s">
        <v>55</v>
      </c>
      <c r="U994" s="20">
        <f t="shared" si="70"/>
        <v>7</v>
      </c>
      <c r="V994" s="20">
        <f t="shared" si="71"/>
        <v>7</v>
      </c>
    </row>
    <row r="995" ht="17.25" spans="1:22">
      <c r="A995" s="20">
        <f t="shared" si="73"/>
        <v>2070713</v>
      </c>
      <c r="B995" s="20" t="str">
        <f t="shared" si="72"/>
        <v>BOSS_近战</v>
      </c>
      <c r="C995" s="19">
        <f>[1]怪物属性模拟配置!$E992</f>
        <v>51</v>
      </c>
      <c r="D995" s="20">
        <v>0</v>
      </c>
      <c r="E995" s="19">
        <f>SUMPRODUCT((U995=[2]Mission!$Q$175:$Q$278)*(V995=[2]Mission!$R$175:$R$278)*([2]Mission!$F$175:$F$278))</f>
        <v>33204</v>
      </c>
      <c r="F995" s="19">
        <f>[1]怪物属性模拟配置!$P992</f>
        <v>1446</v>
      </c>
      <c r="G995" s="19">
        <f>[1]怪物属性模拟配置!$Q992</f>
        <v>0</v>
      </c>
      <c r="H995" s="19">
        <f>[1]怪物属性模拟配置!$S992</f>
        <v>95290</v>
      </c>
      <c r="I995" s="20">
        <v>0</v>
      </c>
      <c r="J995" s="20">
        <v>0</v>
      </c>
      <c r="K995" s="20">
        <v>0</v>
      </c>
      <c r="L995" s="20">
        <v>0</v>
      </c>
      <c r="M995" s="19">
        <f>[1]怪物属性模拟配置!$T992*1000</f>
        <v>200</v>
      </c>
      <c r="N995" s="20">
        <v>0</v>
      </c>
      <c r="O995" s="19">
        <f>[1]怪物属性模拟配置!$U992-1</f>
        <v>1</v>
      </c>
      <c r="P995" s="20">
        <v>0</v>
      </c>
      <c r="Q995" s="20">
        <v>0</v>
      </c>
      <c r="R995" s="20">
        <v>0</v>
      </c>
      <c r="S995" s="29" t="s">
        <v>55</v>
      </c>
      <c r="T995" s="29" t="s">
        <v>55</v>
      </c>
      <c r="U995" s="20">
        <f t="shared" si="70"/>
        <v>7</v>
      </c>
      <c r="V995" s="20">
        <f t="shared" si="71"/>
        <v>7</v>
      </c>
    </row>
    <row r="996" ht="17.25" spans="1:22">
      <c r="A996" s="20">
        <f t="shared" si="73"/>
        <v>2070721</v>
      </c>
      <c r="B996" s="20" t="str">
        <f t="shared" si="72"/>
        <v>小怪_远程</v>
      </c>
      <c r="C996" s="19">
        <f>[1]怪物属性模拟配置!$E993</f>
        <v>51</v>
      </c>
      <c r="D996" s="20">
        <v>0</v>
      </c>
      <c r="E996" s="19">
        <f>SUMPRODUCT((U996=[2]Mission!$Q$175:$Q$278)*(V996=[2]Mission!$R$175:$R$278)*([2]Mission!$F$175:$F$278))</f>
        <v>33204</v>
      </c>
      <c r="F996" s="19">
        <f>[1]怪物属性模拟配置!$P993</f>
        <v>1033</v>
      </c>
      <c r="G996" s="19">
        <f>[1]怪物属性模拟配置!$Q993</f>
        <v>0</v>
      </c>
      <c r="H996" s="19">
        <f>[1]怪物属性模拟配置!$S993</f>
        <v>4765</v>
      </c>
      <c r="I996" s="20">
        <v>0</v>
      </c>
      <c r="J996" s="20">
        <v>0</v>
      </c>
      <c r="K996" s="20">
        <v>0</v>
      </c>
      <c r="L996" s="20">
        <v>0</v>
      </c>
      <c r="M996" s="19">
        <f>[1]怪物属性模拟配置!$T993*1000</f>
        <v>200</v>
      </c>
      <c r="N996" s="20">
        <v>0</v>
      </c>
      <c r="O996" s="19">
        <f>[1]怪物属性模拟配置!$U993-1</f>
        <v>1</v>
      </c>
      <c r="P996" s="20">
        <v>0</v>
      </c>
      <c r="Q996" s="20">
        <v>0</v>
      </c>
      <c r="R996" s="20">
        <v>0</v>
      </c>
      <c r="S996" s="29" t="s">
        <v>55</v>
      </c>
      <c r="T996" s="29" t="s">
        <v>55</v>
      </c>
      <c r="U996" s="20">
        <f t="shared" si="70"/>
        <v>7</v>
      </c>
      <c r="V996" s="20">
        <f t="shared" si="71"/>
        <v>7</v>
      </c>
    </row>
    <row r="997" ht="17.25" spans="1:22">
      <c r="A997" s="20">
        <f t="shared" si="73"/>
        <v>2070722</v>
      </c>
      <c r="B997" s="20" t="str">
        <f t="shared" si="72"/>
        <v>精英_远程</v>
      </c>
      <c r="C997" s="19">
        <f>[1]怪物属性模拟配置!$E994</f>
        <v>51</v>
      </c>
      <c r="D997" s="20">
        <v>0</v>
      </c>
      <c r="E997" s="19">
        <f>SUMPRODUCT((U997=[2]Mission!$Q$175:$Q$278)*(V997=[2]Mission!$R$175:$R$278)*([2]Mission!$F$175:$F$278))</f>
        <v>33204</v>
      </c>
      <c r="F997" s="19">
        <f>[1]怪物属性模拟配置!$P994</f>
        <v>1240</v>
      </c>
      <c r="G997" s="19">
        <f>[1]怪物属性模拟配置!$Q994</f>
        <v>0</v>
      </c>
      <c r="H997" s="19">
        <f>[1]怪物属性模拟配置!$S994</f>
        <v>47645</v>
      </c>
      <c r="I997" s="20">
        <v>0</v>
      </c>
      <c r="J997" s="20">
        <v>0</v>
      </c>
      <c r="K997" s="20">
        <v>0</v>
      </c>
      <c r="L997" s="20">
        <v>0</v>
      </c>
      <c r="M997" s="19">
        <f>[1]怪物属性模拟配置!$T994*1000</f>
        <v>200</v>
      </c>
      <c r="N997" s="20">
        <v>0</v>
      </c>
      <c r="O997" s="19">
        <f>[1]怪物属性模拟配置!$U994-1</f>
        <v>1</v>
      </c>
      <c r="P997" s="20">
        <v>0</v>
      </c>
      <c r="Q997" s="20">
        <v>0</v>
      </c>
      <c r="R997" s="20">
        <v>0</v>
      </c>
      <c r="S997" s="29" t="s">
        <v>55</v>
      </c>
      <c r="T997" s="29" t="s">
        <v>55</v>
      </c>
      <c r="U997" s="20">
        <f t="shared" si="70"/>
        <v>7</v>
      </c>
      <c r="V997" s="20">
        <f t="shared" si="71"/>
        <v>7</v>
      </c>
    </row>
    <row r="998" ht="17.25" spans="1:22">
      <c r="A998" s="20">
        <f t="shared" si="73"/>
        <v>2070723</v>
      </c>
      <c r="B998" s="20" t="str">
        <f t="shared" si="72"/>
        <v>BOSS_远程</v>
      </c>
      <c r="C998" s="19">
        <f>[1]怪物属性模拟配置!$E995</f>
        <v>51</v>
      </c>
      <c r="D998" s="20">
        <v>0</v>
      </c>
      <c r="E998" s="19">
        <f>SUMPRODUCT((U998=[2]Mission!$Q$175:$Q$278)*(V998=[2]Mission!$R$175:$R$278)*([2]Mission!$F$175:$F$278))</f>
        <v>33204</v>
      </c>
      <c r="F998" s="19">
        <f>[1]怪物属性模拟配置!$P995</f>
        <v>1446</v>
      </c>
      <c r="G998" s="19">
        <f>[1]怪物属性模拟配置!$Q995</f>
        <v>0</v>
      </c>
      <c r="H998" s="19">
        <f>[1]怪物属性模拟配置!$S995</f>
        <v>95290</v>
      </c>
      <c r="I998" s="20">
        <v>0</v>
      </c>
      <c r="J998" s="20">
        <v>0</v>
      </c>
      <c r="K998" s="20">
        <v>0</v>
      </c>
      <c r="L998" s="20">
        <v>0</v>
      </c>
      <c r="M998" s="19">
        <f>[1]怪物属性模拟配置!$T995*1000</f>
        <v>200</v>
      </c>
      <c r="N998" s="20">
        <v>0</v>
      </c>
      <c r="O998" s="19">
        <f>[1]怪物属性模拟配置!$U995-1</f>
        <v>1</v>
      </c>
      <c r="P998" s="20">
        <v>0</v>
      </c>
      <c r="Q998" s="20">
        <v>0</v>
      </c>
      <c r="R998" s="20">
        <v>0</v>
      </c>
      <c r="S998" s="29" t="s">
        <v>55</v>
      </c>
      <c r="T998" s="29" t="s">
        <v>55</v>
      </c>
      <c r="U998" s="20">
        <f t="shared" si="70"/>
        <v>7</v>
      </c>
      <c r="V998" s="20">
        <f t="shared" si="71"/>
        <v>7</v>
      </c>
    </row>
    <row r="999" ht="17.25" spans="1:22">
      <c r="A999" s="20">
        <f t="shared" si="73"/>
        <v>2070811</v>
      </c>
      <c r="B999" s="20" t="str">
        <f t="shared" si="72"/>
        <v>小怪_近战</v>
      </c>
      <c r="C999" s="19">
        <f>[1]怪物属性模拟配置!$E996</f>
        <v>52</v>
      </c>
      <c r="D999" s="20">
        <v>0</v>
      </c>
      <c r="E999" s="19">
        <f>SUMPRODUCT((U999=[2]Mission!$Q$175:$Q$278)*(V999=[2]Mission!$R$175:$R$278)*([2]Mission!$F$175:$F$278))</f>
        <v>33708</v>
      </c>
      <c r="F999" s="19">
        <f>[1]怪物属性模拟配置!$P996</f>
        <v>1049</v>
      </c>
      <c r="G999" s="19">
        <f>[1]怪物属性模拟配置!$Q996</f>
        <v>0</v>
      </c>
      <c r="H999" s="19">
        <f>[1]怪物属性模拟配置!$S996</f>
        <v>4836</v>
      </c>
      <c r="I999" s="20">
        <v>0</v>
      </c>
      <c r="J999" s="20">
        <v>0</v>
      </c>
      <c r="K999" s="20">
        <v>0</v>
      </c>
      <c r="L999" s="20">
        <v>0</v>
      </c>
      <c r="M999" s="19">
        <f>[1]怪物属性模拟配置!$T996*1000</f>
        <v>200</v>
      </c>
      <c r="N999" s="20">
        <v>0</v>
      </c>
      <c r="O999" s="19">
        <f>[1]怪物属性模拟配置!$U996-1</f>
        <v>1</v>
      </c>
      <c r="P999" s="20">
        <v>0</v>
      </c>
      <c r="Q999" s="20">
        <v>0</v>
      </c>
      <c r="R999" s="20">
        <v>0</v>
      </c>
      <c r="S999" s="29" t="s">
        <v>55</v>
      </c>
      <c r="T999" s="29" t="s">
        <v>55</v>
      </c>
      <c r="U999" s="20">
        <f t="shared" si="70"/>
        <v>7</v>
      </c>
      <c r="V999" s="20">
        <f t="shared" si="71"/>
        <v>8</v>
      </c>
    </row>
    <row r="1000" ht="17.25" spans="1:22">
      <c r="A1000" s="20">
        <f t="shared" si="73"/>
        <v>2070812</v>
      </c>
      <c r="B1000" s="20" t="str">
        <f t="shared" si="72"/>
        <v>精英_近战</v>
      </c>
      <c r="C1000" s="19">
        <f>[1]怪物属性模拟配置!$E997</f>
        <v>52</v>
      </c>
      <c r="D1000" s="20">
        <v>0</v>
      </c>
      <c r="E1000" s="19">
        <f>SUMPRODUCT((U1000=[2]Mission!$Q$175:$Q$278)*(V1000=[2]Mission!$R$175:$R$278)*([2]Mission!$F$175:$F$278))</f>
        <v>33708</v>
      </c>
      <c r="F1000" s="19">
        <f>[1]怪物属性模拟配置!$P997</f>
        <v>1259</v>
      </c>
      <c r="G1000" s="19">
        <f>[1]怪物属性模拟配置!$Q997</f>
        <v>0</v>
      </c>
      <c r="H1000" s="19">
        <f>[1]怪物属性模拟配置!$S997</f>
        <v>48360</v>
      </c>
      <c r="I1000" s="20">
        <v>0</v>
      </c>
      <c r="J1000" s="20">
        <v>0</v>
      </c>
      <c r="K1000" s="20">
        <v>0</v>
      </c>
      <c r="L1000" s="20">
        <v>0</v>
      </c>
      <c r="M1000" s="19">
        <f>[1]怪物属性模拟配置!$T997*1000</f>
        <v>200</v>
      </c>
      <c r="N1000" s="20">
        <v>0</v>
      </c>
      <c r="O1000" s="19">
        <f>[1]怪物属性模拟配置!$U997-1</f>
        <v>1</v>
      </c>
      <c r="P1000" s="20">
        <v>0</v>
      </c>
      <c r="Q1000" s="20">
        <v>0</v>
      </c>
      <c r="R1000" s="20">
        <v>0</v>
      </c>
      <c r="S1000" s="29" t="s">
        <v>55</v>
      </c>
      <c r="T1000" s="29" t="s">
        <v>55</v>
      </c>
      <c r="U1000" s="20">
        <f t="shared" si="70"/>
        <v>7</v>
      </c>
      <c r="V1000" s="20">
        <f t="shared" si="71"/>
        <v>8</v>
      </c>
    </row>
    <row r="1001" ht="17.25" spans="1:22">
      <c r="A1001" s="20">
        <f t="shared" si="73"/>
        <v>2070813</v>
      </c>
      <c r="B1001" s="20" t="str">
        <f t="shared" si="72"/>
        <v>BOSS_近战</v>
      </c>
      <c r="C1001" s="19">
        <f>[1]怪物属性模拟配置!$E998</f>
        <v>52</v>
      </c>
      <c r="D1001" s="20">
        <v>0</v>
      </c>
      <c r="E1001" s="19">
        <f>SUMPRODUCT((U1001=[2]Mission!$Q$175:$Q$278)*(V1001=[2]Mission!$R$175:$R$278)*([2]Mission!$F$175:$F$278))</f>
        <v>33708</v>
      </c>
      <c r="F1001" s="19">
        <f>[1]怪物属性模拟配置!$P998</f>
        <v>1468</v>
      </c>
      <c r="G1001" s="19">
        <f>[1]怪物属性模拟配置!$Q998</f>
        <v>0</v>
      </c>
      <c r="H1001" s="19">
        <f>[1]怪物属性模拟配置!$S998</f>
        <v>96720</v>
      </c>
      <c r="I1001" s="20">
        <v>0</v>
      </c>
      <c r="J1001" s="20">
        <v>0</v>
      </c>
      <c r="K1001" s="20">
        <v>0</v>
      </c>
      <c r="L1001" s="20">
        <v>0</v>
      </c>
      <c r="M1001" s="19">
        <f>[1]怪物属性模拟配置!$T998*1000</f>
        <v>200</v>
      </c>
      <c r="N1001" s="20">
        <v>0</v>
      </c>
      <c r="O1001" s="19">
        <f>[1]怪物属性模拟配置!$U998-1</f>
        <v>1</v>
      </c>
      <c r="P1001" s="20">
        <v>0</v>
      </c>
      <c r="Q1001" s="20">
        <v>0</v>
      </c>
      <c r="R1001" s="20">
        <v>0</v>
      </c>
      <c r="S1001" s="29" t="s">
        <v>55</v>
      </c>
      <c r="T1001" s="29" t="s">
        <v>55</v>
      </c>
      <c r="U1001" s="20">
        <f t="shared" si="70"/>
        <v>7</v>
      </c>
      <c r="V1001" s="20">
        <f t="shared" si="71"/>
        <v>8</v>
      </c>
    </row>
    <row r="1002" ht="17.25" spans="1:22">
      <c r="A1002" s="20">
        <f t="shared" si="73"/>
        <v>2070821</v>
      </c>
      <c r="B1002" s="20" t="str">
        <f t="shared" si="72"/>
        <v>小怪_远程</v>
      </c>
      <c r="C1002" s="19">
        <f>[1]怪物属性模拟配置!$E999</f>
        <v>52</v>
      </c>
      <c r="D1002" s="20">
        <v>0</v>
      </c>
      <c r="E1002" s="19">
        <f>SUMPRODUCT((U1002=[2]Mission!$Q$175:$Q$278)*(V1002=[2]Mission!$R$175:$R$278)*([2]Mission!$F$175:$F$278))</f>
        <v>33708</v>
      </c>
      <c r="F1002" s="19">
        <f>[1]怪物属性模拟配置!$P999</f>
        <v>1049</v>
      </c>
      <c r="G1002" s="19">
        <f>[1]怪物属性模拟配置!$Q999</f>
        <v>0</v>
      </c>
      <c r="H1002" s="19">
        <f>[1]怪物属性模拟配置!$S999</f>
        <v>4836</v>
      </c>
      <c r="I1002" s="20">
        <v>0</v>
      </c>
      <c r="J1002" s="20">
        <v>0</v>
      </c>
      <c r="K1002" s="20">
        <v>0</v>
      </c>
      <c r="L1002" s="20">
        <v>0</v>
      </c>
      <c r="M1002" s="19">
        <f>[1]怪物属性模拟配置!$T999*1000</f>
        <v>200</v>
      </c>
      <c r="N1002" s="20">
        <v>0</v>
      </c>
      <c r="O1002" s="19">
        <f>[1]怪物属性模拟配置!$U999-1</f>
        <v>1</v>
      </c>
      <c r="P1002" s="20">
        <v>0</v>
      </c>
      <c r="Q1002" s="20">
        <v>0</v>
      </c>
      <c r="R1002" s="20">
        <v>0</v>
      </c>
      <c r="S1002" s="29" t="s">
        <v>55</v>
      </c>
      <c r="T1002" s="29" t="s">
        <v>55</v>
      </c>
      <c r="U1002" s="20">
        <f t="shared" si="70"/>
        <v>7</v>
      </c>
      <c r="V1002" s="20">
        <f t="shared" si="71"/>
        <v>8</v>
      </c>
    </row>
    <row r="1003" ht="17.25" spans="1:22">
      <c r="A1003" s="20">
        <f t="shared" si="73"/>
        <v>2070822</v>
      </c>
      <c r="B1003" s="20" t="str">
        <f t="shared" si="72"/>
        <v>精英_远程</v>
      </c>
      <c r="C1003" s="19">
        <f>[1]怪物属性模拟配置!$E1000</f>
        <v>52</v>
      </c>
      <c r="D1003" s="20">
        <v>0</v>
      </c>
      <c r="E1003" s="19">
        <f>SUMPRODUCT((U1003=[2]Mission!$Q$175:$Q$278)*(V1003=[2]Mission!$R$175:$R$278)*([2]Mission!$F$175:$F$278))</f>
        <v>33708</v>
      </c>
      <c r="F1003" s="19">
        <f>[1]怪物属性模拟配置!$P1000</f>
        <v>1259</v>
      </c>
      <c r="G1003" s="19">
        <f>[1]怪物属性模拟配置!$Q1000</f>
        <v>0</v>
      </c>
      <c r="H1003" s="19">
        <f>[1]怪物属性模拟配置!$S1000</f>
        <v>48360</v>
      </c>
      <c r="I1003" s="20">
        <v>0</v>
      </c>
      <c r="J1003" s="20">
        <v>0</v>
      </c>
      <c r="K1003" s="20">
        <v>0</v>
      </c>
      <c r="L1003" s="20">
        <v>0</v>
      </c>
      <c r="M1003" s="19">
        <f>[1]怪物属性模拟配置!$T1000*1000</f>
        <v>200</v>
      </c>
      <c r="N1003" s="20">
        <v>0</v>
      </c>
      <c r="O1003" s="19">
        <f>[1]怪物属性模拟配置!$U1000-1</f>
        <v>1</v>
      </c>
      <c r="P1003" s="20">
        <v>0</v>
      </c>
      <c r="Q1003" s="20">
        <v>0</v>
      </c>
      <c r="R1003" s="20">
        <v>0</v>
      </c>
      <c r="S1003" s="29" t="s">
        <v>55</v>
      </c>
      <c r="T1003" s="29" t="s">
        <v>55</v>
      </c>
      <c r="U1003" s="20">
        <f t="shared" si="70"/>
        <v>7</v>
      </c>
      <c r="V1003" s="20">
        <f t="shared" si="71"/>
        <v>8</v>
      </c>
    </row>
    <row r="1004" ht="17.25" spans="1:22">
      <c r="A1004" s="20">
        <f t="shared" si="73"/>
        <v>2070823</v>
      </c>
      <c r="B1004" s="20" t="str">
        <f t="shared" si="72"/>
        <v>BOSS_远程</v>
      </c>
      <c r="C1004" s="19">
        <f>[1]怪物属性模拟配置!$E1001</f>
        <v>52</v>
      </c>
      <c r="D1004" s="20">
        <v>0</v>
      </c>
      <c r="E1004" s="19">
        <f>SUMPRODUCT((U1004=[2]Mission!$Q$175:$Q$278)*(V1004=[2]Mission!$R$175:$R$278)*([2]Mission!$F$175:$F$278))</f>
        <v>33708</v>
      </c>
      <c r="F1004" s="19">
        <f>[1]怪物属性模拟配置!$P1001</f>
        <v>1468</v>
      </c>
      <c r="G1004" s="19">
        <f>[1]怪物属性模拟配置!$Q1001</f>
        <v>0</v>
      </c>
      <c r="H1004" s="19">
        <f>[1]怪物属性模拟配置!$S1001</f>
        <v>96720</v>
      </c>
      <c r="I1004" s="20">
        <v>0</v>
      </c>
      <c r="J1004" s="20">
        <v>0</v>
      </c>
      <c r="K1004" s="20">
        <v>0</v>
      </c>
      <c r="L1004" s="20">
        <v>0</v>
      </c>
      <c r="M1004" s="19">
        <f>[1]怪物属性模拟配置!$T1001*1000</f>
        <v>200</v>
      </c>
      <c r="N1004" s="20">
        <v>0</v>
      </c>
      <c r="O1004" s="19">
        <f>[1]怪物属性模拟配置!$U1001-1</f>
        <v>1</v>
      </c>
      <c r="P1004" s="20">
        <v>0</v>
      </c>
      <c r="Q1004" s="20">
        <v>0</v>
      </c>
      <c r="R1004" s="20">
        <v>0</v>
      </c>
      <c r="S1004" s="29" t="s">
        <v>55</v>
      </c>
      <c r="T1004" s="29" t="s">
        <v>55</v>
      </c>
      <c r="U1004" s="20">
        <f t="shared" si="70"/>
        <v>7</v>
      </c>
      <c r="V1004" s="20">
        <f t="shared" si="71"/>
        <v>8</v>
      </c>
    </row>
    <row r="1005" ht="17.25" spans="1:22">
      <c r="A1005" s="20">
        <f t="shared" si="73"/>
        <v>2070891</v>
      </c>
      <c r="B1005" s="20" t="str">
        <f t="shared" si="72"/>
        <v>大BOSS_特殊</v>
      </c>
      <c r="C1005" s="19">
        <f>[1]怪物属性模拟配置!$E1002</f>
        <v>52</v>
      </c>
      <c r="D1005" s="20">
        <v>0</v>
      </c>
      <c r="E1005" s="19">
        <f>SUMPRODUCT((U1005=[2]Mission!$Q$175:$Q$278)*(V1005=[2]Mission!$R$175:$R$278)*([2]Mission!$F$175:$F$278))</f>
        <v>33708</v>
      </c>
      <c r="F1005" s="19">
        <f>[1]怪物属性模拟配置!$P1002</f>
        <v>2098</v>
      </c>
      <c r="G1005" s="19">
        <f>[1]怪物属性模拟配置!$Q1002</f>
        <v>0</v>
      </c>
      <c r="H1005" s="19" t="str">
        <f>[1]怪物属性模拟配置!$S1002</f>
        <v>159588|164424|159588</v>
      </c>
      <c r="I1005" s="20">
        <v>0</v>
      </c>
      <c r="J1005" s="20">
        <v>0</v>
      </c>
      <c r="K1005" s="20">
        <v>0</v>
      </c>
      <c r="L1005" s="20">
        <v>0</v>
      </c>
      <c r="M1005" s="19">
        <f>[1]怪物属性模拟配置!$T1002*1000</f>
        <v>200</v>
      </c>
      <c r="N1005" s="20">
        <v>0</v>
      </c>
      <c r="O1005" s="19">
        <f>[1]怪物属性模拟配置!$U1002-1</f>
        <v>1</v>
      </c>
      <c r="P1005" s="20">
        <v>0</v>
      </c>
      <c r="Q1005" s="20">
        <v>0</v>
      </c>
      <c r="R1005" s="20">
        <v>0</v>
      </c>
      <c r="S1005" s="29" t="s">
        <v>55</v>
      </c>
      <c r="T1005" s="29" t="s">
        <v>55</v>
      </c>
      <c r="U1005" s="20">
        <f t="shared" si="70"/>
        <v>7</v>
      </c>
      <c r="V1005" s="20">
        <f t="shared" si="71"/>
        <v>8</v>
      </c>
    </row>
    <row r="1006" ht="17.25" spans="1:22">
      <c r="A1006" s="20">
        <f t="shared" si="73"/>
        <v>2080111</v>
      </c>
      <c r="B1006" s="20" t="str">
        <f t="shared" si="72"/>
        <v>小怪_近战</v>
      </c>
      <c r="C1006" s="19">
        <f>[1]怪物属性模拟配置!$E1003</f>
        <v>53</v>
      </c>
      <c r="D1006" s="20">
        <v>0</v>
      </c>
      <c r="E1006" s="19">
        <f>SUMPRODUCT((U1006=[2]Mission!$Q$175:$Q$278)*(V1006=[2]Mission!$R$175:$R$278)*([2]Mission!$F$175:$F$278))</f>
        <v>34644</v>
      </c>
      <c r="F1006" s="19">
        <f>[1]怪物属性模拟配置!$P1003</f>
        <v>1078</v>
      </c>
      <c r="G1006" s="19">
        <f>[1]怪物属性模拟配置!$Q1003</f>
        <v>0</v>
      </c>
      <c r="H1006" s="19">
        <f>[1]怪物属性模拟配置!$S1003</f>
        <v>4971</v>
      </c>
      <c r="I1006" s="20">
        <v>0</v>
      </c>
      <c r="J1006" s="20">
        <v>0</v>
      </c>
      <c r="K1006" s="20">
        <v>0</v>
      </c>
      <c r="L1006" s="20">
        <v>0</v>
      </c>
      <c r="M1006" s="19">
        <f>[1]怪物属性模拟配置!$T1003*1000</f>
        <v>200</v>
      </c>
      <c r="N1006" s="20">
        <v>0</v>
      </c>
      <c r="O1006" s="19">
        <f>[1]怪物属性模拟配置!$U1003-1</f>
        <v>1</v>
      </c>
      <c r="P1006" s="20">
        <v>0</v>
      </c>
      <c r="Q1006" s="20">
        <v>0</v>
      </c>
      <c r="R1006" s="20">
        <v>0</v>
      </c>
      <c r="S1006" s="29" t="s">
        <v>55</v>
      </c>
      <c r="T1006" s="29" t="s">
        <v>55</v>
      </c>
      <c r="U1006" s="20">
        <f t="shared" si="70"/>
        <v>8</v>
      </c>
      <c r="V1006" s="20">
        <f t="shared" si="71"/>
        <v>1</v>
      </c>
    </row>
    <row r="1007" ht="17.25" spans="1:22">
      <c r="A1007" s="20">
        <f t="shared" si="73"/>
        <v>2080112</v>
      </c>
      <c r="B1007" s="20" t="str">
        <f t="shared" si="72"/>
        <v>精英_近战</v>
      </c>
      <c r="C1007" s="19">
        <f>[1]怪物属性模拟配置!$E1004</f>
        <v>53</v>
      </c>
      <c r="D1007" s="20">
        <v>0</v>
      </c>
      <c r="E1007" s="19">
        <f>SUMPRODUCT((U1007=[2]Mission!$Q$175:$Q$278)*(V1007=[2]Mission!$R$175:$R$278)*([2]Mission!$F$175:$F$278))</f>
        <v>34644</v>
      </c>
      <c r="F1007" s="19">
        <f>[1]怪物属性模拟配置!$P1004</f>
        <v>1293</v>
      </c>
      <c r="G1007" s="19">
        <f>[1]怪物属性模拟配置!$Q1004</f>
        <v>0</v>
      </c>
      <c r="H1007" s="19">
        <f>[1]怪物属性模拟配置!$S1004</f>
        <v>49712</v>
      </c>
      <c r="I1007" s="20">
        <v>0</v>
      </c>
      <c r="J1007" s="20">
        <v>0</v>
      </c>
      <c r="K1007" s="20">
        <v>0</v>
      </c>
      <c r="L1007" s="20">
        <v>0</v>
      </c>
      <c r="M1007" s="19">
        <f>[1]怪物属性模拟配置!$T1004*1000</f>
        <v>200</v>
      </c>
      <c r="N1007" s="20">
        <v>0</v>
      </c>
      <c r="O1007" s="19">
        <f>[1]怪物属性模拟配置!$U1004-1</f>
        <v>1</v>
      </c>
      <c r="P1007" s="20">
        <v>0</v>
      </c>
      <c r="Q1007" s="20">
        <v>0</v>
      </c>
      <c r="R1007" s="20">
        <v>0</v>
      </c>
      <c r="S1007" s="29" t="s">
        <v>55</v>
      </c>
      <c r="T1007" s="29" t="s">
        <v>55</v>
      </c>
      <c r="U1007" s="20">
        <f t="shared" si="70"/>
        <v>8</v>
      </c>
      <c r="V1007" s="20">
        <f t="shared" si="71"/>
        <v>1</v>
      </c>
    </row>
    <row r="1008" ht="17.25" spans="1:22">
      <c r="A1008" s="20">
        <f t="shared" si="73"/>
        <v>2080113</v>
      </c>
      <c r="B1008" s="20" t="str">
        <f t="shared" si="72"/>
        <v>BOSS_近战</v>
      </c>
      <c r="C1008" s="19">
        <f>[1]怪物属性模拟配置!$E1005</f>
        <v>53</v>
      </c>
      <c r="D1008" s="20">
        <v>0</v>
      </c>
      <c r="E1008" s="19">
        <f>SUMPRODUCT((U1008=[2]Mission!$Q$175:$Q$278)*(V1008=[2]Mission!$R$175:$R$278)*([2]Mission!$F$175:$F$278))</f>
        <v>34644</v>
      </c>
      <c r="F1008" s="19">
        <f>[1]怪物属性模拟配置!$P1005</f>
        <v>1509</v>
      </c>
      <c r="G1008" s="19">
        <f>[1]怪物属性模拟配置!$Q1005</f>
        <v>0</v>
      </c>
      <c r="H1008" s="19">
        <f>[1]怪物属性模拟配置!$S1005</f>
        <v>99424</v>
      </c>
      <c r="I1008" s="20">
        <v>0</v>
      </c>
      <c r="J1008" s="20">
        <v>0</v>
      </c>
      <c r="K1008" s="20">
        <v>0</v>
      </c>
      <c r="L1008" s="20">
        <v>0</v>
      </c>
      <c r="M1008" s="19">
        <f>[1]怪物属性模拟配置!$T1005*1000</f>
        <v>200</v>
      </c>
      <c r="N1008" s="20">
        <v>0</v>
      </c>
      <c r="O1008" s="19">
        <f>[1]怪物属性模拟配置!$U1005-1</f>
        <v>1</v>
      </c>
      <c r="P1008" s="20">
        <v>0</v>
      </c>
      <c r="Q1008" s="20">
        <v>0</v>
      </c>
      <c r="R1008" s="20">
        <v>0</v>
      </c>
      <c r="S1008" s="29" t="s">
        <v>55</v>
      </c>
      <c r="T1008" s="29" t="s">
        <v>55</v>
      </c>
      <c r="U1008" s="20">
        <f t="shared" si="70"/>
        <v>8</v>
      </c>
      <c r="V1008" s="20">
        <f t="shared" si="71"/>
        <v>1</v>
      </c>
    </row>
    <row r="1009" ht="17.25" spans="1:22">
      <c r="A1009" s="20">
        <f t="shared" si="73"/>
        <v>2080121</v>
      </c>
      <c r="B1009" s="20" t="str">
        <f t="shared" si="72"/>
        <v>小怪_远程</v>
      </c>
      <c r="C1009" s="19">
        <f>[1]怪物属性模拟配置!$E1006</f>
        <v>53</v>
      </c>
      <c r="D1009" s="20">
        <v>0</v>
      </c>
      <c r="E1009" s="19">
        <f>SUMPRODUCT((U1009=[2]Mission!$Q$175:$Q$278)*(V1009=[2]Mission!$R$175:$R$278)*([2]Mission!$F$175:$F$278))</f>
        <v>34644</v>
      </c>
      <c r="F1009" s="19">
        <f>[1]怪物属性模拟配置!$P1006</f>
        <v>1078</v>
      </c>
      <c r="G1009" s="19">
        <f>[1]怪物属性模拟配置!$Q1006</f>
        <v>0</v>
      </c>
      <c r="H1009" s="19">
        <f>[1]怪物属性模拟配置!$S1006</f>
        <v>4971</v>
      </c>
      <c r="I1009" s="20">
        <v>0</v>
      </c>
      <c r="J1009" s="20">
        <v>0</v>
      </c>
      <c r="K1009" s="20">
        <v>0</v>
      </c>
      <c r="L1009" s="20">
        <v>0</v>
      </c>
      <c r="M1009" s="19">
        <f>[1]怪物属性模拟配置!$T1006*1000</f>
        <v>200</v>
      </c>
      <c r="N1009" s="20">
        <v>0</v>
      </c>
      <c r="O1009" s="19">
        <f>[1]怪物属性模拟配置!$U1006-1</f>
        <v>1</v>
      </c>
      <c r="P1009" s="20">
        <v>0</v>
      </c>
      <c r="Q1009" s="20">
        <v>0</v>
      </c>
      <c r="R1009" s="20">
        <v>0</v>
      </c>
      <c r="S1009" s="29" t="s">
        <v>55</v>
      </c>
      <c r="T1009" s="29" t="s">
        <v>55</v>
      </c>
      <c r="U1009" s="20">
        <f t="shared" si="70"/>
        <v>8</v>
      </c>
      <c r="V1009" s="20">
        <f t="shared" si="71"/>
        <v>1</v>
      </c>
    </row>
    <row r="1010" ht="17.25" spans="1:22">
      <c r="A1010" s="20">
        <f t="shared" si="73"/>
        <v>2080122</v>
      </c>
      <c r="B1010" s="20" t="str">
        <f t="shared" si="72"/>
        <v>精英_远程</v>
      </c>
      <c r="C1010" s="19">
        <f>[1]怪物属性模拟配置!$E1007</f>
        <v>53</v>
      </c>
      <c r="D1010" s="20">
        <v>0</v>
      </c>
      <c r="E1010" s="19">
        <f>SUMPRODUCT((U1010=[2]Mission!$Q$175:$Q$278)*(V1010=[2]Mission!$R$175:$R$278)*([2]Mission!$F$175:$F$278))</f>
        <v>34644</v>
      </c>
      <c r="F1010" s="19">
        <f>[1]怪物属性模拟配置!$P1007</f>
        <v>1293</v>
      </c>
      <c r="G1010" s="19">
        <f>[1]怪物属性模拟配置!$Q1007</f>
        <v>0</v>
      </c>
      <c r="H1010" s="19">
        <f>[1]怪物属性模拟配置!$S1007</f>
        <v>49712</v>
      </c>
      <c r="I1010" s="20">
        <v>0</v>
      </c>
      <c r="J1010" s="20">
        <v>0</v>
      </c>
      <c r="K1010" s="20">
        <v>0</v>
      </c>
      <c r="L1010" s="20">
        <v>0</v>
      </c>
      <c r="M1010" s="19">
        <f>[1]怪物属性模拟配置!$T1007*1000</f>
        <v>200</v>
      </c>
      <c r="N1010" s="20">
        <v>0</v>
      </c>
      <c r="O1010" s="19">
        <f>[1]怪物属性模拟配置!$U1007-1</f>
        <v>1</v>
      </c>
      <c r="P1010" s="20">
        <v>0</v>
      </c>
      <c r="Q1010" s="20">
        <v>0</v>
      </c>
      <c r="R1010" s="20">
        <v>0</v>
      </c>
      <c r="S1010" s="29" t="s">
        <v>55</v>
      </c>
      <c r="T1010" s="29" t="s">
        <v>55</v>
      </c>
      <c r="U1010" s="20">
        <f t="shared" si="70"/>
        <v>8</v>
      </c>
      <c r="V1010" s="20">
        <f t="shared" si="71"/>
        <v>1</v>
      </c>
    </row>
    <row r="1011" ht="17.25" spans="1:22">
      <c r="A1011" s="20">
        <f t="shared" si="73"/>
        <v>2080123</v>
      </c>
      <c r="B1011" s="20" t="str">
        <f t="shared" si="72"/>
        <v>BOSS_远程</v>
      </c>
      <c r="C1011" s="19">
        <f>[1]怪物属性模拟配置!$E1008</f>
        <v>53</v>
      </c>
      <c r="D1011" s="20">
        <v>0</v>
      </c>
      <c r="E1011" s="19">
        <f>SUMPRODUCT((U1011=[2]Mission!$Q$175:$Q$278)*(V1011=[2]Mission!$R$175:$R$278)*([2]Mission!$F$175:$F$278))</f>
        <v>34644</v>
      </c>
      <c r="F1011" s="19">
        <f>[1]怪物属性模拟配置!$P1008</f>
        <v>1509</v>
      </c>
      <c r="G1011" s="19">
        <f>[1]怪物属性模拟配置!$Q1008</f>
        <v>0</v>
      </c>
      <c r="H1011" s="19">
        <f>[1]怪物属性模拟配置!$S1008</f>
        <v>99424</v>
      </c>
      <c r="I1011" s="20">
        <v>0</v>
      </c>
      <c r="J1011" s="20">
        <v>0</v>
      </c>
      <c r="K1011" s="20">
        <v>0</v>
      </c>
      <c r="L1011" s="20">
        <v>0</v>
      </c>
      <c r="M1011" s="19">
        <f>[1]怪物属性模拟配置!$T1008*1000</f>
        <v>200</v>
      </c>
      <c r="N1011" s="20">
        <v>0</v>
      </c>
      <c r="O1011" s="19">
        <f>[1]怪物属性模拟配置!$U1008-1</f>
        <v>1</v>
      </c>
      <c r="P1011" s="20">
        <v>0</v>
      </c>
      <c r="Q1011" s="20">
        <v>0</v>
      </c>
      <c r="R1011" s="20">
        <v>0</v>
      </c>
      <c r="S1011" s="29" t="s">
        <v>55</v>
      </c>
      <c r="T1011" s="29" t="s">
        <v>55</v>
      </c>
      <c r="U1011" s="20">
        <f t="shared" si="70"/>
        <v>8</v>
      </c>
      <c r="V1011" s="20">
        <f t="shared" si="71"/>
        <v>1</v>
      </c>
    </row>
    <row r="1012" ht="17.25" spans="1:22">
      <c r="A1012" s="20">
        <f t="shared" si="73"/>
        <v>2080211</v>
      </c>
      <c r="B1012" s="20" t="str">
        <f t="shared" si="72"/>
        <v>小怪_近战</v>
      </c>
      <c r="C1012" s="19">
        <f>[1]怪物属性模拟配置!$E1009</f>
        <v>53</v>
      </c>
      <c r="D1012" s="20">
        <v>0</v>
      </c>
      <c r="E1012" s="19">
        <f>SUMPRODUCT((U1012=[2]Mission!$Q$175:$Q$278)*(V1012=[2]Mission!$R$175:$R$278)*([2]Mission!$F$175:$F$278))</f>
        <v>34644</v>
      </c>
      <c r="F1012" s="19">
        <f>[1]怪物属性模拟配置!$P1009</f>
        <v>1078</v>
      </c>
      <c r="G1012" s="19">
        <f>[1]怪物属性模拟配置!$Q1009</f>
        <v>0</v>
      </c>
      <c r="H1012" s="19">
        <f>[1]怪物属性模拟配置!$S1009</f>
        <v>4971</v>
      </c>
      <c r="I1012" s="20">
        <v>0</v>
      </c>
      <c r="J1012" s="20">
        <v>0</v>
      </c>
      <c r="K1012" s="20">
        <v>0</v>
      </c>
      <c r="L1012" s="20">
        <v>0</v>
      </c>
      <c r="M1012" s="19">
        <f>[1]怪物属性模拟配置!$T1009*1000</f>
        <v>200</v>
      </c>
      <c r="N1012" s="20">
        <v>0</v>
      </c>
      <c r="O1012" s="19">
        <f>[1]怪物属性模拟配置!$U1009-1</f>
        <v>1</v>
      </c>
      <c r="P1012" s="20">
        <v>0</v>
      </c>
      <c r="Q1012" s="20">
        <v>0</v>
      </c>
      <c r="R1012" s="20">
        <v>0</v>
      </c>
      <c r="S1012" s="29" t="s">
        <v>55</v>
      </c>
      <c r="T1012" s="29" t="s">
        <v>55</v>
      </c>
      <c r="U1012" s="20">
        <f t="shared" si="70"/>
        <v>8</v>
      </c>
      <c r="V1012" s="20">
        <f t="shared" si="71"/>
        <v>2</v>
      </c>
    </row>
    <row r="1013" ht="17.25" spans="1:22">
      <c r="A1013" s="20">
        <f t="shared" si="73"/>
        <v>2080212</v>
      </c>
      <c r="B1013" s="20" t="str">
        <f t="shared" si="72"/>
        <v>精英_近战</v>
      </c>
      <c r="C1013" s="19">
        <f>[1]怪物属性模拟配置!$E1010</f>
        <v>53</v>
      </c>
      <c r="D1013" s="20">
        <v>0</v>
      </c>
      <c r="E1013" s="19">
        <f>SUMPRODUCT((U1013=[2]Mission!$Q$175:$Q$278)*(V1013=[2]Mission!$R$175:$R$278)*([2]Mission!$F$175:$F$278))</f>
        <v>34644</v>
      </c>
      <c r="F1013" s="19">
        <f>[1]怪物属性模拟配置!$P1010</f>
        <v>1293</v>
      </c>
      <c r="G1013" s="19">
        <f>[1]怪物属性模拟配置!$Q1010</f>
        <v>0</v>
      </c>
      <c r="H1013" s="19">
        <f>[1]怪物属性模拟配置!$S1010</f>
        <v>49712</v>
      </c>
      <c r="I1013" s="20">
        <v>0</v>
      </c>
      <c r="J1013" s="20">
        <v>0</v>
      </c>
      <c r="K1013" s="20">
        <v>0</v>
      </c>
      <c r="L1013" s="20">
        <v>0</v>
      </c>
      <c r="M1013" s="19">
        <f>[1]怪物属性模拟配置!$T1010*1000</f>
        <v>200</v>
      </c>
      <c r="N1013" s="20">
        <v>0</v>
      </c>
      <c r="O1013" s="19">
        <f>[1]怪物属性模拟配置!$U1010-1</f>
        <v>1</v>
      </c>
      <c r="P1013" s="20">
        <v>0</v>
      </c>
      <c r="Q1013" s="20">
        <v>0</v>
      </c>
      <c r="R1013" s="20">
        <v>0</v>
      </c>
      <c r="S1013" s="29" t="s">
        <v>55</v>
      </c>
      <c r="T1013" s="29" t="s">
        <v>55</v>
      </c>
      <c r="U1013" s="20">
        <f t="shared" si="70"/>
        <v>8</v>
      </c>
      <c r="V1013" s="20">
        <f t="shared" si="71"/>
        <v>2</v>
      </c>
    </row>
    <row r="1014" ht="17.25" spans="1:22">
      <c r="A1014" s="20">
        <f t="shared" si="73"/>
        <v>2080213</v>
      </c>
      <c r="B1014" s="20" t="str">
        <f t="shared" si="72"/>
        <v>BOSS_近战</v>
      </c>
      <c r="C1014" s="19">
        <f>[1]怪物属性模拟配置!$E1011</f>
        <v>53</v>
      </c>
      <c r="D1014" s="20">
        <v>0</v>
      </c>
      <c r="E1014" s="19">
        <f>SUMPRODUCT((U1014=[2]Mission!$Q$175:$Q$278)*(V1014=[2]Mission!$R$175:$R$278)*([2]Mission!$F$175:$F$278))</f>
        <v>34644</v>
      </c>
      <c r="F1014" s="19">
        <f>[1]怪物属性模拟配置!$P1011</f>
        <v>1509</v>
      </c>
      <c r="G1014" s="19">
        <f>[1]怪物属性模拟配置!$Q1011</f>
        <v>0</v>
      </c>
      <c r="H1014" s="19">
        <f>[1]怪物属性模拟配置!$S1011</f>
        <v>99424</v>
      </c>
      <c r="I1014" s="20">
        <v>0</v>
      </c>
      <c r="J1014" s="20">
        <v>0</v>
      </c>
      <c r="K1014" s="20">
        <v>0</v>
      </c>
      <c r="L1014" s="20">
        <v>0</v>
      </c>
      <c r="M1014" s="19">
        <f>[1]怪物属性模拟配置!$T1011*1000</f>
        <v>200</v>
      </c>
      <c r="N1014" s="20">
        <v>0</v>
      </c>
      <c r="O1014" s="19">
        <f>[1]怪物属性模拟配置!$U1011-1</f>
        <v>1</v>
      </c>
      <c r="P1014" s="20">
        <v>0</v>
      </c>
      <c r="Q1014" s="20">
        <v>0</v>
      </c>
      <c r="R1014" s="20">
        <v>0</v>
      </c>
      <c r="S1014" s="29" t="s">
        <v>55</v>
      </c>
      <c r="T1014" s="29" t="s">
        <v>55</v>
      </c>
      <c r="U1014" s="20">
        <f t="shared" si="70"/>
        <v>8</v>
      </c>
      <c r="V1014" s="20">
        <f t="shared" si="71"/>
        <v>2</v>
      </c>
    </row>
    <row r="1015" ht="17.25" spans="1:22">
      <c r="A1015" s="20">
        <f t="shared" si="73"/>
        <v>2080221</v>
      </c>
      <c r="B1015" s="20" t="str">
        <f t="shared" si="72"/>
        <v>小怪_远程</v>
      </c>
      <c r="C1015" s="19">
        <f>[1]怪物属性模拟配置!$E1012</f>
        <v>53</v>
      </c>
      <c r="D1015" s="20">
        <v>0</v>
      </c>
      <c r="E1015" s="19">
        <f>SUMPRODUCT((U1015=[2]Mission!$Q$175:$Q$278)*(V1015=[2]Mission!$R$175:$R$278)*([2]Mission!$F$175:$F$278))</f>
        <v>34644</v>
      </c>
      <c r="F1015" s="19">
        <f>[1]怪物属性模拟配置!$P1012</f>
        <v>1078</v>
      </c>
      <c r="G1015" s="19">
        <f>[1]怪物属性模拟配置!$Q1012</f>
        <v>0</v>
      </c>
      <c r="H1015" s="19">
        <f>[1]怪物属性模拟配置!$S1012</f>
        <v>4971</v>
      </c>
      <c r="I1015" s="20">
        <v>0</v>
      </c>
      <c r="J1015" s="20">
        <v>0</v>
      </c>
      <c r="K1015" s="20">
        <v>0</v>
      </c>
      <c r="L1015" s="20">
        <v>0</v>
      </c>
      <c r="M1015" s="19">
        <f>[1]怪物属性模拟配置!$T1012*1000</f>
        <v>200</v>
      </c>
      <c r="N1015" s="20">
        <v>0</v>
      </c>
      <c r="O1015" s="19">
        <f>[1]怪物属性模拟配置!$U1012-1</f>
        <v>1</v>
      </c>
      <c r="P1015" s="20">
        <v>0</v>
      </c>
      <c r="Q1015" s="20">
        <v>0</v>
      </c>
      <c r="R1015" s="20">
        <v>0</v>
      </c>
      <c r="S1015" s="29" t="s">
        <v>55</v>
      </c>
      <c r="T1015" s="29" t="s">
        <v>55</v>
      </c>
      <c r="U1015" s="20">
        <f t="shared" si="70"/>
        <v>8</v>
      </c>
      <c r="V1015" s="20">
        <f t="shared" si="71"/>
        <v>2</v>
      </c>
    </row>
    <row r="1016" ht="17.25" spans="1:22">
      <c r="A1016" s="20">
        <f t="shared" si="73"/>
        <v>2080222</v>
      </c>
      <c r="B1016" s="20" t="str">
        <f t="shared" si="72"/>
        <v>精英_远程</v>
      </c>
      <c r="C1016" s="19">
        <f>[1]怪物属性模拟配置!$E1013</f>
        <v>53</v>
      </c>
      <c r="D1016" s="20">
        <v>0</v>
      </c>
      <c r="E1016" s="19">
        <f>SUMPRODUCT((U1016=[2]Mission!$Q$175:$Q$278)*(V1016=[2]Mission!$R$175:$R$278)*([2]Mission!$F$175:$F$278))</f>
        <v>34644</v>
      </c>
      <c r="F1016" s="19">
        <f>[1]怪物属性模拟配置!$P1013</f>
        <v>1293</v>
      </c>
      <c r="G1016" s="19">
        <f>[1]怪物属性模拟配置!$Q1013</f>
        <v>0</v>
      </c>
      <c r="H1016" s="19">
        <f>[1]怪物属性模拟配置!$S1013</f>
        <v>49712</v>
      </c>
      <c r="I1016" s="20">
        <v>0</v>
      </c>
      <c r="J1016" s="20">
        <v>0</v>
      </c>
      <c r="K1016" s="20">
        <v>0</v>
      </c>
      <c r="L1016" s="20">
        <v>0</v>
      </c>
      <c r="M1016" s="19">
        <f>[1]怪物属性模拟配置!$T1013*1000</f>
        <v>200</v>
      </c>
      <c r="N1016" s="20">
        <v>0</v>
      </c>
      <c r="O1016" s="19">
        <f>[1]怪物属性模拟配置!$U1013-1</f>
        <v>1</v>
      </c>
      <c r="P1016" s="20">
        <v>0</v>
      </c>
      <c r="Q1016" s="20">
        <v>0</v>
      </c>
      <c r="R1016" s="20">
        <v>0</v>
      </c>
      <c r="S1016" s="29" t="s">
        <v>55</v>
      </c>
      <c r="T1016" s="29" t="s">
        <v>55</v>
      </c>
      <c r="U1016" s="20">
        <f t="shared" si="70"/>
        <v>8</v>
      </c>
      <c r="V1016" s="20">
        <f t="shared" si="71"/>
        <v>2</v>
      </c>
    </row>
    <row r="1017" ht="17.25" spans="1:22">
      <c r="A1017" s="20">
        <f t="shared" si="73"/>
        <v>2080223</v>
      </c>
      <c r="B1017" s="20" t="str">
        <f t="shared" si="72"/>
        <v>BOSS_远程</v>
      </c>
      <c r="C1017" s="19">
        <f>[1]怪物属性模拟配置!$E1014</f>
        <v>53</v>
      </c>
      <c r="D1017" s="20">
        <v>0</v>
      </c>
      <c r="E1017" s="19">
        <f>SUMPRODUCT((U1017=[2]Mission!$Q$175:$Q$278)*(V1017=[2]Mission!$R$175:$R$278)*([2]Mission!$F$175:$F$278))</f>
        <v>34644</v>
      </c>
      <c r="F1017" s="19">
        <f>[1]怪物属性模拟配置!$P1014</f>
        <v>1509</v>
      </c>
      <c r="G1017" s="19">
        <f>[1]怪物属性模拟配置!$Q1014</f>
        <v>0</v>
      </c>
      <c r="H1017" s="19">
        <f>[1]怪物属性模拟配置!$S1014</f>
        <v>99424</v>
      </c>
      <c r="I1017" s="20">
        <v>0</v>
      </c>
      <c r="J1017" s="20">
        <v>0</v>
      </c>
      <c r="K1017" s="20">
        <v>0</v>
      </c>
      <c r="L1017" s="20">
        <v>0</v>
      </c>
      <c r="M1017" s="19">
        <f>[1]怪物属性模拟配置!$T1014*1000</f>
        <v>200</v>
      </c>
      <c r="N1017" s="20">
        <v>0</v>
      </c>
      <c r="O1017" s="19">
        <f>[1]怪物属性模拟配置!$U1014-1</f>
        <v>1</v>
      </c>
      <c r="P1017" s="20">
        <v>0</v>
      </c>
      <c r="Q1017" s="20">
        <v>0</v>
      </c>
      <c r="R1017" s="20">
        <v>0</v>
      </c>
      <c r="S1017" s="29" t="s">
        <v>55</v>
      </c>
      <c r="T1017" s="29" t="s">
        <v>55</v>
      </c>
      <c r="U1017" s="20">
        <f t="shared" si="70"/>
        <v>8</v>
      </c>
      <c r="V1017" s="20">
        <f t="shared" si="71"/>
        <v>2</v>
      </c>
    </row>
    <row r="1018" ht="17.25" spans="1:22">
      <c r="A1018" s="20">
        <f t="shared" si="73"/>
        <v>2080311</v>
      </c>
      <c r="B1018" s="20" t="str">
        <f t="shared" si="72"/>
        <v>小怪_近战</v>
      </c>
      <c r="C1018" s="19">
        <f>[1]怪物属性模拟配置!$E1015</f>
        <v>54</v>
      </c>
      <c r="D1018" s="20">
        <v>0</v>
      </c>
      <c r="E1018" s="19">
        <f>SUMPRODUCT((U1018=[2]Mission!$Q$175:$Q$278)*(V1018=[2]Mission!$R$175:$R$278)*([2]Mission!$F$175:$F$278))</f>
        <v>36456</v>
      </c>
      <c r="F1018" s="19">
        <f>[1]怪物属性模拟配置!$P1015</f>
        <v>1132</v>
      </c>
      <c r="G1018" s="19">
        <f>[1]怪物属性模拟配置!$Q1015</f>
        <v>0</v>
      </c>
      <c r="H1018" s="19">
        <f>[1]怪物属性模拟配置!$S1015</f>
        <v>5236</v>
      </c>
      <c r="I1018" s="20">
        <v>0</v>
      </c>
      <c r="J1018" s="20">
        <v>0</v>
      </c>
      <c r="K1018" s="20">
        <v>0</v>
      </c>
      <c r="L1018" s="20">
        <v>0</v>
      </c>
      <c r="M1018" s="19">
        <f>[1]怪物属性模拟配置!$T1015*1000</f>
        <v>200</v>
      </c>
      <c r="N1018" s="20">
        <v>0</v>
      </c>
      <c r="O1018" s="19">
        <f>[1]怪物属性模拟配置!$U1015-1</f>
        <v>1</v>
      </c>
      <c r="P1018" s="20">
        <v>0</v>
      </c>
      <c r="Q1018" s="20">
        <v>0</v>
      </c>
      <c r="R1018" s="20">
        <v>0</v>
      </c>
      <c r="S1018" s="29" t="s">
        <v>55</v>
      </c>
      <c r="T1018" s="29" t="s">
        <v>55</v>
      </c>
      <c r="U1018" s="20">
        <f t="shared" si="70"/>
        <v>8</v>
      </c>
      <c r="V1018" s="20">
        <f t="shared" si="71"/>
        <v>3</v>
      </c>
    </row>
    <row r="1019" ht="17.25" spans="1:22">
      <c r="A1019" s="20">
        <f t="shared" si="73"/>
        <v>2080312</v>
      </c>
      <c r="B1019" s="20" t="str">
        <f t="shared" si="72"/>
        <v>精英_近战</v>
      </c>
      <c r="C1019" s="19">
        <f>[1]怪物属性模拟配置!$E1016</f>
        <v>54</v>
      </c>
      <c r="D1019" s="20">
        <v>0</v>
      </c>
      <c r="E1019" s="19">
        <f>SUMPRODUCT((U1019=[2]Mission!$Q$175:$Q$278)*(V1019=[2]Mission!$R$175:$R$278)*([2]Mission!$F$175:$F$278))</f>
        <v>36456</v>
      </c>
      <c r="F1019" s="19">
        <f>[1]怪物属性模拟配置!$P1016</f>
        <v>1358</v>
      </c>
      <c r="G1019" s="19">
        <f>[1]怪物属性模拟配置!$Q1016</f>
        <v>0</v>
      </c>
      <c r="H1019" s="19">
        <f>[1]怪物属性模拟配置!$S1016</f>
        <v>52364</v>
      </c>
      <c r="I1019" s="20">
        <v>0</v>
      </c>
      <c r="J1019" s="20">
        <v>0</v>
      </c>
      <c r="K1019" s="20">
        <v>0</v>
      </c>
      <c r="L1019" s="20">
        <v>0</v>
      </c>
      <c r="M1019" s="19">
        <f>[1]怪物属性模拟配置!$T1016*1000</f>
        <v>200</v>
      </c>
      <c r="N1019" s="20">
        <v>0</v>
      </c>
      <c r="O1019" s="19">
        <f>[1]怪物属性模拟配置!$U1016-1</f>
        <v>1</v>
      </c>
      <c r="P1019" s="20">
        <v>0</v>
      </c>
      <c r="Q1019" s="20">
        <v>0</v>
      </c>
      <c r="R1019" s="20">
        <v>0</v>
      </c>
      <c r="S1019" s="29" t="s">
        <v>55</v>
      </c>
      <c r="T1019" s="29" t="s">
        <v>55</v>
      </c>
      <c r="U1019" s="20">
        <f t="shared" si="70"/>
        <v>8</v>
      </c>
      <c r="V1019" s="20">
        <f t="shared" si="71"/>
        <v>3</v>
      </c>
    </row>
    <row r="1020" ht="17.25" spans="1:22">
      <c r="A1020" s="20">
        <f t="shared" si="73"/>
        <v>2080313</v>
      </c>
      <c r="B1020" s="20" t="str">
        <f t="shared" si="72"/>
        <v>BOSS_近战</v>
      </c>
      <c r="C1020" s="19">
        <f>[1]怪物属性模拟配置!$E1017</f>
        <v>54</v>
      </c>
      <c r="D1020" s="20">
        <v>0</v>
      </c>
      <c r="E1020" s="19">
        <f>SUMPRODUCT((U1020=[2]Mission!$Q$175:$Q$278)*(V1020=[2]Mission!$R$175:$R$278)*([2]Mission!$F$175:$F$278))</f>
        <v>36456</v>
      </c>
      <c r="F1020" s="19">
        <f>[1]怪物属性模拟配置!$P1017</f>
        <v>1584</v>
      </c>
      <c r="G1020" s="19">
        <f>[1]怪物属性模拟配置!$Q1017</f>
        <v>0</v>
      </c>
      <c r="H1020" s="19">
        <f>[1]怪物属性模拟配置!$S1017</f>
        <v>104728</v>
      </c>
      <c r="I1020" s="20">
        <v>0</v>
      </c>
      <c r="J1020" s="20">
        <v>0</v>
      </c>
      <c r="K1020" s="20">
        <v>0</v>
      </c>
      <c r="L1020" s="20">
        <v>0</v>
      </c>
      <c r="M1020" s="19">
        <f>[1]怪物属性模拟配置!$T1017*1000</f>
        <v>200</v>
      </c>
      <c r="N1020" s="20">
        <v>0</v>
      </c>
      <c r="O1020" s="19">
        <f>[1]怪物属性模拟配置!$U1017-1</f>
        <v>1</v>
      </c>
      <c r="P1020" s="20">
        <v>0</v>
      </c>
      <c r="Q1020" s="20">
        <v>0</v>
      </c>
      <c r="R1020" s="20">
        <v>0</v>
      </c>
      <c r="S1020" s="29" t="s">
        <v>55</v>
      </c>
      <c r="T1020" s="29" t="s">
        <v>55</v>
      </c>
      <c r="U1020" s="20">
        <f t="shared" si="70"/>
        <v>8</v>
      </c>
      <c r="V1020" s="20">
        <f t="shared" si="71"/>
        <v>3</v>
      </c>
    </row>
    <row r="1021" ht="17.25" spans="1:22">
      <c r="A1021" s="20">
        <f t="shared" si="73"/>
        <v>2080321</v>
      </c>
      <c r="B1021" s="20" t="str">
        <f t="shared" si="72"/>
        <v>小怪_远程</v>
      </c>
      <c r="C1021" s="19">
        <f>[1]怪物属性模拟配置!$E1018</f>
        <v>54</v>
      </c>
      <c r="D1021" s="20">
        <v>0</v>
      </c>
      <c r="E1021" s="19">
        <f>SUMPRODUCT((U1021=[2]Mission!$Q$175:$Q$278)*(V1021=[2]Mission!$R$175:$R$278)*([2]Mission!$F$175:$F$278))</f>
        <v>36456</v>
      </c>
      <c r="F1021" s="19">
        <f>[1]怪物属性模拟配置!$P1018</f>
        <v>1132</v>
      </c>
      <c r="G1021" s="19">
        <f>[1]怪物属性模拟配置!$Q1018</f>
        <v>0</v>
      </c>
      <c r="H1021" s="19">
        <f>[1]怪物属性模拟配置!$S1018</f>
        <v>5236</v>
      </c>
      <c r="I1021" s="20">
        <v>0</v>
      </c>
      <c r="J1021" s="20">
        <v>0</v>
      </c>
      <c r="K1021" s="20">
        <v>0</v>
      </c>
      <c r="L1021" s="20">
        <v>0</v>
      </c>
      <c r="M1021" s="19">
        <f>[1]怪物属性模拟配置!$T1018*1000</f>
        <v>200</v>
      </c>
      <c r="N1021" s="20">
        <v>0</v>
      </c>
      <c r="O1021" s="19">
        <f>[1]怪物属性模拟配置!$U1018-1</f>
        <v>1</v>
      </c>
      <c r="P1021" s="20">
        <v>0</v>
      </c>
      <c r="Q1021" s="20">
        <v>0</v>
      </c>
      <c r="R1021" s="20">
        <v>0</v>
      </c>
      <c r="S1021" s="29" t="s">
        <v>55</v>
      </c>
      <c r="T1021" s="29" t="s">
        <v>55</v>
      </c>
      <c r="U1021" s="20">
        <f t="shared" si="70"/>
        <v>8</v>
      </c>
      <c r="V1021" s="20">
        <f t="shared" si="71"/>
        <v>3</v>
      </c>
    </row>
    <row r="1022" ht="17.25" spans="1:22">
      <c r="A1022" s="20">
        <f t="shared" si="73"/>
        <v>2080322</v>
      </c>
      <c r="B1022" s="20" t="str">
        <f t="shared" si="72"/>
        <v>精英_远程</v>
      </c>
      <c r="C1022" s="19">
        <f>[1]怪物属性模拟配置!$E1019</f>
        <v>54</v>
      </c>
      <c r="D1022" s="20">
        <v>0</v>
      </c>
      <c r="E1022" s="19">
        <f>SUMPRODUCT((U1022=[2]Mission!$Q$175:$Q$278)*(V1022=[2]Mission!$R$175:$R$278)*([2]Mission!$F$175:$F$278))</f>
        <v>36456</v>
      </c>
      <c r="F1022" s="19">
        <f>[1]怪物属性模拟配置!$P1019</f>
        <v>1358</v>
      </c>
      <c r="G1022" s="19">
        <f>[1]怪物属性模拟配置!$Q1019</f>
        <v>0</v>
      </c>
      <c r="H1022" s="19">
        <f>[1]怪物属性模拟配置!$S1019</f>
        <v>52364</v>
      </c>
      <c r="I1022" s="20">
        <v>0</v>
      </c>
      <c r="J1022" s="20">
        <v>0</v>
      </c>
      <c r="K1022" s="20">
        <v>0</v>
      </c>
      <c r="L1022" s="20">
        <v>0</v>
      </c>
      <c r="M1022" s="19">
        <f>[1]怪物属性模拟配置!$T1019*1000</f>
        <v>200</v>
      </c>
      <c r="N1022" s="20">
        <v>0</v>
      </c>
      <c r="O1022" s="19">
        <f>[1]怪物属性模拟配置!$U1019-1</f>
        <v>1</v>
      </c>
      <c r="P1022" s="20">
        <v>0</v>
      </c>
      <c r="Q1022" s="20">
        <v>0</v>
      </c>
      <c r="R1022" s="20">
        <v>0</v>
      </c>
      <c r="S1022" s="29" t="s">
        <v>55</v>
      </c>
      <c r="T1022" s="29" t="s">
        <v>55</v>
      </c>
      <c r="U1022" s="20">
        <f t="shared" si="70"/>
        <v>8</v>
      </c>
      <c r="V1022" s="20">
        <f t="shared" si="71"/>
        <v>3</v>
      </c>
    </row>
    <row r="1023" ht="17.25" spans="1:22">
      <c r="A1023" s="20">
        <f t="shared" si="73"/>
        <v>2080323</v>
      </c>
      <c r="B1023" s="20" t="str">
        <f t="shared" si="72"/>
        <v>BOSS_远程</v>
      </c>
      <c r="C1023" s="19">
        <f>[1]怪物属性模拟配置!$E1020</f>
        <v>54</v>
      </c>
      <c r="D1023" s="20">
        <v>0</v>
      </c>
      <c r="E1023" s="19">
        <f>SUMPRODUCT((U1023=[2]Mission!$Q$175:$Q$278)*(V1023=[2]Mission!$R$175:$R$278)*([2]Mission!$F$175:$F$278))</f>
        <v>36456</v>
      </c>
      <c r="F1023" s="19">
        <f>[1]怪物属性模拟配置!$P1020</f>
        <v>1584</v>
      </c>
      <c r="G1023" s="19">
        <f>[1]怪物属性模拟配置!$Q1020</f>
        <v>0</v>
      </c>
      <c r="H1023" s="19">
        <f>[1]怪物属性模拟配置!$S1020</f>
        <v>104728</v>
      </c>
      <c r="I1023" s="20">
        <v>0</v>
      </c>
      <c r="J1023" s="20">
        <v>0</v>
      </c>
      <c r="K1023" s="20">
        <v>0</v>
      </c>
      <c r="L1023" s="20">
        <v>0</v>
      </c>
      <c r="M1023" s="19">
        <f>[1]怪物属性模拟配置!$T1020*1000</f>
        <v>200</v>
      </c>
      <c r="N1023" s="20">
        <v>0</v>
      </c>
      <c r="O1023" s="19">
        <f>[1]怪物属性模拟配置!$U1020-1</f>
        <v>1</v>
      </c>
      <c r="P1023" s="20">
        <v>0</v>
      </c>
      <c r="Q1023" s="20">
        <v>0</v>
      </c>
      <c r="R1023" s="20">
        <v>0</v>
      </c>
      <c r="S1023" s="29" t="s">
        <v>55</v>
      </c>
      <c r="T1023" s="29" t="s">
        <v>55</v>
      </c>
      <c r="U1023" s="20">
        <f t="shared" si="70"/>
        <v>8</v>
      </c>
      <c r="V1023" s="20">
        <f t="shared" si="71"/>
        <v>3</v>
      </c>
    </row>
    <row r="1024" ht="17.25" spans="1:22">
      <c r="A1024" s="20">
        <f t="shared" si="73"/>
        <v>2080411</v>
      </c>
      <c r="B1024" s="20" t="str">
        <f t="shared" si="72"/>
        <v>小怪_近战</v>
      </c>
      <c r="C1024" s="19">
        <f>[1]怪物属性模拟配置!$E1021</f>
        <v>54</v>
      </c>
      <c r="D1024" s="20">
        <v>0</v>
      </c>
      <c r="E1024" s="19">
        <f>SUMPRODUCT((U1024=[2]Mission!$Q$175:$Q$278)*(V1024=[2]Mission!$R$175:$R$278)*([2]Mission!$F$175:$F$278))</f>
        <v>36456</v>
      </c>
      <c r="F1024" s="19">
        <f>[1]怪物属性模拟配置!$P1021</f>
        <v>1132</v>
      </c>
      <c r="G1024" s="19">
        <f>[1]怪物属性模拟配置!$Q1021</f>
        <v>0</v>
      </c>
      <c r="H1024" s="19">
        <f>[1]怪物属性模拟配置!$S1021</f>
        <v>5236</v>
      </c>
      <c r="I1024" s="20">
        <v>0</v>
      </c>
      <c r="J1024" s="20">
        <v>0</v>
      </c>
      <c r="K1024" s="20">
        <v>0</v>
      </c>
      <c r="L1024" s="20">
        <v>0</v>
      </c>
      <c r="M1024" s="19">
        <f>[1]怪物属性模拟配置!$T1021*1000</f>
        <v>200</v>
      </c>
      <c r="N1024" s="20">
        <v>0</v>
      </c>
      <c r="O1024" s="19">
        <f>[1]怪物属性模拟配置!$U1021-1</f>
        <v>1</v>
      </c>
      <c r="P1024" s="20">
        <v>0</v>
      </c>
      <c r="Q1024" s="20">
        <v>0</v>
      </c>
      <c r="R1024" s="20">
        <v>0</v>
      </c>
      <c r="S1024" s="29" t="s">
        <v>55</v>
      </c>
      <c r="T1024" s="29" t="s">
        <v>55</v>
      </c>
      <c r="U1024" s="20">
        <f t="shared" si="70"/>
        <v>8</v>
      </c>
      <c r="V1024" s="20">
        <f t="shared" si="71"/>
        <v>4</v>
      </c>
    </row>
    <row r="1025" ht="17.25" spans="1:22">
      <c r="A1025" s="20">
        <f t="shared" si="73"/>
        <v>2080412</v>
      </c>
      <c r="B1025" s="20" t="str">
        <f t="shared" si="72"/>
        <v>精英_近战</v>
      </c>
      <c r="C1025" s="19">
        <f>[1]怪物属性模拟配置!$E1022</f>
        <v>54</v>
      </c>
      <c r="D1025" s="20">
        <v>0</v>
      </c>
      <c r="E1025" s="19">
        <f>SUMPRODUCT((U1025=[2]Mission!$Q$175:$Q$278)*(V1025=[2]Mission!$R$175:$R$278)*([2]Mission!$F$175:$F$278))</f>
        <v>36456</v>
      </c>
      <c r="F1025" s="19">
        <f>[1]怪物属性模拟配置!$P1022</f>
        <v>1358</v>
      </c>
      <c r="G1025" s="19">
        <f>[1]怪物属性模拟配置!$Q1022</f>
        <v>0</v>
      </c>
      <c r="H1025" s="19">
        <f>[1]怪物属性模拟配置!$S1022</f>
        <v>52364</v>
      </c>
      <c r="I1025" s="20">
        <v>0</v>
      </c>
      <c r="J1025" s="20">
        <v>0</v>
      </c>
      <c r="K1025" s="20">
        <v>0</v>
      </c>
      <c r="L1025" s="20">
        <v>0</v>
      </c>
      <c r="M1025" s="19">
        <f>[1]怪物属性模拟配置!$T1022*1000</f>
        <v>200</v>
      </c>
      <c r="N1025" s="20">
        <v>0</v>
      </c>
      <c r="O1025" s="19">
        <f>[1]怪物属性模拟配置!$U1022-1</f>
        <v>1</v>
      </c>
      <c r="P1025" s="20">
        <v>0</v>
      </c>
      <c r="Q1025" s="20">
        <v>0</v>
      </c>
      <c r="R1025" s="20">
        <v>0</v>
      </c>
      <c r="S1025" s="29" t="s">
        <v>55</v>
      </c>
      <c r="T1025" s="29" t="s">
        <v>55</v>
      </c>
      <c r="U1025" s="20">
        <f t="shared" si="70"/>
        <v>8</v>
      </c>
      <c r="V1025" s="20">
        <f t="shared" si="71"/>
        <v>4</v>
      </c>
    </row>
    <row r="1026" ht="17.25" spans="1:22">
      <c r="A1026" s="20">
        <f t="shared" si="73"/>
        <v>2080413</v>
      </c>
      <c r="B1026" s="20" t="str">
        <f t="shared" si="72"/>
        <v>BOSS_近战</v>
      </c>
      <c r="C1026" s="19">
        <f>[1]怪物属性模拟配置!$E1023</f>
        <v>54</v>
      </c>
      <c r="D1026" s="20">
        <v>0</v>
      </c>
      <c r="E1026" s="19">
        <f>SUMPRODUCT((U1026=[2]Mission!$Q$175:$Q$278)*(V1026=[2]Mission!$R$175:$R$278)*([2]Mission!$F$175:$F$278))</f>
        <v>36456</v>
      </c>
      <c r="F1026" s="19">
        <f>[1]怪物属性模拟配置!$P1023</f>
        <v>1584</v>
      </c>
      <c r="G1026" s="19">
        <f>[1]怪物属性模拟配置!$Q1023</f>
        <v>0</v>
      </c>
      <c r="H1026" s="19">
        <f>[1]怪物属性模拟配置!$S1023</f>
        <v>104728</v>
      </c>
      <c r="I1026" s="20">
        <v>0</v>
      </c>
      <c r="J1026" s="20">
        <v>0</v>
      </c>
      <c r="K1026" s="20">
        <v>0</v>
      </c>
      <c r="L1026" s="20">
        <v>0</v>
      </c>
      <c r="M1026" s="19">
        <f>[1]怪物属性模拟配置!$T1023*1000</f>
        <v>200</v>
      </c>
      <c r="N1026" s="20">
        <v>0</v>
      </c>
      <c r="O1026" s="19">
        <f>[1]怪物属性模拟配置!$U1023-1</f>
        <v>1</v>
      </c>
      <c r="P1026" s="20">
        <v>0</v>
      </c>
      <c r="Q1026" s="20">
        <v>0</v>
      </c>
      <c r="R1026" s="20">
        <v>0</v>
      </c>
      <c r="S1026" s="29" t="s">
        <v>55</v>
      </c>
      <c r="T1026" s="29" t="s">
        <v>55</v>
      </c>
      <c r="U1026" s="20">
        <f t="shared" si="70"/>
        <v>8</v>
      </c>
      <c r="V1026" s="20">
        <f t="shared" si="71"/>
        <v>4</v>
      </c>
    </row>
    <row r="1027" ht="17.25" spans="1:22">
      <c r="A1027" s="20">
        <f t="shared" si="73"/>
        <v>2080421</v>
      </c>
      <c r="B1027" s="20" t="str">
        <f t="shared" si="72"/>
        <v>小怪_远程</v>
      </c>
      <c r="C1027" s="19">
        <f>[1]怪物属性模拟配置!$E1024</f>
        <v>54</v>
      </c>
      <c r="D1027" s="20">
        <v>0</v>
      </c>
      <c r="E1027" s="19">
        <f>SUMPRODUCT((U1027=[2]Mission!$Q$175:$Q$278)*(V1027=[2]Mission!$R$175:$R$278)*([2]Mission!$F$175:$F$278))</f>
        <v>36456</v>
      </c>
      <c r="F1027" s="19">
        <f>[1]怪物属性模拟配置!$P1024</f>
        <v>1132</v>
      </c>
      <c r="G1027" s="19">
        <f>[1]怪物属性模拟配置!$Q1024</f>
        <v>0</v>
      </c>
      <c r="H1027" s="19">
        <f>[1]怪物属性模拟配置!$S1024</f>
        <v>5236</v>
      </c>
      <c r="I1027" s="20">
        <v>0</v>
      </c>
      <c r="J1027" s="20">
        <v>0</v>
      </c>
      <c r="K1027" s="20">
        <v>0</v>
      </c>
      <c r="L1027" s="20">
        <v>0</v>
      </c>
      <c r="M1027" s="19">
        <f>[1]怪物属性模拟配置!$T1024*1000</f>
        <v>200</v>
      </c>
      <c r="N1027" s="20">
        <v>0</v>
      </c>
      <c r="O1027" s="19">
        <f>[1]怪物属性模拟配置!$U1024-1</f>
        <v>1</v>
      </c>
      <c r="P1027" s="20">
        <v>0</v>
      </c>
      <c r="Q1027" s="20">
        <v>0</v>
      </c>
      <c r="R1027" s="20">
        <v>0</v>
      </c>
      <c r="S1027" s="29" t="s">
        <v>55</v>
      </c>
      <c r="T1027" s="29" t="s">
        <v>55</v>
      </c>
      <c r="U1027" s="20">
        <f t="shared" si="70"/>
        <v>8</v>
      </c>
      <c r="V1027" s="20">
        <f t="shared" si="71"/>
        <v>4</v>
      </c>
    </row>
    <row r="1028" ht="17.25" spans="1:22">
      <c r="A1028" s="20">
        <f t="shared" si="73"/>
        <v>2080422</v>
      </c>
      <c r="B1028" s="20" t="str">
        <f t="shared" si="72"/>
        <v>精英_远程</v>
      </c>
      <c r="C1028" s="19">
        <f>[1]怪物属性模拟配置!$E1025</f>
        <v>54</v>
      </c>
      <c r="D1028" s="20">
        <v>0</v>
      </c>
      <c r="E1028" s="19">
        <f>SUMPRODUCT((U1028=[2]Mission!$Q$175:$Q$278)*(V1028=[2]Mission!$R$175:$R$278)*([2]Mission!$F$175:$F$278))</f>
        <v>36456</v>
      </c>
      <c r="F1028" s="19">
        <f>[1]怪物属性模拟配置!$P1025</f>
        <v>1358</v>
      </c>
      <c r="G1028" s="19">
        <f>[1]怪物属性模拟配置!$Q1025</f>
        <v>0</v>
      </c>
      <c r="H1028" s="19">
        <f>[1]怪物属性模拟配置!$S1025</f>
        <v>52364</v>
      </c>
      <c r="I1028" s="20">
        <v>0</v>
      </c>
      <c r="J1028" s="20">
        <v>0</v>
      </c>
      <c r="K1028" s="20">
        <v>0</v>
      </c>
      <c r="L1028" s="20">
        <v>0</v>
      </c>
      <c r="M1028" s="19">
        <f>[1]怪物属性模拟配置!$T1025*1000</f>
        <v>200</v>
      </c>
      <c r="N1028" s="20">
        <v>0</v>
      </c>
      <c r="O1028" s="19">
        <f>[1]怪物属性模拟配置!$U1025-1</f>
        <v>1</v>
      </c>
      <c r="P1028" s="20">
        <v>0</v>
      </c>
      <c r="Q1028" s="20">
        <v>0</v>
      </c>
      <c r="R1028" s="20">
        <v>0</v>
      </c>
      <c r="S1028" s="29" t="s">
        <v>55</v>
      </c>
      <c r="T1028" s="29" t="s">
        <v>55</v>
      </c>
      <c r="U1028" s="20">
        <f t="shared" si="70"/>
        <v>8</v>
      </c>
      <c r="V1028" s="20">
        <f t="shared" si="71"/>
        <v>4</v>
      </c>
    </row>
    <row r="1029" ht="17.25" spans="1:22">
      <c r="A1029" s="20">
        <f t="shared" si="73"/>
        <v>2080423</v>
      </c>
      <c r="B1029" s="20" t="str">
        <f t="shared" si="72"/>
        <v>BOSS_远程</v>
      </c>
      <c r="C1029" s="19">
        <f>[1]怪物属性模拟配置!$E1026</f>
        <v>54</v>
      </c>
      <c r="D1029" s="20">
        <v>0</v>
      </c>
      <c r="E1029" s="19">
        <f>SUMPRODUCT((U1029=[2]Mission!$Q$175:$Q$278)*(V1029=[2]Mission!$R$175:$R$278)*([2]Mission!$F$175:$F$278))</f>
        <v>36456</v>
      </c>
      <c r="F1029" s="19">
        <f>[1]怪物属性模拟配置!$P1026</f>
        <v>1584</v>
      </c>
      <c r="G1029" s="19">
        <f>[1]怪物属性模拟配置!$Q1026</f>
        <v>0</v>
      </c>
      <c r="H1029" s="19">
        <f>[1]怪物属性模拟配置!$S1026</f>
        <v>104728</v>
      </c>
      <c r="I1029" s="20">
        <v>0</v>
      </c>
      <c r="J1029" s="20">
        <v>0</v>
      </c>
      <c r="K1029" s="20">
        <v>0</v>
      </c>
      <c r="L1029" s="20">
        <v>0</v>
      </c>
      <c r="M1029" s="19">
        <f>[1]怪物属性模拟配置!$T1026*1000</f>
        <v>200</v>
      </c>
      <c r="N1029" s="20">
        <v>0</v>
      </c>
      <c r="O1029" s="19">
        <f>[1]怪物属性模拟配置!$U1026-1</f>
        <v>1</v>
      </c>
      <c r="P1029" s="20">
        <v>0</v>
      </c>
      <c r="Q1029" s="20">
        <v>0</v>
      </c>
      <c r="R1029" s="20">
        <v>0</v>
      </c>
      <c r="S1029" s="29" t="s">
        <v>55</v>
      </c>
      <c r="T1029" s="29" t="s">
        <v>55</v>
      </c>
      <c r="U1029" s="20">
        <f t="shared" si="70"/>
        <v>8</v>
      </c>
      <c r="V1029" s="20">
        <f t="shared" si="71"/>
        <v>4</v>
      </c>
    </row>
    <row r="1030" ht="17.25" spans="1:22">
      <c r="A1030" s="20">
        <f t="shared" si="73"/>
        <v>2080491</v>
      </c>
      <c r="B1030" s="20" t="str">
        <f t="shared" si="72"/>
        <v>小BOSS_特殊</v>
      </c>
      <c r="C1030" s="19">
        <f>[1]怪物属性模拟配置!$E1027</f>
        <v>54</v>
      </c>
      <c r="D1030" s="20">
        <v>0</v>
      </c>
      <c r="E1030" s="19">
        <f>SUMPRODUCT((U1030=[2]Mission!$Q$175:$Q$278)*(V1030=[2]Mission!$R$175:$R$278)*([2]Mission!$F$175:$F$278))</f>
        <v>36456</v>
      </c>
      <c r="F1030" s="19">
        <f>[1]怪物属性模拟配置!$P1027</f>
        <v>1924</v>
      </c>
      <c r="G1030" s="19">
        <f>[1]怪物属性模拟配置!$Q1027</f>
        <v>0</v>
      </c>
      <c r="H1030" s="19">
        <f>[1]怪物属性模拟配置!$S1027</f>
        <v>261820</v>
      </c>
      <c r="I1030" s="20">
        <v>0</v>
      </c>
      <c r="J1030" s="20">
        <v>0</v>
      </c>
      <c r="K1030" s="20">
        <v>0</v>
      </c>
      <c r="L1030" s="20">
        <v>0</v>
      </c>
      <c r="M1030" s="19">
        <f>[1]怪物属性模拟配置!$T1027*1000</f>
        <v>200</v>
      </c>
      <c r="N1030" s="20">
        <v>0</v>
      </c>
      <c r="O1030" s="19">
        <f>[1]怪物属性模拟配置!$U1027-1</f>
        <v>1</v>
      </c>
      <c r="P1030" s="20">
        <v>0</v>
      </c>
      <c r="Q1030" s="20">
        <v>0</v>
      </c>
      <c r="R1030" s="20">
        <v>0</v>
      </c>
      <c r="S1030" s="29" t="s">
        <v>55</v>
      </c>
      <c r="T1030" s="29" t="s">
        <v>55</v>
      </c>
      <c r="U1030" s="20">
        <f t="shared" ref="U1030:U1093" si="74">INT(MID(A1030,2,2))</f>
        <v>8</v>
      </c>
      <c r="V1030" s="20">
        <f t="shared" ref="V1030:V1093" si="75">INT(MID(A1030,4,2))</f>
        <v>4</v>
      </c>
    </row>
    <row r="1031" ht="17.25" spans="1:22">
      <c r="A1031" s="20">
        <f t="shared" si="73"/>
        <v>2080511</v>
      </c>
      <c r="B1031" s="20" t="str">
        <f t="shared" si="72"/>
        <v>小怪_近战</v>
      </c>
      <c r="C1031" s="19">
        <f>[1]怪物属性模拟配置!$E1028</f>
        <v>55</v>
      </c>
      <c r="D1031" s="20">
        <v>0</v>
      </c>
      <c r="E1031" s="19">
        <f>SUMPRODUCT((U1031=[2]Mission!$Q$175:$Q$278)*(V1031=[2]Mission!$R$175:$R$278)*([2]Mission!$F$175:$F$278))</f>
        <v>37788</v>
      </c>
      <c r="F1031" s="19">
        <f>[1]怪物属性模拟配置!$P1028</f>
        <v>1172</v>
      </c>
      <c r="G1031" s="19">
        <f>[1]怪物属性模拟配置!$Q1028</f>
        <v>0</v>
      </c>
      <c r="H1031" s="19">
        <f>[1]怪物属性模拟配置!$S1028</f>
        <v>5430</v>
      </c>
      <c r="I1031" s="20">
        <v>0</v>
      </c>
      <c r="J1031" s="20">
        <v>0</v>
      </c>
      <c r="K1031" s="20">
        <v>0</v>
      </c>
      <c r="L1031" s="20">
        <v>0</v>
      </c>
      <c r="M1031" s="19">
        <f>[1]怪物属性模拟配置!$T1028*1000</f>
        <v>200</v>
      </c>
      <c r="N1031" s="20">
        <v>0</v>
      </c>
      <c r="O1031" s="19">
        <f>[1]怪物属性模拟配置!$U1028-1</f>
        <v>1</v>
      </c>
      <c r="P1031" s="20">
        <v>0</v>
      </c>
      <c r="Q1031" s="20">
        <v>0</v>
      </c>
      <c r="R1031" s="20">
        <v>0</v>
      </c>
      <c r="S1031" s="29" t="s">
        <v>55</v>
      </c>
      <c r="T1031" s="29" t="s">
        <v>55</v>
      </c>
      <c r="U1031" s="20">
        <f t="shared" si="74"/>
        <v>8</v>
      </c>
      <c r="V1031" s="20">
        <f t="shared" si="75"/>
        <v>5</v>
      </c>
    </row>
    <row r="1032" ht="17.25" spans="1:22">
      <c r="A1032" s="20">
        <f t="shared" si="73"/>
        <v>2080512</v>
      </c>
      <c r="B1032" s="20" t="str">
        <f t="shared" si="72"/>
        <v>精英_近战</v>
      </c>
      <c r="C1032" s="19">
        <f>[1]怪物属性模拟配置!$E1029</f>
        <v>55</v>
      </c>
      <c r="D1032" s="20">
        <v>0</v>
      </c>
      <c r="E1032" s="19">
        <f>SUMPRODUCT((U1032=[2]Mission!$Q$175:$Q$278)*(V1032=[2]Mission!$R$175:$R$278)*([2]Mission!$F$175:$F$278))</f>
        <v>37788</v>
      </c>
      <c r="F1032" s="19">
        <f>[1]怪物属性模拟配置!$P1029</f>
        <v>1407</v>
      </c>
      <c r="G1032" s="19">
        <f>[1]怪物属性模拟配置!$Q1029</f>
        <v>0</v>
      </c>
      <c r="H1032" s="19">
        <f>[1]怪物属性模拟配置!$S1029</f>
        <v>54301</v>
      </c>
      <c r="I1032" s="20">
        <v>0</v>
      </c>
      <c r="J1032" s="20">
        <v>0</v>
      </c>
      <c r="K1032" s="20">
        <v>0</v>
      </c>
      <c r="L1032" s="20">
        <v>0</v>
      </c>
      <c r="M1032" s="19">
        <f>[1]怪物属性模拟配置!$T1029*1000</f>
        <v>200</v>
      </c>
      <c r="N1032" s="20">
        <v>0</v>
      </c>
      <c r="O1032" s="19">
        <f>[1]怪物属性模拟配置!$U1029-1</f>
        <v>1</v>
      </c>
      <c r="P1032" s="20">
        <v>0</v>
      </c>
      <c r="Q1032" s="20">
        <v>0</v>
      </c>
      <c r="R1032" s="20">
        <v>0</v>
      </c>
      <c r="S1032" s="29" t="s">
        <v>55</v>
      </c>
      <c r="T1032" s="29" t="s">
        <v>55</v>
      </c>
      <c r="U1032" s="20">
        <f t="shared" si="74"/>
        <v>8</v>
      </c>
      <c r="V1032" s="20">
        <f t="shared" si="75"/>
        <v>5</v>
      </c>
    </row>
    <row r="1033" ht="17.25" spans="1:22">
      <c r="A1033" s="20">
        <f t="shared" si="73"/>
        <v>2080513</v>
      </c>
      <c r="B1033" s="20" t="str">
        <f t="shared" si="72"/>
        <v>BOSS_近战</v>
      </c>
      <c r="C1033" s="19">
        <f>[1]怪物属性模拟配置!$E1030</f>
        <v>55</v>
      </c>
      <c r="D1033" s="20">
        <v>0</v>
      </c>
      <c r="E1033" s="19">
        <f>SUMPRODUCT((U1033=[2]Mission!$Q$175:$Q$278)*(V1033=[2]Mission!$R$175:$R$278)*([2]Mission!$F$175:$F$278))</f>
        <v>37788</v>
      </c>
      <c r="F1033" s="19">
        <f>[1]怪物属性模拟配置!$P1030</f>
        <v>1641</v>
      </c>
      <c r="G1033" s="19">
        <f>[1]怪物属性模拟配置!$Q1030</f>
        <v>0</v>
      </c>
      <c r="H1033" s="19">
        <f>[1]怪物属性模拟配置!$S1030</f>
        <v>108602</v>
      </c>
      <c r="I1033" s="20">
        <v>0</v>
      </c>
      <c r="J1033" s="20">
        <v>0</v>
      </c>
      <c r="K1033" s="20">
        <v>0</v>
      </c>
      <c r="L1033" s="20">
        <v>0</v>
      </c>
      <c r="M1033" s="19">
        <f>[1]怪物属性模拟配置!$T1030*1000</f>
        <v>200</v>
      </c>
      <c r="N1033" s="20">
        <v>0</v>
      </c>
      <c r="O1033" s="19">
        <f>[1]怪物属性模拟配置!$U1030-1</f>
        <v>1</v>
      </c>
      <c r="P1033" s="20">
        <v>0</v>
      </c>
      <c r="Q1033" s="20">
        <v>0</v>
      </c>
      <c r="R1033" s="20">
        <v>0</v>
      </c>
      <c r="S1033" s="29" t="s">
        <v>55</v>
      </c>
      <c r="T1033" s="29" t="s">
        <v>55</v>
      </c>
      <c r="U1033" s="20">
        <f t="shared" si="74"/>
        <v>8</v>
      </c>
      <c r="V1033" s="20">
        <f t="shared" si="75"/>
        <v>5</v>
      </c>
    </row>
    <row r="1034" ht="17.25" spans="1:22">
      <c r="A1034" s="20">
        <f t="shared" si="73"/>
        <v>2080521</v>
      </c>
      <c r="B1034" s="20" t="str">
        <f t="shared" si="72"/>
        <v>小怪_远程</v>
      </c>
      <c r="C1034" s="19">
        <f>[1]怪物属性模拟配置!$E1031</f>
        <v>55</v>
      </c>
      <c r="D1034" s="20">
        <v>0</v>
      </c>
      <c r="E1034" s="19">
        <f>SUMPRODUCT((U1034=[2]Mission!$Q$175:$Q$278)*(V1034=[2]Mission!$R$175:$R$278)*([2]Mission!$F$175:$F$278))</f>
        <v>37788</v>
      </c>
      <c r="F1034" s="19">
        <f>[1]怪物属性模拟配置!$P1031</f>
        <v>1172</v>
      </c>
      <c r="G1034" s="19">
        <f>[1]怪物属性模拟配置!$Q1031</f>
        <v>0</v>
      </c>
      <c r="H1034" s="19">
        <f>[1]怪物属性模拟配置!$S1031</f>
        <v>5430</v>
      </c>
      <c r="I1034" s="20">
        <v>0</v>
      </c>
      <c r="J1034" s="20">
        <v>0</v>
      </c>
      <c r="K1034" s="20">
        <v>0</v>
      </c>
      <c r="L1034" s="20">
        <v>0</v>
      </c>
      <c r="M1034" s="19">
        <f>[1]怪物属性模拟配置!$T1031*1000</f>
        <v>200</v>
      </c>
      <c r="N1034" s="20">
        <v>0</v>
      </c>
      <c r="O1034" s="19">
        <f>[1]怪物属性模拟配置!$U1031-1</f>
        <v>1</v>
      </c>
      <c r="P1034" s="20">
        <v>0</v>
      </c>
      <c r="Q1034" s="20">
        <v>0</v>
      </c>
      <c r="R1034" s="20">
        <v>0</v>
      </c>
      <c r="S1034" s="29" t="s">
        <v>55</v>
      </c>
      <c r="T1034" s="29" t="s">
        <v>55</v>
      </c>
      <c r="U1034" s="20">
        <f t="shared" si="74"/>
        <v>8</v>
      </c>
      <c r="V1034" s="20">
        <f t="shared" si="75"/>
        <v>5</v>
      </c>
    </row>
    <row r="1035" ht="17.25" spans="1:22">
      <c r="A1035" s="20">
        <f t="shared" si="73"/>
        <v>2080522</v>
      </c>
      <c r="B1035" s="20" t="str">
        <f t="shared" si="72"/>
        <v>精英_远程</v>
      </c>
      <c r="C1035" s="19">
        <f>[1]怪物属性模拟配置!$E1032</f>
        <v>55</v>
      </c>
      <c r="D1035" s="20">
        <v>0</v>
      </c>
      <c r="E1035" s="19">
        <f>SUMPRODUCT((U1035=[2]Mission!$Q$175:$Q$278)*(V1035=[2]Mission!$R$175:$R$278)*([2]Mission!$F$175:$F$278))</f>
        <v>37788</v>
      </c>
      <c r="F1035" s="19">
        <f>[1]怪物属性模拟配置!$P1032</f>
        <v>1407</v>
      </c>
      <c r="G1035" s="19">
        <f>[1]怪物属性模拟配置!$Q1032</f>
        <v>0</v>
      </c>
      <c r="H1035" s="19">
        <f>[1]怪物属性模拟配置!$S1032</f>
        <v>54301</v>
      </c>
      <c r="I1035" s="20">
        <v>0</v>
      </c>
      <c r="J1035" s="20">
        <v>0</v>
      </c>
      <c r="K1035" s="20">
        <v>0</v>
      </c>
      <c r="L1035" s="20">
        <v>0</v>
      </c>
      <c r="M1035" s="19">
        <f>[1]怪物属性模拟配置!$T1032*1000</f>
        <v>200</v>
      </c>
      <c r="N1035" s="20">
        <v>0</v>
      </c>
      <c r="O1035" s="19">
        <f>[1]怪物属性模拟配置!$U1032-1</f>
        <v>1</v>
      </c>
      <c r="P1035" s="20">
        <v>0</v>
      </c>
      <c r="Q1035" s="20">
        <v>0</v>
      </c>
      <c r="R1035" s="20">
        <v>0</v>
      </c>
      <c r="S1035" s="29" t="s">
        <v>55</v>
      </c>
      <c r="T1035" s="29" t="s">
        <v>55</v>
      </c>
      <c r="U1035" s="20">
        <f t="shared" si="74"/>
        <v>8</v>
      </c>
      <c r="V1035" s="20">
        <f t="shared" si="75"/>
        <v>5</v>
      </c>
    </row>
    <row r="1036" ht="17.25" spans="1:22">
      <c r="A1036" s="20">
        <f t="shared" si="73"/>
        <v>2080523</v>
      </c>
      <c r="B1036" s="20" t="str">
        <f t="shared" si="72"/>
        <v>BOSS_远程</v>
      </c>
      <c r="C1036" s="19">
        <f>[1]怪物属性模拟配置!$E1033</f>
        <v>55</v>
      </c>
      <c r="D1036" s="20">
        <v>0</v>
      </c>
      <c r="E1036" s="19">
        <f>SUMPRODUCT((U1036=[2]Mission!$Q$175:$Q$278)*(V1036=[2]Mission!$R$175:$R$278)*([2]Mission!$F$175:$F$278))</f>
        <v>37788</v>
      </c>
      <c r="F1036" s="19">
        <f>[1]怪物属性模拟配置!$P1033</f>
        <v>1641</v>
      </c>
      <c r="G1036" s="19">
        <f>[1]怪物属性模拟配置!$Q1033</f>
        <v>0</v>
      </c>
      <c r="H1036" s="19">
        <f>[1]怪物属性模拟配置!$S1033</f>
        <v>108602</v>
      </c>
      <c r="I1036" s="20">
        <v>0</v>
      </c>
      <c r="J1036" s="20">
        <v>0</v>
      </c>
      <c r="K1036" s="20">
        <v>0</v>
      </c>
      <c r="L1036" s="20">
        <v>0</v>
      </c>
      <c r="M1036" s="19">
        <f>[1]怪物属性模拟配置!$T1033*1000</f>
        <v>200</v>
      </c>
      <c r="N1036" s="20">
        <v>0</v>
      </c>
      <c r="O1036" s="19">
        <f>[1]怪物属性模拟配置!$U1033-1</f>
        <v>1</v>
      </c>
      <c r="P1036" s="20">
        <v>0</v>
      </c>
      <c r="Q1036" s="20">
        <v>0</v>
      </c>
      <c r="R1036" s="20">
        <v>0</v>
      </c>
      <c r="S1036" s="29" t="s">
        <v>55</v>
      </c>
      <c r="T1036" s="29" t="s">
        <v>55</v>
      </c>
      <c r="U1036" s="20">
        <f t="shared" si="74"/>
        <v>8</v>
      </c>
      <c r="V1036" s="20">
        <f t="shared" si="75"/>
        <v>5</v>
      </c>
    </row>
    <row r="1037" ht="17.25" spans="1:22">
      <c r="A1037" s="20">
        <f t="shared" si="73"/>
        <v>2080611</v>
      </c>
      <c r="B1037" s="20" t="str">
        <f t="shared" si="72"/>
        <v>小怪_近战</v>
      </c>
      <c r="C1037" s="19">
        <f>[1]怪物属性模拟配置!$E1034</f>
        <v>55</v>
      </c>
      <c r="D1037" s="20">
        <v>0</v>
      </c>
      <c r="E1037" s="19">
        <f>SUMPRODUCT((U1037=[2]Mission!$Q$175:$Q$278)*(V1037=[2]Mission!$R$175:$R$278)*([2]Mission!$F$175:$F$278))</f>
        <v>37788</v>
      </c>
      <c r="F1037" s="19">
        <f>[1]怪物属性模拟配置!$P1034</f>
        <v>1172</v>
      </c>
      <c r="G1037" s="19">
        <f>[1]怪物属性模拟配置!$Q1034</f>
        <v>0</v>
      </c>
      <c r="H1037" s="19">
        <f>[1]怪物属性模拟配置!$S1034</f>
        <v>5430</v>
      </c>
      <c r="I1037" s="20">
        <v>0</v>
      </c>
      <c r="J1037" s="20">
        <v>0</v>
      </c>
      <c r="K1037" s="20">
        <v>0</v>
      </c>
      <c r="L1037" s="20">
        <v>0</v>
      </c>
      <c r="M1037" s="19">
        <f>[1]怪物属性模拟配置!$T1034*1000</f>
        <v>200</v>
      </c>
      <c r="N1037" s="20">
        <v>0</v>
      </c>
      <c r="O1037" s="19">
        <f>[1]怪物属性模拟配置!$U1034-1</f>
        <v>1</v>
      </c>
      <c r="P1037" s="20">
        <v>0</v>
      </c>
      <c r="Q1037" s="20">
        <v>0</v>
      </c>
      <c r="R1037" s="20">
        <v>0</v>
      </c>
      <c r="S1037" s="29" t="s">
        <v>55</v>
      </c>
      <c r="T1037" s="29" t="s">
        <v>55</v>
      </c>
      <c r="U1037" s="20">
        <f t="shared" si="74"/>
        <v>8</v>
      </c>
      <c r="V1037" s="20">
        <f t="shared" si="75"/>
        <v>6</v>
      </c>
    </row>
    <row r="1038" ht="17.25" spans="1:22">
      <c r="A1038" s="20">
        <f t="shared" si="73"/>
        <v>2080612</v>
      </c>
      <c r="B1038" s="20" t="str">
        <f t="shared" si="72"/>
        <v>精英_近战</v>
      </c>
      <c r="C1038" s="19">
        <f>[1]怪物属性模拟配置!$E1035</f>
        <v>55</v>
      </c>
      <c r="D1038" s="20">
        <v>0</v>
      </c>
      <c r="E1038" s="19">
        <f>SUMPRODUCT((U1038=[2]Mission!$Q$175:$Q$278)*(V1038=[2]Mission!$R$175:$R$278)*([2]Mission!$F$175:$F$278))</f>
        <v>37788</v>
      </c>
      <c r="F1038" s="19">
        <f>[1]怪物属性模拟配置!$P1035</f>
        <v>1407</v>
      </c>
      <c r="G1038" s="19">
        <f>[1]怪物属性模拟配置!$Q1035</f>
        <v>0</v>
      </c>
      <c r="H1038" s="19">
        <f>[1]怪物属性模拟配置!$S1035</f>
        <v>54301</v>
      </c>
      <c r="I1038" s="20">
        <v>0</v>
      </c>
      <c r="J1038" s="20">
        <v>0</v>
      </c>
      <c r="K1038" s="20">
        <v>0</v>
      </c>
      <c r="L1038" s="20">
        <v>0</v>
      </c>
      <c r="M1038" s="19">
        <f>[1]怪物属性模拟配置!$T1035*1000</f>
        <v>200</v>
      </c>
      <c r="N1038" s="20">
        <v>0</v>
      </c>
      <c r="O1038" s="19">
        <f>[1]怪物属性模拟配置!$U1035-1</f>
        <v>1</v>
      </c>
      <c r="P1038" s="20">
        <v>0</v>
      </c>
      <c r="Q1038" s="20">
        <v>0</v>
      </c>
      <c r="R1038" s="20">
        <v>0</v>
      </c>
      <c r="S1038" s="29" t="s">
        <v>55</v>
      </c>
      <c r="T1038" s="29" t="s">
        <v>55</v>
      </c>
      <c r="U1038" s="20">
        <f t="shared" si="74"/>
        <v>8</v>
      </c>
      <c r="V1038" s="20">
        <f t="shared" si="75"/>
        <v>6</v>
      </c>
    </row>
    <row r="1039" ht="17.25" spans="1:22">
      <c r="A1039" s="20">
        <f t="shared" si="73"/>
        <v>2080613</v>
      </c>
      <c r="B1039" s="20" t="str">
        <f t="shared" si="72"/>
        <v>BOSS_近战</v>
      </c>
      <c r="C1039" s="19">
        <f>[1]怪物属性模拟配置!$E1036</f>
        <v>55</v>
      </c>
      <c r="D1039" s="20">
        <v>0</v>
      </c>
      <c r="E1039" s="19">
        <f>SUMPRODUCT((U1039=[2]Mission!$Q$175:$Q$278)*(V1039=[2]Mission!$R$175:$R$278)*([2]Mission!$F$175:$F$278))</f>
        <v>37788</v>
      </c>
      <c r="F1039" s="19">
        <f>[1]怪物属性模拟配置!$P1036</f>
        <v>1641</v>
      </c>
      <c r="G1039" s="19">
        <f>[1]怪物属性模拟配置!$Q1036</f>
        <v>0</v>
      </c>
      <c r="H1039" s="19">
        <f>[1]怪物属性模拟配置!$S1036</f>
        <v>108602</v>
      </c>
      <c r="I1039" s="20">
        <v>0</v>
      </c>
      <c r="J1039" s="20">
        <v>0</v>
      </c>
      <c r="K1039" s="20">
        <v>0</v>
      </c>
      <c r="L1039" s="20">
        <v>0</v>
      </c>
      <c r="M1039" s="19">
        <f>[1]怪物属性模拟配置!$T1036*1000</f>
        <v>200</v>
      </c>
      <c r="N1039" s="20">
        <v>0</v>
      </c>
      <c r="O1039" s="19">
        <f>[1]怪物属性模拟配置!$U1036-1</f>
        <v>1</v>
      </c>
      <c r="P1039" s="20">
        <v>0</v>
      </c>
      <c r="Q1039" s="20">
        <v>0</v>
      </c>
      <c r="R1039" s="20">
        <v>0</v>
      </c>
      <c r="S1039" s="29" t="s">
        <v>55</v>
      </c>
      <c r="T1039" s="29" t="s">
        <v>55</v>
      </c>
      <c r="U1039" s="20">
        <f t="shared" si="74"/>
        <v>8</v>
      </c>
      <c r="V1039" s="20">
        <f t="shared" si="75"/>
        <v>6</v>
      </c>
    </row>
    <row r="1040" ht="17.25" spans="1:22">
      <c r="A1040" s="20">
        <f t="shared" si="73"/>
        <v>2080621</v>
      </c>
      <c r="B1040" s="20" t="str">
        <f t="shared" si="72"/>
        <v>小怪_远程</v>
      </c>
      <c r="C1040" s="19">
        <f>[1]怪物属性模拟配置!$E1037</f>
        <v>55</v>
      </c>
      <c r="D1040" s="20">
        <v>0</v>
      </c>
      <c r="E1040" s="19">
        <f>SUMPRODUCT((U1040=[2]Mission!$Q$175:$Q$278)*(V1040=[2]Mission!$R$175:$R$278)*([2]Mission!$F$175:$F$278))</f>
        <v>37788</v>
      </c>
      <c r="F1040" s="19">
        <f>[1]怪物属性模拟配置!$P1037</f>
        <v>1172</v>
      </c>
      <c r="G1040" s="19">
        <f>[1]怪物属性模拟配置!$Q1037</f>
        <v>0</v>
      </c>
      <c r="H1040" s="19">
        <f>[1]怪物属性模拟配置!$S1037</f>
        <v>5430</v>
      </c>
      <c r="I1040" s="20">
        <v>0</v>
      </c>
      <c r="J1040" s="20">
        <v>0</v>
      </c>
      <c r="K1040" s="20">
        <v>0</v>
      </c>
      <c r="L1040" s="20">
        <v>0</v>
      </c>
      <c r="M1040" s="19">
        <f>[1]怪物属性模拟配置!$T1037*1000</f>
        <v>200</v>
      </c>
      <c r="N1040" s="20">
        <v>0</v>
      </c>
      <c r="O1040" s="19">
        <f>[1]怪物属性模拟配置!$U1037-1</f>
        <v>1</v>
      </c>
      <c r="P1040" s="20">
        <v>0</v>
      </c>
      <c r="Q1040" s="20">
        <v>0</v>
      </c>
      <c r="R1040" s="20">
        <v>0</v>
      </c>
      <c r="S1040" s="29" t="s">
        <v>55</v>
      </c>
      <c r="T1040" s="29" t="s">
        <v>55</v>
      </c>
      <c r="U1040" s="20">
        <f t="shared" si="74"/>
        <v>8</v>
      </c>
      <c r="V1040" s="20">
        <f t="shared" si="75"/>
        <v>6</v>
      </c>
    </row>
    <row r="1041" ht="17.25" spans="1:22">
      <c r="A1041" s="20">
        <f t="shared" si="73"/>
        <v>2080622</v>
      </c>
      <c r="B1041" s="20" t="str">
        <f t="shared" ref="B1041:B1087" si="76">B390</f>
        <v>精英_远程</v>
      </c>
      <c r="C1041" s="19">
        <f>[1]怪物属性模拟配置!$E1038</f>
        <v>55</v>
      </c>
      <c r="D1041" s="20">
        <v>0</v>
      </c>
      <c r="E1041" s="19">
        <f>SUMPRODUCT((U1041=[2]Mission!$Q$175:$Q$278)*(V1041=[2]Mission!$R$175:$R$278)*([2]Mission!$F$175:$F$278))</f>
        <v>37788</v>
      </c>
      <c r="F1041" s="19">
        <f>[1]怪物属性模拟配置!$P1038</f>
        <v>1407</v>
      </c>
      <c r="G1041" s="19">
        <f>[1]怪物属性模拟配置!$Q1038</f>
        <v>0</v>
      </c>
      <c r="H1041" s="19">
        <f>[1]怪物属性模拟配置!$S1038</f>
        <v>54301</v>
      </c>
      <c r="I1041" s="20">
        <v>0</v>
      </c>
      <c r="J1041" s="20">
        <v>0</v>
      </c>
      <c r="K1041" s="20">
        <v>0</v>
      </c>
      <c r="L1041" s="20">
        <v>0</v>
      </c>
      <c r="M1041" s="19">
        <f>[1]怪物属性模拟配置!$T1038*1000</f>
        <v>200</v>
      </c>
      <c r="N1041" s="20">
        <v>0</v>
      </c>
      <c r="O1041" s="19">
        <f>[1]怪物属性模拟配置!$U1038-1</f>
        <v>1</v>
      </c>
      <c r="P1041" s="20">
        <v>0</v>
      </c>
      <c r="Q1041" s="20">
        <v>0</v>
      </c>
      <c r="R1041" s="20">
        <v>0</v>
      </c>
      <c r="S1041" s="29" t="s">
        <v>55</v>
      </c>
      <c r="T1041" s="29" t="s">
        <v>55</v>
      </c>
      <c r="U1041" s="20">
        <f t="shared" si="74"/>
        <v>8</v>
      </c>
      <c r="V1041" s="20">
        <f t="shared" si="75"/>
        <v>6</v>
      </c>
    </row>
    <row r="1042" ht="17.25" spans="1:22">
      <c r="A1042" s="20">
        <f t="shared" si="73"/>
        <v>2080623</v>
      </c>
      <c r="B1042" s="20" t="str">
        <f t="shared" si="76"/>
        <v>BOSS_远程</v>
      </c>
      <c r="C1042" s="19">
        <f>[1]怪物属性模拟配置!$E1039</f>
        <v>55</v>
      </c>
      <c r="D1042" s="20">
        <v>0</v>
      </c>
      <c r="E1042" s="19">
        <f>SUMPRODUCT((U1042=[2]Mission!$Q$175:$Q$278)*(V1042=[2]Mission!$R$175:$R$278)*([2]Mission!$F$175:$F$278))</f>
        <v>37788</v>
      </c>
      <c r="F1042" s="19">
        <f>[1]怪物属性模拟配置!$P1039</f>
        <v>1641</v>
      </c>
      <c r="G1042" s="19">
        <f>[1]怪物属性模拟配置!$Q1039</f>
        <v>0</v>
      </c>
      <c r="H1042" s="19">
        <f>[1]怪物属性模拟配置!$S1039</f>
        <v>108602</v>
      </c>
      <c r="I1042" s="20">
        <v>0</v>
      </c>
      <c r="J1042" s="20">
        <v>0</v>
      </c>
      <c r="K1042" s="20">
        <v>0</v>
      </c>
      <c r="L1042" s="20">
        <v>0</v>
      </c>
      <c r="M1042" s="19">
        <f>[1]怪物属性模拟配置!$T1039*1000</f>
        <v>200</v>
      </c>
      <c r="N1042" s="20">
        <v>0</v>
      </c>
      <c r="O1042" s="19">
        <f>[1]怪物属性模拟配置!$U1039-1</f>
        <v>1</v>
      </c>
      <c r="P1042" s="20">
        <v>0</v>
      </c>
      <c r="Q1042" s="20">
        <v>0</v>
      </c>
      <c r="R1042" s="20">
        <v>0</v>
      </c>
      <c r="S1042" s="29" t="s">
        <v>55</v>
      </c>
      <c r="T1042" s="29" t="s">
        <v>55</v>
      </c>
      <c r="U1042" s="20">
        <f t="shared" si="74"/>
        <v>8</v>
      </c>
      <c r="V1042" s="20">
        <f t="shared" si="75"/>
        <v>6</v>
      </c>
    </row>
    <row r="1043" ht="17.25" spans="1:22">
      <c r="A1043" s="20">
        <f t="shared" si="73"/>
        <v>2080711</v>
      </c>
      <c r="B1043" s="20" t="str">
        <f t="shared" si="76"/>
        <v>小怪_近战</v>
      </c>
      <c r="C1043" s="19">
        <f>[1]怪物属性模拟配置!$E1040</f>
        <v>56</v>
      </c>
      <c r="D1043" s="20">
        <v>0</v>
      </c>
      <c r="E1043" s="19">
        <f>SUMPRODUCT((U1043=[2]Mission!$Q$175:$Q$278)*(V1043=[2]Mission!$R$175:$R$278)*([2]Mission!$F$175:$F$278))</f>
        <v>38676</v>
      </c>
      <c r="F1043" s="19">
        <f>[1]怪物属性模拟配置!$P1040</f>
        <v>1199</v>
      </c>
      <c r="G1043" s="19">
        <f>[1]怪物属性模拟配置!$Q1040</f>
        <v>0</v>
      </c>
      <c r="H1043" s="19">
        <f>[1]怪物属性模拟配置!$S1040</f>
        <v>5560</v>
      </c>
      <c r="I1043" s="20">
        <v>0</v>
      </c>
      <c r="J1043" s="20">
        <v>0</v>
      </c>
      <c r="K1043" s="20">
        <v>0</v>
      </c>
      <c r="L1043" s="20">
        <v>0</v>
      </c>
      <c r="M1043" s="19">
        <f>[1]怪物属性模拟配置!$T1040*1000</f>
        <v>200</v>
      </c>
      <c r="N1043" s="20">
        <v>0</v>
      </c>
      <c r="O1043" s="19">
        <f>[1]怪物属性模拟配置!$U1040-1</f>
        <v>1</v>
      </c>
      <c r="P1043" s="20">
        <v>0</v>
      </c>
      <c r="Q1043" s="20">
        <v>0</v>
      </c>
      <c r="R1043" s="20">
        <v>0</v>
      </c>
      <c r="S1043" s="29" t="s">
        <v>55</v>
      </c>
      <c r="T1043" s="29" t="s">
        <v>55</v>
      </c>
      <c r="U1043" s="20">
        <f t="shared" si="74"/>
        <v>8</v>
      </c>
      <c r="V1043" s="20">
        <f t="shared" si="75"/>
        <v>7</v>
      </c>
    </row>
    <row r="1044" ht="17.25" spans="1:22">
      <c r="A1044" s="20">
        <f t="shared" si="73"/>
        <v>2080712</v>
      </c>
      <c r="B1044" s="20" t="str">
        <f t="shared" si="76"/>
        <v>精英_近战</v>
      </c>
      <c r="C1044" s="19">
        <f>[1]怪物属性模拟配置!$E1041</f>
        <v>56</v>
      </c>
      <c r="D1044" s="20">
        <v>0</v>
      </c>
      <c r="E1044" s="19">
        <f>SUMPRODUCT((U1044=[2]Mission!$Q$175:$Q$278)*(V1044=[2]Mission!$R$175:$R$278)*([2]Mission!$F$175:$F$278))</f>
        <v>38676</v>
      </c>
      <c r="F1044" s="19">
        <f>[1]怪物属性模拟配置!$P1041</f>
        <v>1439</v>
      </c>
      <c r="G1044" s="19">
        <f>[1]怪物属性模拟配置!$Q1041</f>
        <v>0</v>
      </c>
      <c r="H1044" s="19">
        <f>[1]怪物属性模拟配置!$S1041</f>
        <v>55601</v>
      </c>
      <c r="I1044" s="20">
        <v>0</v>
      </c>
      <c r="J1044" s="20">
        <v>0</v>
      </c>
      <c r="K1044" s="20">
        <v>0</v>
      </c>
      <c r="L1044" s="20">
        <v>0</v>
      </c>
      <c r="M1044" s="19">
        <f>[1]怪物属性模拟配置!$T1041*1000</f>
        <v>200</v>
      </c>
      <c r="N1044" s="20">
        <v>0</v>
      </c>
      <c r="O1044" s="19">
        <f>[1]怪物属性模拟配置!$U1041-1</f>
        <v>1</v>
      </c>
      <c r="P1044" s="20">
        <v>0</v>
      </c>
      <c r="Q1044" s="20">
        <v>0</v>
      </c>
      <c r="R1044" s="20">
        <v>0</v>
      </c>
      <c r="S1044" s="29" t="s">
        <v>55</v>
      </c>
      <c r="T1044" s="29" t="s">
        <v>55</v>
      </c>
      <c r="U1044" s="20">
        <f t="shared" si="74"/>
        <v>8</v>
      </c>
      <c r="V1044" s="20">
        <f t="shared" si="75"/>
        <v>7</v>
      </c>
    </row>
    <row r="1045" ht="17.25" spans="1:22">
      <c r="A1045" s="20">
        <f t="shared" si="73"/>
        <v>2080713</v>
      </c>
      <c r="B1045" s="20" t="str">
        <f t="shared" si="76"/>
        <v>BOSS_近战</v>
      </c>
      <c r="C1045" s="19">
        <f>[1]怪物属性模拟配置!$E1042</f>
        <v>56</v>
      </c>
      <c r="D1045" s="20">
        <v>0</v>
      </c>
      <c r="E1045" s="19">
        <f>SUMPRODUCT((U1045=[2]Mission!$Q$175:$Q$278)*(V1045=[2]Mission!$R$175:$R$278)*([2]Mission!$F$175:$F$278))</f>
        <v>38676</v>
      </c>
      <c r="F1045" s="19">
        <f>[1]怪物属性模拟配置!$P1042</f>
        <v>1678</v>
      </c>
      <c r="G1045" s="19">
        <f>[1]怪物属性模拟配置!$Q1042</f>
        <v>0</v>
      </c>
      <c r="H1045" s="19">
        <f>[1]怪物属性模拟配置!$S1042</f>
        <v>111202</v>
      </c>
      <c r="I1045" s="20">
        <v>0</v>
      </c>
      <c r="J1045" s="20">
        <v>0</v>
      </c>
      <c r="K1045" s="20">
        <v>0</v>
      </c>
      <c r="L1045" s="20">
        <v>0</v>
      </c>
      <c r="M1045" s="19">
        <f>[1]怪物属性模拟配置!$T1042*1000</f>
        <v>200</v>
      </c>
      <c r="N1045" s="20">
        <v>0</v>
      </c>
      <c r="O1045" s="19">
        <f>[1]怪物属性模拟配置!$U1042-1</f>
        <v>1</v>
      </c>
      <c r="P1045" s="20">
        <v>0</v>
      </c>
      <c r="Q1045" s="20">
        <v>0</v>
      </c>
      <c r="R1045" s="20">
        <v>0</v>
      </c>
      <c r="S1045" s="29" t="s">
        <v>55</v>
      </c>
      <c r="T1045" s="29" t="s">
        <v>55</v>
      </c>
      <c r="U1045" s="20">
        <f t="shared" si="74"/>
        <v>8</v>
      </c>
      <c r="V1045" s="20">
        <f t="shared" si="75"/>
        <v>7</v>
      </c>
    </row>
    <row r="1046" ht="17.25" spans="1:22">
      <c r="A1046" s="20">
        <f t="shared" ref="A1046:A1087" si="77">A395+1000000</f>
        <v>2080721</v>
      </c>
      <c r="B1046" s="20" t="str">
        <f t="shared" si="76"/>
        <v>小怪_远程</v>
      </c>
      <c r="C1046" s="19">
        <f>[1]怪物属性模拟配置!$E1043</f>
        <v>56</v>
      </c>
      <c r="D1046" s="20">
        <v>0</v>
      </c>
      <c r="E1046" s="19">
        <f>SUMPRODUCT((U1046=[2]Mission!$Q$175:$Q$278)*(V1046=[2]Mission!$R$175:$R$278)*([2]Mission!$F$175:$F$278))</f>
        <v>38676</v>
      </c>
      <c r="F1046" s="19">
        <f>[1]怪物属性模拟配置!$P1043</f>
        <v>1199</v>
      </c>
      <c r="G1046" s="19">
        <f>[1]怪物属性模拟配置!$Q1043</f>
        <v>0</v>
      </c>
      <c r="H1046" s="19">
        <f>[1]怪物属性模拟配置!$S1043</f>
        <v>5560</v>
      </c>
      <c r="I1046" s="20">
        <v>0</v>
      </c>
      <c r="J1046" s="20">
        <v>0</v>
      </c>
      <c r="K1046" s="20">
        <v>0</v>
      </c>
      <c r="L1046" s="20">
        <v>0</v>
      </c>
      <c r="M1046" s="19">
        <f>[1]怪物属性模拟配置!$T1043*1000</f>
        <v>200</v>
      </c>
      <c r="N1046" s="20">
        <v>0</v>
      </c>
      <c r="O1046" s="19">
        <f>[1]怪物属性模拟配置!$U1043-1</f>
        <v>1</v>
      </c>
      <c r="P1046" s="20">
        <v>0</v>
      </c>
      <c r="Q1046" s="20">
        <v>0</v>
      </c>
      <c r="R1046" s="20">
        <v>0</v>
      </c>
      <c r="S1046" s="29" t="s">
        <v>55</v>
      </c>
      <c r="T1046" s="29" t="s">
        <v>55</v>
      </c>
      <c r="U1046" s="20">
        <f t="shared" si="74"/>
        <v>8</v>
      </c>
      <c r="V1046" s="20">
        <f t="shared" si="75"/>
        <v>7</v>
      </c>
    </row>
    <row r="1047" ht="17.25" spans="1:22">
      <c r="A1047" s="20">
        <f t="shared" si="77"/>
        <v>2080722</v>
      </c>
      <c r="B1047" s="20" t="str">
        <f t="shared" si="76"/>
        <v>精英_远程</v>
      </c>
      <c r="C1047" s="19">
        <f>[1]怪物属性模拟配置!$E1044</f>
        <v>56</v>
      </c>
      <c r="D1047" s="20">
        <v>0</v>
      </c>
      <c r="E1047" s="19">
        <f>SUMPRODUCT((U1047=[2]Mission!$Q$175:$Q$278)*(V1047=[2]Mission!$R$175:$R$278)*([2]Mission!$F$175:$F$278))</f>
        <v>38676</v>
      </c>
      <c r="F1047" s="19">
        <f>[1]怪物属性模拟配置!$P1044</f>
        <v>1439</v>
      </c>
      <c r="G1047" s="19">
        <f>[1]怪物属性模拟配置!$Q1044</f>
        <v>0</v>
      </c>
      <c r="H1047" s="19">
        <f>[1]怪物属性模拟配置!$S1044</f>
        <v>55601</v>
      </c>
      <c r="I1047" s="20">
        <v>0</v>
      </c>
      <c r="J1047" s="20">
        <v>0</v>
      </c>
      <c r="K1047" s="20">
        <v>0</v>
      </c>
      <c r="L1047" s="20">
        <v>0</v>
      </c>
      <c r="M1047" s="19">
        <f>[1]怪物属性模拟配置!$T1044*1000</f>
        <v>200</v>
      </c>
      <c r="N1047" s="20">
        <v>0</v>
      </c>
      <c r="O1047" s="19">
        <f>[1]怪物属性模拟配置!$U1044-1</f>
        <v>1</v>
      </c>
      <c r="P1047" s="20">
        <v>0</v>
      </c>
      <c r="Q1047" s="20">
        <v>0</v>
      </c>
      <c r="R1047" s="20">
        <v>0</v>
      </c>
      <c r="S1047" s="29" t="s">
        <v>55</v>
      </c>
      <c r="T1047" s="29" t="s">
        <v>55</v>
      </c>
      <c r="U1047" s="20">
        <f t="shared" si="74"/>
        <v>8</v>
      </c>
      <c r="V1047" s="20">
        <f t="shared" si="75"/>
        <v>7</v>
      </c>
    </row>
    <row r="1048" ht="17.25" spans="1:22">
      <c r="A1048" s="20">
        <f t="shared" si="77"/>
        <v>2080723</v>
      </c>
      <c r="B1048" s="20" t="str">
        <f t="shared" si="76"/>
        <v>BOSS_远程</v>
      </c>
      <c r="C1048" s="19">
        <f>[1]怪物属性模拟配置!$E1045</f>
        <v>56</v>
      </c>
      <c r="D1048" s="20">
        <v>0</v>
      </c>
      <c r="E1048" s="19">
        <f>SUMPRODUCT((U1048=[2]Mission!$Q$175:$Q$278)*(V1048=[2]Mission!$R$175:$R$278)*([2]Mission!$F$175:$F$278))</f>
        <v>38676</v>
      </c>
      <c r="F1048" s="19">
        <f>[1]怪物属性模拟配置!$P1045</f>
        <v>1678</v>
      </c>
      <c r="G1048" s="19">
        <f>[1]怪物属性模拟配置!$Q1045</f>
        <v>0</v>
      </c>
      <c r="H1048" s="19">
        <f>[1]怪物属性模拟配置!$S1045</f>
        <v>111202</v>
      </c>
      <c r="I1048" s="20">
        <v>0</v>
      </c>
      <c r="J1048" s="20">
        <v>0</v>
      </c>
      <c r="K1048" s="20">
        <v>0</v>
      </c>
      <c r="L1048" s="20">
        <v>0</v>
      </c>
      <c r="M1048" s="19">
        <f>[1]怪物属性模拟配置!$T1045*1000</f>
        <v>200</v>
      </c>
      <c r="N1048" s="20">
        <v>0</v>
      </c>
      <c r="O1048" s="19">
        <f>[1]怪物属性模拟配置!$U1045-1</f>
        <v>1</v>
      </c>
      <c r="P1048" s="20">
        <v>0</v>
      </c>
      <c r="Q1048" s="20">
        <v>0</v>
      </c>
      <c r="R1048" s="20">
        <v>0</v>
      </c>
      <c r="S1048" s="29" t="s">
        <v>55</v>
      </c>
      <c r="T1048" s="29" t="s">
        <v>55</v>
      </c>
      <c r="U1048" s="20">
        <f t="shared" si="74"/>
        <v>8</v>
      </c>
      <c r="V1048" s="20">
        <f t="shared" si="75"/>
        <v>7</v>
      </c>
    </row>
    <row r="1049" ht="17.25" spans="1:22">
      <c r="A1049" s="20">
        <f t="shared" si="77"/>
        <v>2080811</v>
      </c>
      <c r="B1049" s="20" t="str">
        <f t="shared" si="76"/>
        <v>小怪_近战</v>
      </c>
      <c r="C1049" s="19">
        <f>[1]怪物属性模拟配置!$E1046</f>
        <v>56</v>
      </c>
      <c r="D1049" s="20">
        <v>0</v>
      </c>
      <c r="E1049" s="19">
        <f>SUMPRODUCT((U1049=[2]Mission!$Q$175:$Q$278)*(V1049=[2]Mission!$R$175:$R$278)*([2]Mission!$F$175:$F$278))</f>
        <v>38676</v>
      </c>
      <c r="F1049" s="19">
        <f>[1]怪物属性模拟配置!$P1046</f>
        <v>1199</v>
      </c>
      <c r="G1049" s="19">
        <f>[1]怪物属性模拟配置!$Q1046</f>
        <v>0</v>
      </c>
      <c r="H1049" s="19">
        <f>[1]怪物属性模拟配置!$S1046</f>
        <v>5560</v>
      </c>
      <c r="I1049" s="20">
        <v>0</v>
      </c>
      <c r="J1049" s="20">
        <v>0</v>
      </c>
      <c r="K1049" s="20">
        <v>0</v>
      </c>
      <c r="L1049" s="20">
        <v>0</v>
      </c>
      <c r="M1049" s="19">
        <f>[1]怪物属性模拟配置!$T1046*1000</f>
        <v>200</v>
      </c>
      <c r="N1049" s="20">
        <v>0</v>
      </c>
      <c r="O1049" s="19">
        <f>[1]怪物属性模拟配置!$U1046-1</f>
        <v>1</v>
      </c>
      <c r="P1049" s="20">
        <v>0</v>
      </c>
      <c r="Q1049" s="20">
        <v>0</v>
      </c>
      <c r="R1049" s="20">
        <v>0</v>
      </c>
      <c r="S1049" s="29" t="s">
        <v>55</v>
      </c>
      <c r="T1049" s="29" t="s">
        <v>55</v>
      </c>
      <c r="U1049" s="20">
        <f t="shared" si="74"/>
        <v>8</v>
      </c>
      <c r="V1049" s="20">
        <f t="shared" si="75"/>
        <v>8</v>
      </c>
    </row>
    <row r="1050" ht="17.25" spans="1:22">
      <c r="A1050" s="20">
        <f t="shared" si="77"/>
        <v>2080812</v>
      </c>
      <c r="B1050" s="20" t="str">
        <f t="shared" si="76"/>
        <v>精英_近战</v>
      </c>
      <c r="C1050" s="19">
        <f>[1]怪物属性模拟配置!$E1047</f>
        <v>56</v>
      </c>
      <c r="D1050" s="20">
        <v>0</v>
      </c>
      <c r="E1050" s="19">
        <f>SUMPRODUCT((U1050=[2]Mission!$Q$175:$Q$278)*(V1050=[2]Mission!$R$175:$R$278)*([2]Mission!$F$175:$F$278))</f>
        <v>38676</v>
      </c>
      <c r="F1050" s="19">
        <f>[1]怪物属性模拟配置!$P1047</f>
        <v>1439</v>
      </c>
      <c r="G1050" s="19">
        <f>[1]怪物属性模拟配置!$Q1047</f>
        <v>0</v>
      </c>
      <c r="H1050" s="19">
        <f>[1]怪物属性模拟配置!$S1047</f>
        <v>55601</v>
      </c>
      <c r="I1050" s="20">
        <v>0</v>
      </c>
      <c r="J1050" s="20">
        <v>0</v>
      </c>
      <c r="K1050" s="20">
        <v>0</v>
      </c>
      <c r="L1050" s="20">
        <v>0</v>
      </c>
      <c r="M1050" s="19">
        <f>[1]怪物属性模拟配置!$T1047*1000</f>
        <v>200</v>
      </c>
      <c r="N1050" s="20">
        <v>0</v>
      </c>
      <c r="O1050" s="19">
        <f>[1]怪物属性模拟配置!$U1047-1</f>
        <v>1</v>
      </c>
      <c r="P1050" s="20">
        <v>0</v>
      </c>
      <c r="Q1050" s="20">
        <v>0</v>
      </c>
      <c r="R1050" s="20">
        <v>0</v>
      </c>
      <c r="S1050" s="29" t="s">
        <v>55</v>
      </c>
      <c r="T1050" s="29" t="s">
        <v>55</v>
      </c>
      <c r="U1050" s="20">
        <f t="shared" si="74"/>
        <v>8</v>
      </c>
      <c r="V1050" s="20">
        <f t="shared" si="75"/>
        <v>8</v>
      </c>
    </row>
    <row r="1051" ht="17.25" spans="1:22">
      <c r="A1051" s="20">
        <f t="shared" si="77"/>
        <v>2080813</v>
      </c>
      <c r="B1051" s="20" t="str">
        <f t="shared" si="76"/>
        <v>BOSS_近战</v>
      </c>
      <c r="C1051" s="19">
        <f>[1]怪物属性模拟配置!$E1048</f>
        <v>56</v>
      </c>
      <c r="D1051" s="20">
        <v>0</v>
      </c>
      <c r="E1051" s="19">
        <f>SUMPRODUCT((U1051=[2]Mission!$Q$175:$Q$278)*(V1051=[2]Mission!$R$175:$R$278)*([2]Mission!$F$175:$F$278))</f>
        <v>38676</v>
      </c>
      <c r="F1051" s="19">
        <f>[1]怪物属性模拟配置!$P1048</f>
        <v>1678</v>
      </c>
      <c r="G1051" s="19">
        <f>[1]怪物属性模拟配置!$Q1048</f>
        <v>0</v>
      </c>
      <c r="H1051" s="19">
        <f>[1]怪物属性模拟配置!$S1048</f>
        <v>111202</v>
      </c>
      <c r="I1051" s="20">
        <v>0</v>
      </c>
      <c r="J1051" s="20">
        <v>0</v>
      </c>
      <c r="K1051" s="20">
        <v>0</v>
      </c>
      <c r="L1051" s="20">
        <v>0</v>
      </c>
      <c r="M1051" s="19">
        <f>[1]怪物属性模拟配置!$T1048*1000</f>
        <v>200</v>
      </c>
      <c r="N1051" s="20">
        <v>0</v>
      </c>
      <c r="O1051" s="19">
        <f>[1]怪物属性模拟配置!$U1048-1</f>
        <v>1</v>
      </c>
      <c r="P1051" s="20">
        <v>0</v>
      </c>
      <c r="Q1051" s="20">
        <v>0</v>
      </c>
      <c r="R1051" s="20">
        <v>0</v>
      </c>
      <c r="S1051" s="29" t="s">
        <v>55</v>
      </c>
      <c r="T1051" s="29" t="s">
        <v>55</v>
      </c>
      <c r="U1051" s="20">
        <f t="shared" si="74"/>
        <v>8</v>
      </c>
      <c r="V1051" s="20">
        <f t="shared" si="75"/>
        <v>8</v>
      </c>
    </row>
    <row r="1052" ht="17.25" spans="1:22">
      <c r="A1052" s="20">
        <f t="shared" si="77"/>
        <v>2080821</v>
      </c>
      <c r="B1052" s="20" t="str">
        <f t="shared" si="76"/>
        <v>小怪_远程</v>
      </c>
      <c r="C1052" s="19">
        <f>[1]怪物属性模拟配置!$E1049</f>
        <v>56</v>
      </c>
      <c r="D1052" s="20">
        <v>0</v>
      </c>
      <c r="E1052" s="19">
        <f>SUMPRODUCT((U1052=[2]Mission!$Q$175:$Q$278)*(V1052=[2]Mission!$R$175:$R$278)*([2]Mission!$F$175:$F$278))</f>
        <v>38676</v>
      </c>
      <c r="F1052" s="19">
        <f>[1]怪物属性模拟配置!$P1049</f>
        <v>1199</v>
      </c>
      <c r="G1052" s="19">
        <f>[1]怪物属性模拟配置!$Q1049</f>
        <v>0</v>
      </c>
      <c r="H1052" s="19">
        <f>[1]怪物属性模拟配置!$S1049</f>
        <v>5560</v>
      </c>
      <c r="I1052" s="20">
        <v>0</v>
      </c>
      <c r="J1052" s="20">
        <v>0</v>
      </c>
      <c r="K1052" s="20">
        <v>0</v>
      </c>
      <c r="L1052" s="20">
        <v>0</v>
      </c>
      <c r="M1052" s="19">
        <f>[1]怪物属性模拟配置!$T1049*1000</f>
        <v>200</v>
      </c>
      <c r="N1052" s="20">
        <v>0</v>
      </c>
      <c r="O1052" s="19">
        <f>[1]怪物属性模拟配置!$U1049-1</f>
        <v>1</v>
      </c>
      <c r="P1052" s="20">
        <v>0</v>
      </c>
      <c r="Q1052" s="20">
        <v>0</v>
      </c>
      <c r="R1052" s="20">
        <v>0</v>
      </c>
      <c r="S1052" s="29" t="s">
        <v>55</v>
      </c>
      <c r="T1052" s="29" t="s">
        <v>55</v>
      </c>
      <c r="U1052" s="20">
        <f t="shared" si="74"/>
        <v>8</v>
      </c>
      <c r="V1052" s="20">
        <f t="shared" si="75"/>
        <v>8</v>
      </c>
    </row>
    <row r="1053" ht="17.25" spans="1:22">
      <c r="A1053" s="20">
        <f t="shared" si="77"/>
        <v>2080822</v>
      </c>
      <c r="B1053" s="20" t="str">
        <f t="shared" si="76"/>
        <v>精英_远程</v>
      </c>
      <c r="C1053" s="19">
        <f>[1]怪物属性模拟配置!$E1050</f>
        <v>56</v>
      </c>
      <c r="D1053" s="20">
        <v>0</v>
      </c>
      <c r="E1053" s="19">
        <f>SUMPRODUCT((U1053=[2]Mission!$Q$175:$Q$278)*(V1053=[2]Mission!$R$175:$R$278)*([2]Mission!$F$175:$F$278))</f>
        <v>38676</v>
      </c>
      <c r="F1053" s="19">
        <f>[1]怪物属性模拟配置!$P1050</f>
        <v>1439</v>
      </c>
      <c r="G1053" s="19">
        <f>[1]怪物属性模拟配置!$Q1050</f>
        <v>0</v>
      </c>
      <c r="H1053" s="19">
        <f>[1]怪物属性模拟配置!$S1050</f>
        <v>55601</v>
      </c>
      <c r="I1053" s="20">
        <v>0</v>
      </c>
      <c r="J1053" s="20">
        <v>0</v>
      </c>
      <c r="K1053" s="20">
        <v>0</v>
      </c>
      <c r="L1053" s="20">
        <v>0</v>
      </c>
      <c r="M1053" s="19">
        <f>[1]怪物属性模拟配置!$T1050*1000</f>
        <v>200</v>
      </c>
      <c r="N1053" s="20">
        <v>0</v>
      </c>
      <c r="O1053" s="19">
        <f>[1]怪物属性模拟配置!$U1050-1</f>
        <v>1</v>
      </c>
      <c r="P1053" s="20">
        <v>0</v>
      </c>
      <c r="Q1053" s="20">
        <v>0</v>
      </c>
      <c r="R1053" s="20">
        <v>0</v>
      </c>
      <c r="S1053" s="29" t="s">
        <v>55</v>
      </c>
      <c r="T1053" s="29" t="s">
        <v>55</v>
      </c>
      <c r="U1053" s="20">
        <f t="shared" si="74"/>
        <v>8</v>
      </c>
      <c r="V1053" s="20">
        <f t="shared" si="75"/>
        <v>8</v>
      </c>
    </row>
    <row r="1054" ht="17.25" spans="1:22">
      <c r="A1054" s="20">
        <f t="shared" si="77"/>
        <v>2080823</v>
      </c>
      <c r="B1054" s="20" t="str">
        <f t="shared" si="76"/>
        <v>BOSS_远程</v>
      </c>
      <c r="C1054" s="19">
        <f>[1]怪物属性模拟配置!$E1051</f>
        <v>56</v>
      </c>
      <c r="D1054" s="20">
        <v>0</v>
      </c>
      <c r="E1054" s="19">
        <f>SUMPRODUCT((U1054=[2]Mission!$Q$175:$Q$278)*(V1054=[2]Mission!$R$175:$R$278)*([2]Mission!$F$175:$F$278))</f>
        <v>38676</v>
      </c>
      <c r="F1054" s="19">
        <f>[1]怪物属性模拟配置!$P1051</f>
        <v>1678</v>
      </c>
      <c r="G1054" s="19">
        <f>[1]怪物属性模拟配置!$Q1051</f>
        <v>0</v>
      </c>
      <c r="H1054" s="19">
        <f>[1]怪物属性模拟配置!$S1051</f>
        <v>111202</v>
      </c>
      <c r="I1054" s="20">
        <v>0</v>
      </c>
      <c r="J1054" s="20">
        <v>0</v>
      </c>
      <c r="K1054" s="20">
        <v>0</v>
      </c>
      <c r="L1054" s="20">
        <v>0</v>
      </c>
      <c r="M1054" s="19">
        <f>[1]怪物属性模拟配置!$T1051*1000</f>
        <v>200</v>
      </c>
      <c r="N1054" s="20">
        <v>0</v>
      </c>
      <c r="O1054" s="19">
        <f>[1]怪物属性模拟配置!$U1051-1</f>
        <v>1</v>
      </c>
      <c r="P1054" s="20">
        <v>0</v>
      </c>
      <c r="Q1054" s="20">
        <v>0</v>
      </c>
      <c r="R1054" s="20">
        <v>0</v>
      </c>
      <c r="S1054" s="29" t="s">
        <v>55</v>
      </c>
      <c r="T1054" s="29" t="s">
        <v>55</v>
      </c>
      <c r="U1054" s="20">
        <f t="shared" si="74"/>
        <v>8</v>
      </c>
      <c r="V1054" s="20">
        <f t="shared" si="75"/>
        <v>8</v>
      </c>
    </row>
    <row r="1055" ht="17.25" spans="1:22">
      <c r="A1055" s="20">
        <f t="shared" si="77"/>
        <v>2080891</v>
      </c>
      <c r="B1055" s="20" t="str">
        <f t="shared" si="76"/>
        <v>大BOSS_特殊</v>
      </c>
      <c r="C1055" s="19">
        <f>[1]怪物属性模拟配置!$E1052</f>
        <v>56</v>
      </c>
      <c r="D1055" s="20">
        <v>0</v>
      </c>
      <c r="E1055" s="19">
        <f>SUMPRODUCT((U1055=[2]Mission!$Q$175:$Q$278)*(V1055=[2]Mission!$R$175:$R$278)*([2]Mission!$F$175:$F$278))</f>
        <v>38676</v>
      </c>
      <c r="F1055" s="19">
        <f>[1]怪物属性模拟配置!$P1052</f>
        <v>2398</v>
      </c>
      <c r="G1055" s="19">
        <f>[1]怪物属性模拟配置!$Q1052</f>
        <v>0</v>
      </c>
      <c r="H1055" s="19" t="str">
        <f>[1]怪物属性模拟配置!$S1052</f>
        <v>183483|189043|183483</v>
      </c>
      <c r="I1055" s="20">
        <v>0</v>
      </c>
      <c r="J1055" s="20">
        <v>0</v>
      </c>
      <c r="K1055" s="20">
        <v>0</v>
      </c>
      <c r="L1055" s="20">
        <v>0</v>
      </c>
      <c r="M1055" s="19">
        <f>[1]怪物属性模拟配置!$T1052*1000</f>
        <v>200</v>
      </c>
      <c r="N1055" s="20">
        <v>0</v>
      </c>
      <c r="O1055" s="19">
        <f>[1]怪物属性模拟配置!$U1052-1</f>
        <v>1</v>
      </c>
      <c r="P1055" s="20">
        <v>0</v>
      </c>
      <c r="Q1055" s="20">
        <v>0</v>
      </c>
      <c r="R1055" s="20">
        <v>0</v>
      </c>
      <c r="S1055" s="29" t="s">
        <v>55</v>
      </c>
      <c r="T1055" s="29" t="s">
        <v>55</v>
      </c>
      <c r="U1055" s="20">
        <f t="shared" si="74"/>
        <v>8</v>
      </c>
      <c r="V1055" s="20">
        <f t="shared" si="75"/>
        <v>8</v>
      </c>
    </row>
    <row r="1056" ht="17.25" spans="1:22">
      <c r="A1056" s="20">
        <f t="shared" si="77"/>
        <v>2090111</v>
      </c>
      <c r="B1056" s="20" t="str">
        <f t="shared" si="76"/>
        <v>小怪_近战</v>
      </c>
      <c r="C1056" s="19">
        <f>[1]怪物属性模拟配置!$E1053</f>
        <v>56</v>
      </c>
      <c r="D1056" s="20">
        <v>0</v>
      </c>
      <c r="E1056" s="19">
        <f>SUMPRODUCT((U1056=[2]Mission!$Q$175:$Q$278)*(V1056=[2]Mission!$R$175:$R$278)*([2]Mission!$F$175:$F$278))</f>
        <v>38676</v>
      </c>
      <c r="F1056" s="19">
        <f>[1]怪物属性模拟配置!$P1053</f>
        <v>1199</v>
      </c>
      <c r="G1056" s="19">
        <f>[1]怪物属性模拟配置!$Q1053</f>
        <v>0</v>
      </c>
      <c r="H1056" s="19">
        <f>[1]怪物属性模拟配置!$S1053</f>
        <v>5560</v>
      </c>
      <c r="I1056" s="20">
        <v>0</v>
      </c>
      <c r="J1056" s="20">
        <v>0</v>
      </c>
      <c r="K1056" s="20">
        <v>0</v>
      </c>
      <c r="L1056" s="20">
        <v>0</v>
      </c>
      <c r="M1056" s="19">
        <f>[1]怪物属性模拟配置!$T1053*1000</f>
        <v>200</v>
      </c>
      <c r="N1056" s="20">
        <v>0</v>
      </c>
      <c r="O1056" s="19">
        <f>[1]怪物属性模拟配置!$U1053-1</f>
        <v>1</v>
      </c>
      <c r="P1056" s="20">
        <v>0</v>
      </c>
      <c r="Q1056" s="20">
        <v>0</v>
      </c>
      <c r="R1056" s="20">
        <v>0</v>
      </c>
      <c r="S1056" s="29" t="s">
        <v>55</v>
      </c>
      <c r="T1056" s="29" t="s">
        <v>55</v>
      </c>
      <c r="U1056" s="20">
        <f t="shared" si="74"/>
        <v>9</v>
      </c>
      <c r="V1056" s="20">
        <f t="shared" si="75"/>
        <v>1</v>
      </c>
    </row>
    <row r="1057" ht="17.25" spans="1:22">
      <c r="A1057" s="20">
        <f t="shared" si="77"/>
        <v>2090112</v>
      </c>
      <c r="B1057" s="20" t="str">
        <f t="shared" si="76"/>
        <v>精英_近战</v>
      </c>
      <c r="C1057" s="19">
        <f>[1]怪物属性模拟配置!$E1054</f>
        <v>56</v>
      </c>
      <c r="D1057" s="20">
        <v>0</v>
      </c>
      <c r="E1057" s="19">
        <f>SUMPRODUCT((U1057=[2]Mission!$Q$175:$Q$278)*(V1057=[2]Mission!$R$175:$R$278)*([2]Mission!$F$175:$F$278))</f>
        <v>38676</v>
      </c>
      <c r="F1057" s="19">
        <f>[1]怪物属性模拟配置!$P1054</f>
        <v>1439</v>
      </c>
      <c r="G1057" s="19">
        <f>[1]怪物属性模拟配置!$Q1054</f>
        <v>0</v>
      </c>
      <c r="H1057" s="19">
        <f>[1]怪物属性模拟配置!$S1054</f>
        <v>55601</v>
      </c>
      <c r="I1057" s="20">
        <v>0</v>
      </c>
      <c r="J1057" s="20">
        <v>0</v>
      </c>
      <c r="K1057" s="20">
        <v>0</v>
      </c>
      <c r="L1057" s="20">
        <v>0</v>
      </c>
      <c r="M1057" s="19">
        <f>[1]怪物属性模拟配置!$T1054*1000</f>
        <v>200</v>
      </c>
      <c r="N1057" s="20">
        <v>0</v>
      </c>
      <c r="O1057" s="19">
        <f>[1]怪物属性模拟配置!$U1054-1</f>
        <v>1</v>
      </c>
      <c r="P1057" s="20">
        <v>0</v>
      </c>
      <c r="Q1057" s="20">
        <v>0</v>
      </c>
      <c r="R1057" s="20">
        <v>0</v>
      </c>
      <c r="S1057" s="29" t="s">
        <v>55</v>
      </c>
      <c r="T1057" s="29" t="s">
        <v>55</v>
      </c>
      <c r="U1057" s="20">
        <f t="shared" si="74"/>
        <v>9</v>
      </c>
      <c r="V1057" s="20">
        <f t="shared" si="75"/>
        <v>1</v>
      </c>
    </row>
    <row r="1058" ht="17.25" spans="1:22">
      <c r="A1058" s="20">
        <f t="shared" si="77"/>
        <v>2090113</v>
      </c>
      <c r="B1058" s="20" t="str">
        <f t="shared" si="76"/>
        <v>BOSS_近战</v>
      </c>
      <c r="C1058" s="19">
        <f>[1]怪物属性模拟配置!$E1055</f>
        <v>56</v>
      </c>
      <c r="D1058" s="20">
        <v>0</v>
      </c>
      <c r="E1058" s="19">
        <f>SUMPRODUCT((U1058=[2]Mission!$Q$175:$Q$278)*(V1058=[2]Mission!$R$175:$R$278)*([2]Mission!$F$175:$F$278))</f>
        <v>38676</v>
      </c>
      <c r="F1058" s="19">
        <f>[1]怪物属性模拟配置!$P1055</f>
        <v>1678</v>
      </c>
      <c r="G1058" s="19">
        <f>[1]怪物属性模拟配置!$Q1055</f>
        <v>0</v>
      </c>
      <c r="H1058" s="19">
        <f>[1]怪物属性模拟配置!$S1055</f>
        <v>111202</v>
      </c>
      <c r="I1058" s="20">
        <v>0</v>
      </c>
      <c r="J1058" s="20">
        <v>0</v>
      </c>
      <c r="K1058" s="20">
        <v>0</v>
      </c>
      <c r="L1058" s="20">
        <v>0</v>
      </c>
      <c r="M1058" s="19">
        <f>[1]怪物属性模拟配置!$T1055*1000</f>
        <v>200</v>
      </c>
      <c r="N1058" s="20">
        <v>0</v>
      </c>
      <c r="O1058" s="19">
        <f>[1]怪物属性模拟配置!$U1055-1</f>
        <v>1</v>
      </c>
      <c r="P1058" s="20">
        <v>0</v>
      </c>
      <c r="Q1058" s="20">
        <v>0</v>
      </c>
      <c r="R1058" s="20">
        <v>0</v>
      </c>
      <c r="S1058" s="29" t="s">
        <v>55</v>
      </c>
      <c r="T1058" s="29" t="s">
        <v>55</v>
      </c>
      <c r="U1058" s="20">
        <f t="shared" si="74"/>
        <v>9</v>
      </c>
      <c r="V1058" s="20">
        <f t="shared" si="75"/>
        <v>1</v>
      </c>
    </row>
    <row r="1059" ht="17.25" spans="1:22">
      <c r="A1059" s="20">
        <f t="shared" si="77"/>
        <v>2090121</v>
      </c>
      <c r="B1059" s="20" t="str">
        <f t="shared" si="76"/>
        <v>小怪_远程</v>
      </c>
      <c r="C1059" s="19">
        <f>[1]怪物属性模拟配置!$E1056</f>
        <v>56</v>
      </c>
      <c r="D1059" s="20">
        <v>0</v>
      </c>
      <c r="E1059" s="19">
        <f>SUMPRODUCT((U1059=[2]Mission!$Q$175:$Q$278)*(V1059=[2]Mission!$R$175:$R$278)*([2]Mission!$F$175:$F$278))</f>
        <v>38676</v>
      </c>
      <c r="F1059" s="19">
        <f>[1]怪物属性模拟配置!$P1056</f>
        <v>1199</v>
      </c>
      <c r="G1059" s="19">
        <f>[1]怪物属性模拟配置!$Q1056</f>
        <v>0</v>
      </c>
      <c r="H1059" s="19">
        <f>[1]怪物属性模拟配置!$S1056</f>
        <v>5560</v>
      </c>
      <c r="I1059" s="20">
        <v>0</v>
      </c>
      <c r="J1059" s="20">
        <v>0</v>
      </c>
      <c r="K1059" s="20">
        <v>0</v>
      </c>
      <c r="L1059" s="20">
        <v>0</v>
      </c>
      <c r="M1059" s="19">
        <f>[1]怪物属性模拟配置!$T1056*1000</f>
        <v>200</v>
      </c>
      <c r="N1059" s="20">
        <v>0</v>
      </c>
      <c r="O1059" s="19">
        <f>[1]怪物属性模拟配置!$U1056-1</f>
        <v>1</v>
      </c>
      <c r="P1059" s="20">
        <v>0</v>
      </c>
      <c r="Q1059" s="20">
        <v>0</v>
      </c>
      <c r="R1059" s="20">
        <v>0</v>
      </c>
      <c r="S1059" s="29" t="s">
        <v>55</v>
      </c>
      <c r="T1059" s="29" t="s">
        <v>55</v>
      </c>
      <c r="U1059" s="20">
        <f t="shared" si="74"/>
        <v>9</v>
      </c>
      <c r="V1059" s="20">
        <f t="shared" si="75"/>
        <v>1</v>
      </c>
    </row>
    <row r="1060" ht="17.25" spans="1:22">
      <c r="A1060" s="20">
        <f t="shared" si="77"/>
        <v>2090122</v>
      </c>
      <c r="B1060" s="20" t="str">
        <f t="shared" si="76"/>
        <v>精英_远程</v>
      </c>
      <c r="C1060" s="19">
        <f>[1]怪物属性模拟配置!$E1057</f>
        <v>56</v>
      </c>
      <c r="D1060" s="20">
        <v>0</v>
      </c>
      <c r="E1060" s="19">
        <f>SUMPRODUCT((U1060=[2]Mission!$Q$175:$Q$278)*(V1060=[2]Mission!$R$175:$R$278)*([2]Mission!$F$175:$F$278))</f>
        <v>38676</v>
      </c>
      <c r="F1060" s="19">
        <f>[1]怪物属性模拟配置!$P1057</f>
        <v>1439</v>
      </c>
      <c r="G1060" s="19">
        <f>[1]怪物属性模拟配置!$Q1057</f>
        <v>0</v>
      </c>
      <c r="H1060" s="19">
        <f>[1]怪物属性模拟配置!$S1057</f>
        <v>55601</v>
      </c>
      <c r="I1060" s="20">
        <v>0</v>
      </c>
      <c r="J1060" s="20">
        <v>0</v>
      </c>
      <c r="K1060" s="20">
        <v>0</v>
      </c>
      <c r="L1060" s="20">
        <v>0</v>
      </c>
      <c r="M1060" s="19">
        <f>[1]怪物属性模拟配置!$T1057*1000</f>
        <v>200</v>
      </c>
      <c r="N1060" s="20">
        <v>0</v>
      </c>
      <c r="O1060" s="19">
        <f>[1]怪物属性模拟配置!$U1057-1</f>
        <v>1</v>
      </c>
      <c r="P1060" s="20">
        <v>0</v>
      </c>
      <c r="Q1060" s="20">
        <v>0</v>
      </c>
      <c r="R1060" s="20">
        <v>0</v>
      </c>
      <c r="S1060" s="29" t="s">
        <v>55</v>
      </c>
      <c r="T1060" s="29" t="s">
        <v>55</v>
      </c>
      <c r="U1060" s="20">
        <f t="shared" si="74"/>
        <v>9</v>
      </c>
      <c r="V1060" s="20">
        <f t="shared" si="75"/>
        <v>1</v>
      </c>
    </row>
    <row r="1061" ht="17.25" spans="1:22">
      <c r="A1061" s="20">
        <f t="shared" si="77"/>
        <v>2090123</v>
      </c>
      <c r="B1061" s="20" t="str">
        <f t="shared" si="76"/>
        <v>BOSS_远程</v>
      </c>
      <c r="C1061" s="19">
        <f>[1]怪物属性模拟配置!$E1058</f>
        <v>56</v>
      </c>
      <c r="D1061" s="20">
        <v>0</v>
      </c>
      <c r="E1061" s="19">
        <f>SUMPRODUCT((U1061=[2]Mission!$Q$175:$Q$278)*(V1061=[2]Mission!$R$175:$R$278)*([2]Mission!$F$175:$F$278))</f>
        <v>38676</v>
      </c>
      <c r="F1061" s="19">
        <f>[1]怪物属性模拟配置!$P1058</f>
        <v>1678</v>
      </c>
      <c r="G1061" s="19">
        <f>[1]怪物属性模拟配置!$Q1058</f>
        <v>0</v>
      </c>
      <c r="H1061" s="19">
        <f>[1]怪物属性模拟配置!$S1058</f>
        <v>111202</v>
      </c>
      <c r="I1061" s="20">
        <v>0</v>
      </c>
      <c r="J1061" s="20">
        <v>0</v>
      </c>
      <c r="K1061" s="20">
        <v>0</v>
      </c>
      <c r="L1061" s="20">
        <v>0</v>
      </c>
      <c r="M1061" s="19">
        <f>[1]怪物属性模拟配置!$T1058*1000</f>
        <v>200</v>
      </c>
      <c r="N1061" s="20">
        <v>0</v>
      </c>
      <c r="O1061" s="19">
        <f>[1]怪物属性模拟配置!$U1058-1</f>
        <v>1</v>
      </c>
      <c r="P1061" s="20">
        <v>0</v>
      </c>
      <c r="Q1061" s="20">
        <v>0</v>
      </c>
      <c r="R1061" s="20">
        <v>0</v>
      </c>
      <c r="S1061" s="29" t="s">
        <v>55</v>
      </c>
      <c r="T1061" s="29" t="s">
        <v>55</v>
      </c>
      <c r="U1061" s="20">
        <f t="shared" si="74"/>
        <v>9</v>
      </c>
      <c r="V1061" s="20">
        <f t="shared" si="75"/>
        <v>1</v>
      </c>
    </row>
    <row r="1062" ht="17.25" spans="1:22">
      <c r="A1062" s="20">
        <f t="shared" si="77"/>
        <v>2090211</v>
      </c>
      <c r="B1062" s="20" t="str">
        <f t="shared" si="76"/>
        <v>小怪_近战</v>
      </c>
      <c r="C1062" s="19">
        <f>[1]怪物属性模拟配置!$E1059</f>
        <v>57</v>
      </c>
      <c r="D1062" s="20">
        <v>0</v>
      </c>
      <c r="E1062" s="19">
        <f>SUMPRODUCT((U1062=[2]Mission!$Q$175:$Q$278)*(V1062=[2]Mission!$R$175:$R$278)*([2]Mission!$F$175:$F$278))</f>
        <v>40008</v>
      </c>
      <c r="F1062" s="19">
        <f>[1]怪物属性模拟配置!$P1059</f>
        <v>1240</v>
      </c>
      <c r="G1062" s="19">
        <f>[1]怪物属性模拟配置!$Q1059</f>
        <v>0</v>
      </c>
      <c r="H1062" s="19">
        <f>[1]怪物属性模拟配置!$S1059</f>
        <v>5751</v>
      </c>
      <c r="I1062" s="20">
        <v>0</v>
      </c>
      <c r="J1062" s="20">
        <v>0</v>
      </c>
      <c r="K1062" s="20">
        <v>0</v>
      </c>
      <c r="L1062" s="20">
        <v>0</v>
      </c>
      <c r="M1062" s="19">
        <f>[1]怪物属性模拟配置!$T1059*1000</f>
        <v>200</v>
      </c>
      <c r="N1062" s="20">
        <v>0</v>
      </c>
      <c r="O1062" s="19">
        <f>[1]怪物属性模拟配置!$U1059-1</f>
        <v>1</v>
      </c>
      <c r="P1062" s="20">
        <v>0</v>
      </c>
      <c r="Q1062" s="20">
        <v>0</v>
      </c>
      <c r="R1062" s="20">
        <v>0</v>
      </c>
      <c r="S1062" s="29" t="s">
        <v>55</v>
      </c>
      <c r="T1062" s="29" t="s">
        <v>55</v>
      </c>
      <c r="U1062" s="20">
        <f t="shared" si="74"/>
        <v>9</v>
      </c>
      <c r="V1062" s="20">
        <f t="shared" si="75"/>
        <v>2</v>
      </c>
    </row>
    <row r="1063" ht="17.25" spans="1:22">
      <c r="A1063" s="20">
        <f t="shared" si="77"/>
        <v>2090212</v>
      </c>
      <c r="B1063" s="20" t="str">
        <f t="shared" si="76"/>
        <v>精英_近战</v>
      </c>
      <c r="C1063" s="19">
        <f>[1]怪物属性模拟配置!$E1060</f>
        <v>57</v>
      </c>
      <c r="D1063" s="20">
        <v>0</v>
      </c>
      <c r="E1063" s="19">
        <f>SUMPRODUCT((U1063=[2]Mission!$Q$175:$Q$278)*(V1063=[2]Mission!$R$175:$R$278)*([2]Mission!$F$175:$F$278))</f>
        <v>40008</v>
      </c>
      <c r="F1063" s="19">
        <f>[1]怪物属性模拟配置!$P1060</f>
        <v>1488</v>
      </c>
      <c r="G1063" s="19">
        <f>[1]怪物属性模拟配置!$Q1060</f>
        <v>0</v>
      </c>
      <c r="H1063" s="19">
        <f>[1]怪物属性模拟配置!$S1060</f>
        <v>57512</v>
      </c>
      <c r="I1063" s="20">
        <v>0</v>
      </c>
      <c r="J1063" s="20">
        <v>0</v>
      </c>
      <c r="K1063" s="20">
        <v>0</v>
      </c>
      <c r="L1063" s="20">
        <v>0</v>
      </c>
      <c r="M1063" s="19">
        <f>[1]怪物属性模拟配置!$T1060*1000</f>
        <v>200</v>
      </c>
      <c r="N1063" s="20">
        <v>0</v>
      </c>
      <c r="O1063" s="19">
        <f>[1]怪物属性模拟配置!$U1060-1</f>
        <v>1</v>
      </c>
      <c r="P1063" s="20">
        <v>0</v>
      </c>
      <c r="Q1063" s="20">
        <v>0</v>
      </c>
      <c r="R1063" s="20">
        <v>0</v>
      </c>
      <c r="S1063" s="29" t="s">
        <v>55</v>
      </c>
      <c r="T1063" s="29" t="s">
        <v>55</v>
      </c>
      <c r="U1063" s="20">
        <f t="shared" si="74"/>
        <v>9</v>
      </c>
      <c r="V1063" s="20">
        <f t="shared" si="75"/>
        <v>2</v>
      </c>
    </row>
    <row r="1064" ht="17.25" spans="1:22">
      <c r="A1064" s="20">
        <f t="shared" si="77"/>
        <v>2090213</v>
      </c>
      <c r="B1064" s="20" t="str">
        <f t="shared" si="76"/>
        <v>BOSS_近战</v>
      </c>
      <c r="C1064" s="19">
        <f>[1]怪物属性模拟配置!$E1061</f>
        <v>57</v>
      </c>
      <c r="D1064" s="20">
        <v>0</v>
      </c>
      <c r="E1064" s="19">
        <f>SUMPRODUCT((U1064=[2]Mission!$Q$175:$Q$278)*(V1064=[2]Mission!$R$175:$R$278)*([2]Mission!$F$175:$F$278))</f>
        <v>40008</v>
      </c>
      <c r="F1064" s="19">
        <f>[1]怪物属性模拟配置!$P1061</f>
        <v>1735</v>
      </c>
      <c r="G1064" s="19">
        <f>[1]怪物属性模拟配置!$Q1061</f>
        <v>0</v>
      </c>
      <c r="H1064" s="19">
        <f>[1]怪物属性模拟配置!$S1061</f>
        <v>115024</v>
      </c>
      <c r="I1064" s="20">
        <v>0</v>
      </c>
      <c r="J1064" s="20">
        <v>0</v>
      </c>
      <c r="K1064" s="20">
        <v>0</v>
      </c>
      <c r="L1064" s="20">
        <v>0</v>
      </c>
      <c r="M1064" s="19">
        <f>[1]怪物属性模拟配置!$T1061*1000</f>
        <v>200</v>
      </c>
      <c r="N1064" s="20">
        <v>0</v>
      </c>
      <c r="O1064" s="19">
        <f>[1]怪物属性模拟配置!$U1061-1</f>
        <v>1</v>
      </c>
      <c r="P1064" s="20">
        <v>0</v>
      </c>
      <c r="Q1064" s="20">
        <v>0</v>
      </c>
      <c r="R1064" s="20">
        <v>0</v>
      </c>
      <c r="S1064" s="29" t="s">
        <v>55</v>
      </c>
      <c r="T1064" s="29" t="s">
        <v>55</v>
      </c>
      <c r="U1064" s="20">
        <f t="shared" si="74"/>
        <v>9</v>
      </c>
      <c r="V1064" s="20">
        <f t="shared" si="75"/>
        <v>2</v>
      </c>
    </row>
    <row r="1065" ht="17.25" spans="1:22">
      <c r="A1065" s="20">
        <f t="shared" si="77"/>
        <v>2090221</v>
      </c>
      <c r="B1065" s="20" t="str">
        <f t="shared" si="76"/>
        <v>小怪_远程</v>
      </c>
      <c r="C1065" s="19">
        <f>[1]怪物属性模拟配置!$E1062</f>
        <v>57</v>
      </c>
      <c r="D1065" s="20">
        <v>0</v>
      </c>
      <c r="E1065" s="19">
        <f>SUMPRODUCT((U1065=[2]Mission!$Q$175:$Q$278)*(V1065=[2]Mission!$R$175:$R$278)*([2]Mission!$F$175:$F$278))</f>
        <v>40008</v>
      </c>
      <c r="F1065" s="19">
        <f>[1]怪物属性模拟配置!$P1062</f>
        <v>1240</v>
      </c>
      <c r="G1065" s="19">
        <f>[1]怪物属性模拟配置!$Q1062</f>
        <v>0</v>
      </c>
      <c r="H1065" s="19">
        <f>[1]怪物属性模拟配置!$S1062</f>
        <v>5751</v>
      </c>
      <c r="I1065" s="20">
        <v>0</v>
      </c>
      <c r="J1065" s="20">
        <v>0</v>
      </c>
      <c r="K1065" s="20">
        <v>0</v>
      </c>
      <c r="L1065" s="20">
        <v>0</v>
      </c>
      <c r="M1065" s="19">
        <f>[1]怪物属性模拟配置!$T1062*1000</f>
        <v>200</v>
      </c>
      <c r="N1065" s="20">
        <v>0</v>
      </c>
      <c r="O1065" s="19">
        <f>[1]怪物属性模拟配置!$U1062-1</f>
        <v>1</v>
      </c>
      <c r="P1065" s="20">
        <v>0</v>
      </c>
      <c r="Q1065" s="20">
        <v>0</v>
      </c>
      <c r="R1065" s="20">
        <v>0</v>
      </c>
      <c r="S1065" s="29" t="s">
        <v>55</v>
      </c>
      <c r="T1065" s="29" t="s">
        <v>55</v>
      </c>
      <c r="U1065" s="20">
        <f t="shared" si="74"/>
        <v>9</v>
      </c>
      <c r="V1065" s="20">
        <f t="shared" si="75"/>
        <v>2</v>
      </c>
    </row>
    <row r="1066" ht="17.25" spans="1:22">
      <c r="A1066" s="20">
        <f t="shared" si="77"/>
        <v>2090222</v>
      </c>
      <c r="B1066" s="20" t="str">
        <f t="shared" si="76"/>
        <v>精英_远程</v>
      </c>
      <c r="C1066" s="19">
        <f>[1]怪物属性模拟配置!$E1063</f>
        <v>57</v>
      </c>
      <c r="D1066" s="20">
        <v>0</v>
      </c>
      <c r="E1066" s="19">
        <f>SUMPRODUCT((U1066=[2]Mission!$Q$175:$Q$278)*(V1066=[2]Mission!$R$175:$R$278)*([2]Mission!$F$175:$F$278))</f>
        <v>40008</v>
      </c>
      <c r="F1066" s="19">
        <f>[1]怪物属性模拟配置!$P1063</f>
        <v>1488</v>
      </c>
      <c r="G1066" s="19">
        <f>[1]怪物属性模拟配置!$Q1063</f>
        <v>0</v>
      </c>
      <c r="H1066" s="19">
        <f>[1]怪物属性模拟配置!$S1063</f>
        <v>57512</v>
      </c>
      <c r="I1066" s="20">
        <v>0</v>
      </c>
      <c r="J1066" s="20">
        <v>0</v>
      </c>
      <c r="K1066" s="20">
        <v>0</v>
      </c>
      <c r="L1066" s="20">
        <v>0</v>
      </c>
      <c r="M1066" s="19">
        <f>[1]怪物属性模拟配置!$T1063*1000</f>
        <v>200</v>
      </c>
      <c r="N1066" s="20">
        <v>0</v>
      </c>
      <c r="O1066" s="19">
        <f>[1]怪物属性模拟配置!$U1063-1</f>
        <v>1</v>
      </c>
      <c r="P1066" s="20">
        <v>0</v>
      </c>
      <c r="Q1066" s="20">
        <v>0</v>
      </c>
      <c r="R1066" s="20">
        <v>0</v>
      </c>
      <c r="S1066" s="29" t="s">
        <v>55</v>
      </c>
      <c r="T1066" s="29" t="s">
        <v>55</v>
      </c>
      <c r="U1066" s="20">
        <f t="shared" si="74"/>
        <v>9</v>
      </c>
      <c r="V1066" s="20">
        <f t="shared" si="75"/>
        <v>2</v>
      </c>
    </row>
    <row r="1067" ht="17.25" spans="1:22">
      <c r="A1067" s="20">
        <f t="shared" si="77"/>
        <v>2090223</v>
      </c>
      <c r="B1067" s="20" t="str">
        <f t="shared" si="76"/>
        <v>BOSS_远程</v>
      </c>
      <c r="C1067" s="19">
        <f>[1]怪物属性模拟配置!$E1064</f>
        <v>57</v>
      </c>
      <c r="D1067" s="20">
        <v>0</v>
      </c>
      <c r="E1067" s="19">
        <f>SUMPRODUCT((U1067=[2]Mission!$Q$175:$Q$278)*(V1067=[2]Mission!$R$175:$R$278)*([2]Mission!$F$175:$F$278))</f>
        <v>40008</v>
      </c>
      <c r="F1067" s="19">
        <f>[1]怪物属性模拟配置!$P1064</f>
        <v>1735</v>
      </c>
      <c r="G1067" s="19">
        <f>[1]怪物属性模拟配置!$Q1064</f>
        <v>0</v>
      </c>
      <c r="H1067" s="19">
        <f>[1]怪物属性模拟配置!$S1064</f>
        <v>115024</v>
      </c>
      <c r="I1067" s="20">
        <v>0</v>
      </c>
      <c r="J1067" s="20">
        <v>0</v>
      </c>
      <c r="K1067" s="20">
        <v>0</v>
      </c>
      <c r="L1067" s="20">
        <v>0</v>
      </c>
      <c r="M1067" s="19">
        <f>[1]怪物属性模拟配置!$T1064*1000</f>
        <v>200</v>
      </c>
      <c r="N1067" s="20">
        <v>0</v>
      </c>
      <c r="O1067" s="19">
        <f>[1]怪物属性模拟配置!$U1064-1</f>
        <v>1</v>
      </c>
      <c r="P1067" s="20">
        <v>0</v>
      </c>
      <c r="Q1067" s="20">
        <v>0</v>
      </c>
      <c r="R1067" s="20">
        <v>0</v>
      </c>
      <c r="S1067" s="29" t="s">
        <v>55</v>
      </c>
      <c r="T1067" s="29" t="s">
        <v>55</v>
      </c>
      <c r="U1067" s="20">
        <f t="shared" si="74"/>
        <v>9</v>
      </c>
      <c r="V1067" s="20">
        <f t="shared" si="75"/>
        <v>2</v>
      </c>
    </row>
    <row r="1068" ht="17.25" spans="1:22">
      <c r="A1068" s="20">
        <f t="shared" si="77"/>
        <v>2090311</v>
      </c>
      <c r="B1068" s="20" t="str">
        <f t="shared" si="76"/>
        <v>小怪_近战</v>
      </c>
      <c r="C1068" s="19">
        <f>[1]怪物属性模拟配置!$E1065</f>
        <v>58</v>
      </c>
      <c r="D1068" s="20">
        <v>0</v>
      </c>
      <c r="E1068" s="19">
        <f>SUMPRODUCT((U1068=[2]Mission!$Q$175:$Q$278)*(V1068=[2]Mission!$R$175:$R$278)*([2]Mission!$F$175:$F$278))</f>
        <v>40896</v>
      </c>
      <c r="F1068" s="19">
        <f>[1]怪物属性模拟配置!$P1065</f>
        <v>1266</v>
      </c>
      <c r="G1068" s="19">
        <f>[1]怪物属性模拟配置!$Q1065</f>
        <v>0</v>
      </c>
      <c r="H1068" s="19">
        <f>[1]怪物属性模拟配置!$S1065</f>
        <v>5883</v>
      </c>
      <c r="I1068" s="20">
        <v>0</v>
      </c>
      <c r="J1068" s="20">
        <v>0</v>
      </c>
      <c r="K1068" s="20">
        <v>0</v>
      </c>
      <c r="L1068" s="20">
        <v>0</v>
      </c>
      <c r="M1068" s="19">
        <f>[1]怪物属性模拟配置!$T1065*1000</f>
        <v>200</v>
      </c>
      <c r="N1068" s="20">
        <v>0</v>
      </c>
      <c r="O1068" s="19">
        <f>[1]怪物属性模拟配置!$U1065-1</f>
        <v>1</v>
      </c>
      <c r="P1068" s="20">
        <v>0</v>
      </c>
      <c r="Q1068" s="20">
        <v>0</v>
      </c>
      <c r="R1068" s="20">
        <v>0</v>
      </c>
      <c r="S1068" s="29" t="s">
        <v>55</v>
      </c>
      <c r="T1068" s="29" t="s">
        <v>55</v>
      </c>
      <c r="U1068" s="20">
        <f t="shared" si="74"/>
        <v>9</v>
      </c>
      <c r="V1068" s="20">
        <f t="shared" si="75"/>
        <v>3</v>
      </c>
    </row>
    <row r="1069" ht="17.25" spans="1:22">
      <c r="A1069" s="20">
        <f t="shared" si="77"/>
        <v>2090312</v>
      </c>
      <c r="B1069" s="20" t="str">
        <f t="shared" si="76"/>
        <v>精英_近战</v>
      </c>
      <c r="C1069" s="19">
        <f>[1]怪物属性模拟配置!$E1066</f>
        <v>58</v>
      </c>
      <c r="D1069" s="20">
        <v>0</v>
      </c>
      <c r="E1069" s="19">
        <f>SUMPRODUCT((U1069=[2]Mission!$Q$175:$Q$278)*(V1069=[2]Mission!$R$175:$R$278)*([2]Mission!$F$175:$F$278))</f>
        <v>40896</v>
      </c>
      <c r="F1069" s="19">
        <f>[1]怪物属性模拟配置!$P1066</f>
        <v>1519</v>
      </c>
      <c r="G1069" s="19">
        <f>[1]怪物属性模拟配置!$Q1066</f>
        <v>0</v>
      </c>
      <c r="H1069" s="19">
        <f>[1]怪物属性模拟配置!$S1066</f>
        <v>58825</v>
      </c>
      <c r="I1069" s="20">
        <v>0</v>
      </c>
      <c r="J1069" s="20">
        <v>0</v>
      </c>
      <c r="K1069" s="20">
        <v>0</v>
      </c>
      <c r="L1069" s="20">
        <v>0</v>
      </c>
      <c r="M1069" s="19">
        <f>[1]怪物属性模拟配置!$T1066*1000</f>
        <v>200</v>
      </c>
      <c r="N1069" s="20">
        <v>0</v>
      </c>
      <c r="O1069" s="19">
        <f>[1]怪物属性模拟配置!$U1066-1</f>
        <v>1</v>
      </c>
      <c r="P1069" s="20">
        <v>0</v>
      </c>
      <c r="Q1069" s="20">
        <v>0</v>
      </c>
      <c r="R1069" s="20">
        <v>0</v>
      </c>
      <c r="S1069" s="29" t="s">
        <v>55</v>
      </c>
      <c r="T1069" s="29" t="s">
        <v>55</v>
      </c>
      <c r="U1069" s="20">
        <f t="shared" si="74"/>
        <v>9</v>
      </c>
      <c r="V1069" s="20">
        <f t="shared" si="75"/>
        <v>3</v>
      </c>
    </row>
    <row r="1070" ht="17.25" spans="1:22">
      <c r="A1070" s="20">
        <f t="shared" si="77"/>
        <v>2090313</v>
      </c>
      <c r="B1070" s="20" t="str">
        <f t="shared" si="76"/>
        <v>BOSS_近战</v>
      </c>
      <c r="C1070" s="19">
        <f>[1]怪物属性模拟配置!$E1067</f>
        <v>58</v>
      </c>
      <c r="D1070" s="20">
        <v>0</v>
      </c>
      <c r="E1070" s="19">
        <f>SUMPRODUCT((U1070=[2]Mission!$Q$175:$Q$278)*(V1070=[2]Mission!$R$175:$R$278)*([2]Mission!$F$175:$F$278))</f>
        <v>40896</v>
      </c>
      <c r="F1070" s="19">
        <f>[1]怪物属性模拟配置!$P1067</f>
        <v>1772</v>
      </c>
      <c r="G1070" s="19">
        <f>[1]怪物属性模拟配置!$Q1067</f>
        <v>0</v>
      </c>
      <c r="H1070" s="19">
        <f>[1]怪物属性模拟配置!$S1067</f>
        <v>117650</v>
      </c>
      <c r="I1070" s="20">
        <v>0</v>
      </c>
      <c r="J1070" s="20">
        <v>0</v>
      </c>
      <c r="K1070" s="20">
        <v>0</v>
      </c>
      <c r="L1070" s="20">
        <v>0</v>
      </c>
      <c r="M1070" s="19">
        <f>[1]怪物属性模拟配置!$T1067*1000</f>
        <v>200</v>
      </c>
      <c r="N1070" s="20">
        <v>0</v>
      </c>
      <c r="O1070" s="19">
        <f>[1]怪物属性模拟配置!$U1067-1</f>
        <v>1</v>
      </c>
      <c r="P1070" s="20">
        <v>0</v>
      </c>
      <c r="Q1070" s="20">
        <v>0</v>
      </c>
      <c r="R1070" s="20">
        <v>0</v>
      </c>
      <c r="S1070" s="29" t="s">
        <v>55</v>
      </c>
      <c r="T1070" s="29" t="s">
        <v>55</v>
      </c>
      <c r="U1070" s="20">
        <f t="shared" si="74"/>
        <v>9</v>
      </c>
      <c r="V1070" s="20">
        <f t="shared" si="75"/>
        <v>3</v>
      </c>
    </row>
    <row r="1071" ht="17.25" spans="1:22">
      <c r="A1071" s="20">
        <f t="shared" si="77"/>
        <v>2090321</v>
      </c>
      <c r="B1071" s="20" t="str">
        <f t="shared" si="76"/>
        <v>小怪_远程</v>
      </c>
      <c r="C1071" s="19">
        <f>[1]怪物属性模拟配置!$E1068</f>
        <v>58</v>
      </c>
      <c r="D1071" s="20">
        <v>0</v>
      </c>
      <c r="E1071" s="19">
        <f>SUMPRODUCT((U1071=[2]Mission!$Q$175:$Q$278)*(V1071=[2]Mission!$R$175:$R$278)*([2]Mission!$F$175:$F$278))</f>
        <v>40896</v>
      </c>
      <c r="F1071" s="19">
        <f>[1]怪物属性模拟配置!$P1068</f>
        <v>1266</v>
      </c>
      <c r="G1071" s="19">
        <f>[1]怪物属性模拟配置!$Q1068</f>
        <v>0</v>
      </c>
      <c r="H1071" s="19">
        <f>[1]怪物属性模拟配置!$S1068</f>
        <v>5883</v>
      </c>
      <c r="I1071" s="20">
        <v>0</v>
      </c>
      <c r="J1071" s="20">
        <v>0</v>
      </c>
      <c r="K1071" s="20">
        <v>0</v>
      </c>
      <c r="L1071" s="20">
        <v>0</v>
      </c>
      <c r="M1071" s="19">
        <f>[1]怪物属性模拟配置!$T1068*1000</f>
        <v>200</v>
      </c>
      <c r="N1071" s="20">
        <v>0</v>
      </c>
      <c r="O1071" s="19">
        <f>[1]怪物属性模拟配置!$U1068-1</f>
        <v>1</v>
      </c>
      <c r="P1071" s="20">
        <v>0</v>
      </c>
      <c r="Q1071" s="20">
        <v>0</v>
      </c>
      <c r="R1071" s="20">
        <v>0</v>
      </c>
      <c r="S1071" s="29" t="s">
        <v>55</v>
      </c>
      <c r="T1071" s="29" t="s">
        <v>55</v>
      </c>
      <c r="U1071" s="20">
        <f t="shared" si="74"/>
        <v>9</v>
      </c>
      <c r="V1071" s="20">
        <f t="shared" si="75"/>
        <v>3</v>
      </c>
    </row>
    <row r="1072" ht="17.25" spans="1:22">
      <c r="A1072" s="20">
        <f t="shared" si="77"/>
        <v>2090322</v>
      </c>
      <c r="B1072" s="20" t="str">
        <f t="shared" si="76"/>
        <v>精英_远程</v>
      </c>
      <c r="C1072" s="19">
        <f>[1]怪物属性模拟配置!$E1069</f>
        <v>58</v>
      </c>
      <c r="D1072" s="20">
        <v>0</v>
      </c>
      <c r="E1072" s="19">
        <f>SUMPRODUCT((U1072=[2]Mission!$Q$175:$Q$278)*(V1072=[2]Mission!$R$175:$R$278)*([2]Mission!$F$175:$F$278))</f>
        <v>40896</v>
      </c>
      <c r="F1072" s="19">
        <f>[1]怪物属性模拟配置!$P1069</f>
        <v>1519</v>
      </c>
      <c r="G1072" s="19">
        <f>[1]怪物属性模拟配置!$Q1069</f>
        <v>0</v>
      </c>
      <c r="H1072" s="19">
        <f>[1]怪物属性模拟配置!$S1069</f>
        <v>58825</v>
      </c>
      <c r="I1072" s="20">
        <v>0</v>
      </c>
      <c r="J1072" s="20">
        <v>0</v>
      </c>
      <c r="K1072" s="20">
        <v>0</v>
      </c>
      <c r="L1072" s="20">
        <v>0</v>
      </c>
      <c r="M1072" s="19">
        <f>[1]怪物属性模拟配置!$T1069*1000</f>
        <v>200</v>
      </c>
      <c r="N1072" s="20">
        <v>0</v>
      </c>
      <c r="O1072" s="19">
        <f>[1]怪物属性模拟配置!$U1069-1</f>
        <v>1</v>
      </c>
      <c r="P1072" s="20">
        <v>0</v>
      </c>
      <c r="Q1072" s="20">
        <v>0</v>
      </c>
      <c r="R1072" s="20">
        <v>0</v>
      </c>
      <c r="S1072" s="29" t="s">
        <v>55</v>
      </c>
      <c r="T1072" s="29" t="s">
        <v>55</v>
      </c>
      <c r="U1072" s="20">
        <f t="shared" si="74"/>
        <v>9</v>
      </c>
      <c r="V1072" s="20">
        <f t="shared" si="75"/>
        <v>3</v>
      </c>
    </row>
    <row r="1073" ht="17.25" spans="1:22">
      <c r="A1073" s="20">
        <f t="shared" si="77"/>
        <v>2090323</v>
      </c>
      <c r="B1073" s="20" t="str">
        <f t="shared" si="76"/>
        <v>BOSS_远程</v>
      </c>
      <c r="C1073" s="19">
        <f>[1]怪物属性模拟配置!$E1070</f>
        <v>58</v>
      </c>
      <c r="D1073" s="20">
        <v>0</v>
      </c>
      <c r="E1073" s="19">
        <f>SUMPRODUCT((U1073=[2]Mission!$Q$175:$Q$278)*(V1073=[2]Mission!$R$175:$R$278)*([2]Mission!$F$175:$F$278))</f>
        <v>40896</v>
      </c>
      <c r="F1073" s="19">
        <f>[1]怪物属性模拟配置!$P1070</f>
        <v>1772</v>
      </c>
      <c r="G1073" s="19">
        <f>[1]怪物属性模拟配置!$Q1070</f>
        <v>0</v>
      </c>
      <c r="H1073" s="19">
        <f>[1]怪物属性模拟配置!$S1070</f>
        <v>117650</v>
      </c>
      <c r="I1073" s="20">
        <v>0</v>
      </c>
      <c r="J1073" s="20">
        <v>0</v>
      </c>
      <c r="K1073" s="20">
        <v>0</v>
      </c>
      <c r="L1073" s="20">
        <v>0</v>
      </c>
      <c r="M1073" s="19">
        <f>[1]怪物属性模拟配置!$T1070*1000</f>
        <v>200</v>
      </c>
      <c r="N1073" s="20">
        <v>0</v>
      </c>
      <c r="O1073" s="19">
        <f>[1]怪物属性模拟配置!$U1070-1</f>
        <v>1</v>
      </c>
      <c r="P1073" s="20">
        <v>0</v>
      </c>
      <c r="Q1073" s="20">
        <v>0</v>
      </c>
      <c r="R1073" s="20">
        <v>0</v>
      </c>
      <c r="S1073" s="29" t="s">
        <v>55</v>
      </c>
      <c r="T1073" s="29" t="s">
        <v>55</v>
      </c>
      <c r="U1073" s="20">
        <f t="shared" si="74"/>
        <v>9</v>
      </c>
      <c r="V1073" s="20">
        <f t="shared" si="75"/>
        <v>3</v>
      </c>
    </row>
    <row r="1074" ht="17.25" spans="1:22">
      <c r="A1074" s="20">
        <f t="shared" si="77"/>
        <v>2090411</v>
      </c>
      <c r="B1074" s="20" t="str">
        <f t="shared" si="76"/>
        <v>小怪_近战</v>
      </c>
      <c r="C1074" s="19">
        <f>[1]怪物属性模拟配置!$E1071</f>
        <v>59</v>
      </c>
      <c r="D1074" s="20">
        <v>0</v>
      </c>
      <c r="E1074" s="19">
        <f>SUMPRODUCT((U1074=[2]Mission!$Q$175:$Q$278)*(V1074=[2]Mission!$R$175:$R$278)*([2]Mission!$F$175:$F$278))</f>
        <v>43560</v>
      </c>
      <c r="F1074" s="19">
        <f>[1]怪物属性模拟配置!$P1071</f>
        <v>1348</v>
      </c>
      <c r="G1074" s="19">
        <f>[1]怪物属性模拟配置!$Q1071</f>
        <v>0</v>
      </c>
      <c r="H1074" s="19">
        <f>[1]怪物属性模拟配置!$S1071</f>
        <v>6269</v>
      </c>
      <c r="I1074" s="20">
        <v>0</v>
      </c>
      <c r="J1074" s="20">
        <v>0</v>
      </c>
      <c r="K1074" s="20">
        <v>0</v>
      </c>
      <c r="L1074" s="20">
        <v>0</v>
      </c>
      <c r="M1074" s="19">
        <f>[1]怪物属性模拟配置!$T1071*1000</f>
        <v>200</v>
      </c>
      <c r="N1074" s="20">
        <v>0</v>
      </c>
      <c r="O1074" s="19">
        <f>[1]怪物属性模拟配置!$U1071-1</f>
        <v>1</v>
      </c>
      <c r="P1074" s="20">
        <v>0</v>
      </c>
      <c r="Q1074" s="20">
        <v>0</v>
      </c>
      <c r="R1074" s="20">
        <v>0</v>
      </c>
      <c r="S1074" s="29" t="s">
        <v>55</v>
      </c>
      <c r="T1074" s="29" t="s">
        <v>55</v>
      </c>
      <c r="U1074" s="20">
        <f t="shared" si="74"/>
        <v>9</v>
      </c>
      <c r="V1074" s="20">
        <f t="shared" si="75"/>
        <v>4</v>
      </c>
    </row>
    <row r="1075" ht="17.25" spans="1:22">
      <c r="A1075" s="20">
        <f t="shared" si="77"/>
        <v>2090412</v>
      </c>
      <c r="B1075" s="20" t="str">
        <f t="shared" si="76"/>
        <v>精英_近战</v>
      </c>
      <c r="C1075" s="19">
        <f>[1]怪物属性模拟配置!$E1072</f>
        <v>59</v>
      </c>
      <c r="D1075" s="20">
        <v>0</v>
      </c>
      <c r="E1075" s="19">
        <f>SUMPRODUCT((U1075=[2]Mission!$Q$175:$Q$278)*(V1075=[2]Mission!$R$175:$R$278)*([2]Mission!$F$175:$F$278))</f>
        <v>43560</v>
      </c>
      <c r="F1075" s="19">
        <f>[1]怪物属性模拟配置!$P1072</f>
        <v>1617</v>
      </c>
      <c r="G1075" s="19">
        <f>[1]怪物属性模拟配置!$Q1072</f>
        <v>0</v>
      </c>
      <c r="H1075" s="19">
        <f>[1]怪物属性模拟配置!$S1072</f>
        <v>62686</v>
      </c>
      <c r="I1075" s="20">
        <v>0</v>
      </c>
      <c r="J1075" s="20">
        <v>0</v>
      </c>
      <c r="K1075" s="20">
        <v>0</v>
      </c>
      <c r="L1075" s="20">
        <v>0</v>
      </c>
      <c r="M1075" s="19">
        <f>[1]怪物属性模拟配置!$T1072*1000</f>
        <v>200</v>
      </c>
      <c r="N1075" s="20">
        <v>0</v>
      </c>
      <c r="O1075" s="19">
        <f>[1]怪物属性模拟配置!$U1072-1</f>
        <v>1</v>
      </c>
      <c r="P1075" s="20">
        <v>0</v>
      </c>
      <c r="Q1075" s="20">
        <v>0</v>
      </c>
      <c r="R1075" s="20">
        <v>0</v>
      </c>
      <c r="S1075" s="29" t="s">
        <v>55</v>
      </c>
      <c r="T1075" s="29" t="s">
        <v>55</v>
      </c>
      <c r="U1075" s="20">
        <f t="shared" si="74"/>
        <v>9</v>
      </c>
      <c r="V1075" s="20">
        <f t="shared" si="75"/>
        <v>4</v>
      </c>
    </row>
    <row r="1076" ht="17.25" spans="1:22">
      <c r="A1076" s="20">
        <f t="shared" si="77"/>
        <v>2090413</v>
      </c>
      <c r="B1076" s="20" t="str">
        <f t="shared" si="76"/>
        <v>BOSS_近战</v>
      </c>
      <c r="C1076" s="19">
        <f>[1]怪物属性模拟配置!$E1073</f>
        <v>59</v>
      </c>
      <c r="D1076" s="20">
        <v>0</v>
      </c>
      <c r="E1076" s="19">
        <f>SUMPRODUCT((U1076=[2]Mission!$Q$175:$Q$278)*(V1076=[2]Mission!$R$175:$R$278)*([2]Mission!$F$175:$F$278))</f>
        <v>43560</v>
      </c>
      <c r="F1076" s="19">
        <f>[1]怪物属性模拟配置!$P1073</f>
        <v>1887</v>
      </c>
      <c r="G1076" s="19">
        <f>[1]怪物属性模拟配置!$Q1073</f>
        <v>0</v>
      </c>
      <c r="H1076" s="19">
        <f>[1]怪物属性模拟配置!$S1073</f>
        <v>125372</v>
      </c>
      <c r="I1076" s="20">
        <v>0</v>
      </c>
      <c r="J1076" s="20">
        <v>0</v>
      </c>
      <c r="K1076" s="20">
        <v>0</v>
      </c>
      <c r="L1076" s="20">
        <v>0</v>
      </c>
      <c r="M1076" s="19">
        <f>[1]怪物属性模拟配置!$T1073*1000</f>
        <v>200</v>
      </c>
      <c r="N1076" s="20">
        <v>0</v>
      </c>
      <c r="O1076" s="19">
        <f>[1]怪物属性模拟配置!$U1073-1</f>
        <v>1</v>
      </c>
      <c r="P1076" s="20">
        <v>0</v>
      </c>
      <c r="Q1076" s="20">
        <v>0</v>
      </c>
      <c r="R1076" s="20">
        <v>0</v>
      </c>
      <c r="S1076" s="29" t="s">
        <v>55</v>
      </c>
      <c r="T1076" s="29" t="s">
        <v>55</v>
      </c>
      <c r="U1076" s="20">
        <f t="shared" si="74"/>
        <v>9</v>
      </c>
      <c r="V1076" s="20">
        <f t="shared" si="75"/>
        <v>4</v>
      </c>
    </row>
    <row r="1077" ht="17.25" spans="1:22">
      <c r="A1077" s="20">
        <f t="shared" si="77"/>
        <v>2090421</v>
      </c>
      <c r="B1077" s="20" t="str">
        <f t="shared" si="76"/>
        <v>小怪_远程</v>
      </c>
      <c r="C1077" s="19">
        <f>[1]怪物属性模拟配置!$E1074</f>
        <v>59</v>
      </c>
      <c r="D1077" s="20">
        <v>0</v>
      </c>
      <c r="E1077" s="19">
        <f>SUMPRODUCT((U1077=[2]Mission!$Q$175:$Q$278)*(V1077=[2]Mission!$R$175:$R$278)*([2]Mission!$F$175:$F$278))</f>
        <v>43560</v>
      </c>
      <c r="F1077" s="19">
        <f>[1]怪物属性模拟配置!$P1074</f>
        <v>1348</v>
      </c>
      <c r="G1077" s="19">
        <f>[1]怪物属性模拟配置!$Q1074</f>
        <v>0</v>
      </c>
      <c r="H1077" s="19">
        <f>[1]怪物属性模拟配置!$S1074</f>
        <v>6269</v>
      </c>
      <c r="I1077" s="20">
        <v>0</v>
      </c>
      <c r="J1077" s="20">
        <v>0</v>
      </c>
      <c r="K1077" s="20">
        <v>0</v>
      </c>
      <c r="L1077" s="20">
        <v>0</v>
      </c>
      <c r="M1077" s="19">
        <f>[1]怪物属性模拟配置!$T1074*1000</f>
        <v>200</v>
      </c>
      <c r="N1077" s="20">
        <v>0</v>
      </c>
      <c r="O1077" s="19">
        <f>[1]怪物属性模拟配置!$U1074-1</f>
        <v>1</v>
      </c>
      <c r="P1077" s="20">
        <v>0</v>
      </c>
      <c r="Q1077" s="20">
        <v>0</v>
      </c>
      <c r="R1077" s="20">
        <v>0</v>
      </c>
      <c r="S1077" s="29" t="s">
        <v>55</v>
      </c>
      <c r="T1077" s="29" t="s">
        <v>55</v>
      </c>
      <c r="U1077" s="20">
        <f t="shared" si="74"/>
        <v>9</v>
      </c>
      <c r="V1077" s="20">
        <f t="shared" si="75"/>
        <v>4</v>
      </c>
    </row>
    <row r="1078" ht="17.25" spans="1:22">
      <c r="A1078" s="20">
        <f t="shared" si="77"/>
        <v>2090422</v>
      </c>
      <c r="B1078" s="20" t="str">
        <f t="shared" si="76"/>
        <v>精英_远程</v>
      </c>
      <c r="C1078" s="19">
        <f>[1]怪物属性模拟配置!$E1075</f>
        <v>59</v>
      </c>
      <c r="D1078" s="20">
        <v>0</v>
      </c>
      <c r="E1078" s="19">
        <f>SUMPRODUCT((U1078=[2]Mission!$Q$175:$Q$278)*(V1078=[2]Mission!$R$175:$R$278)*([2]Mission!$F$175:$F$278))</f>
        <v>43560</v>
      </c>
      <c r="F1078" s="19">
        <f>[1]怪物属性模拟配置!$P1075</f>
        <v>1617</v>
      </c>
      <c r="G1078" s="19">
        <f>[1]怪物属性模拟配置!$Q1075</f>
        <v>0</v>
      </c>
      <c r="H1078" s="19">
        <f>[1]怪物属性模拟配置!$S1075</f>
        <v>62686</v>
      </c>
      <c r="I1078" s="20">
        <v>0</v>
      </c>
      <c r="J1078" s="20">
        <v>0</v>
      </c>
      <c r="K1078" s="20">
        <v>0</v>
      </c>
      <c r="L1078" s="20">
        <v>0</v>
      </c>
      <c r="M1078" s="19">
        <f>[1]怪物属性模拟配置!$T1075*1000</f>
        <v>200</v>
      </c>
      <c r="N1078" s="20">
        <v>0</v>
      </c>
      <c r="O1078" s="19">
        <f>[1]怪物属性模拟配置!$U1075-1</f>
        <v>1</v>
      </c>
      <c r="P1078" s="20">
        <v>0</v>
      </c>
      <c r="Q1078" s="20">
        <v>0</v>
      </c>
      <c r="R1078" s="20">
        <v>0</v>
      </c>
      <c r="S1078" s="29" t="s">
        <v>55</v>
      </c>
      <c r="T1078" s="29" t="s">
        <v>55</v>
      </c>
      <c r="U1078" s="20">
        <f t="shared" si="74"/>
        <v>9</v>
      </c>
      <c r="V1078" s="20">
        <f t="shared" si="75"/>
        <v>4</v>
      </c>
    </row>
    <row r="1079" ht="17.25" spans="1:22">
      <c r="A1079" s="20">
        <f t="shared" si="77"/>
        <v>2090423</v>
      </c>
      <c r="B1079" s="20" t="str">
        <f t="shared" si="76"/>
        <v>BOSS_远程</v>
      </c>
      <c r="C1079" s="19">
        <f>[1]怪物属性模拟配置!$E1076</f>
        <v>59</v>
      </c>
      <c r="D1079" s="20">
        <v>0</v>
      </c>
      <c r="E1079" s="19">
        <f>SUMPRODUCT((U1079=[2]Mission!$Q$175:$Q$278)*(V1079=[2]Mission!$R$175:$R$278)*([2]Mission!$F$175:$F$278))</f>
        <v>43560</v>
      </c>
      <c r="F1079" s="19">
        <f>[1]怪物属性模拟配置!$P1076</f>
        <v>1887</v>
      </c>
      <c r="G1079" s="19">
        <f>[1]怪物属性模拟配置!$Q1076</f>
        <v>0</v>
      </c>
      <c r="H1079" s="19">
        <f>[1]怪物属性模拟配置!$S1076</f>
        <v>125372</v>
      </c>
      <c r="I1079" s="20">
        <v>0</v>
      </c>
      <c r="J1079" s="20">
        <v>0</v>
      </c>
      <c r="K1079" s="20">
        <v>0</v>
      </c>
      <c r="L1079" s="20">
        <v>0</v>
      </c>
      <c r="M1079" s="19">
        <f>[1]怪物属性模拟配置!$T1076*1000</f>
        <v>200</v>
      </c>
      <c r="N1079" s="20">
        <v>0</v>
      </c>
      <c r="O1079" s="19">
        <f>[1]怪物属性模拟配置!$U1076-1</f>
        <v>1</v>
      </c>
      <c r="P1079" s="20">
        <v>0</v>
      </c>
      <c r="Q1079" s="20">
        <v>0</v>
      </c>
      <c r="R1079" s="20">
        <v>0</v>
      </c>
      <c r="S1079" s="29" t="s">
        <v>55</v>
      </c>
      <c r="T1079" s="29" t="s">
        <v>55</v>
      </c>
      <c r="U1079" s="20">
        <f t="shared" si="74"/>
        <v>9</v>
      </c>
      <c r="V1079" s="20">
        <f t="shared" si="75"/>
        <v>4</v>
      </c>
    </row>
    <row r="1080" ht="17.25" spans="1:22">
      <c r="A1080" s="20">
        <f t="shared" si="77"/>
        <v>2090491</v>
      </c>
      <c r="B1080" s="20" t="str">
        <f t="shared" si="76"/>
        <v>小BOSS_特殊</v>
      </c>
      <c r="C1080" s="19">
        <f>[1]怪物属性模拟配置!$E1077</f>
        <v>59</v>
      </c>
      <c r="D1080" s="20">
        <v>0</v>
      </c>
      <c r="E1080" s="19">
        <f>SUMPRODUCT((U1080=[2]Mission!$Q$175:$Q$278)*(V1080=[2]Mission!$R$175:$R$278)*([2]Mission!$F$175:$F$278))</f>
        <v>43560</v>
      </c>
      <c r="F1080" s="19">
        <f>[1]怪物属性模拟配置!$P1077</f>
        <v>2291</v>
      </c>
      <c r="G1080" s="19">
        <f>[1]怪物属性模拟配置!$Q1077</f>
        <v>0</v>
      </c>
      <c r="H1080" s="19">
        <f>[1]怪物属性模拟配置!$S1077</f>
        <v>313430</v>
      </c>
      <c r="I1080" s="20">
        <v>0</v>
      </c>
      <c r="J1080" s="20">
        <v>0</v>
      </c>
      <c r="K1080" s="20">
        <v>0</v>
      </c>
      <c r="L1080" s="20">
        <v>0</v>
      </c>
      <c r="M1080" s="19">
        <f>[1]怪物属性模拟配置!$T1077*1000</f>
        <v>200</v>
      </c>
      <c r="N1080" s="20">
        <v>0</v>
      </c>
      <c r="O1080" s="19">
        <f>[1]怪物属性模拟配置!$U1077-1</f>
        <v>1</v>
      </c>
      <c r="P1080" s="20">
        <v>0</v>
      </c>
      <c r="Q1080" s="20">
        <v>0</v>
      </c>
      <c r="R1080" s="20">
        <v>0</v>
      </c>
      <c r="S1080" s="29" t="s">
        <v>55</v>
      </c>
      <c r="T1080" s="29" t="s">
        <v>55</v>
      </c>
      <c r="U1080" s="20">
        <f t="shared" si="74"/>
        <v>9</v>
      </c>
      <c r="V1080" s="20">
        <f t="shared" si="75"/>
        <v>4</v>
      </c>
    </row>
    <row r="1081" ht="17.25" spans="1:22">
      <c r="A1081" s="20">
        <f t="shared" si="77"/>
        <v>2090511</v>
      </c>
      <c r="B1081" s="20" t="str">
        <f t="shared" si="76"/>
        <v>小怪_近战</v>
      </c>
      <c r="C1081" s="19">
        <f>[1]怪物属性模拟配置!$E1078</f>
        <v>60</v>
      </c>
      <c r="D1081" s="20">
        <v>0</v>
      </c>
      <c r="E1081" s="19">
        <f>SUMPRODUCT((U1081=[2]Mission!$Q$175:$Q$278)*(V1081=[2]Mission!$R$175:$R$278)*([2]Mission!$F$175:$F$278))</f>
        <v>47616</v>
      </c>
      <c r="F1081" s="19">
        <f>[1]怪物属性模拟配置!$P1078</f>
        <v>1584</v>
      </c>
      <c r="G1081" s="19">
        <f>[1]怪物属性模拟配置!$Q1078</f>
        <v>0</v>
      </c>
      <c r="H1081" s="19">
        <f>[1]怪物属性模拟配置!$S1078</f>
        <v>7367</v>
      </c>
      <c r="I1081" s="20">
        <v>0</v>
      </c>
      <c r="J1081" s="20">
        <v>0</v>
      </c>
      <c r="K1081" s="20">
        <v>0</v>
      </c>
      <c r="L1081" s="20">
        <v>0</v>
      </c>
      <c r="M1081" s="19">
        <f>[1]怪物属性模拟配置!$T1078*1000</f>
        <v>200</v>
      </c>
      <c r="N1081" s="20">
        <v>0</v>
      </c>
      <c r="O1081" s="19">
        <f>[1]怪物属性模拟配置!$U1078-1</f>
        <v>1</v>
      </c>
      <c r="P1081" s="20">
        <v>0</v>
      </c>
      <c r="Q1081" s="20">
        <v>0</v>
      </c>
      <c r="R1081" s="20">
        <v>0</v>
      </c>
      <c r="S1081" s="29" t="s">
        <v>55</v>
      </c>
      <c r="T1081" s="29" t="s">
        <v>55</v>
      </c>
      <c r="U1081" s="20">
        <f t="shared" si="74"/>
        <v>9</v>
      </c>
      <c r="V1081" s="20">
        <f t="shared" si="75"/>
        <v>5</v>
      </c>
    </row>
    <row r="1082" ht="17.25" spans="1:22">
      <c r="A1082" s="20">
        <f t="shared" si="77"/>
        <v>2090512</v>
      </c>
      <c r="B1082" s="20" t="str">
        <f t="shared" si="76"/>
        <v>精英_近战</v>
      </c>
      <c r="C1082" s="19">
        <f>[1]怪物属性模拟配置!$E1079</f>
        <v>60</v>
      </c>
      <c r="D1082" s="20">
        <v>0</v>
      </c>
      <c r="E1082" s="19">
        <f>SUMPRODUCT((U1082=[2]Mission!$Q$175:$Q$278)*(V1082=[2]Mission!$R$175:$R$278)*([2]Mission!$F$175:$F$278))</f>
        <v>47616</v>
      </c>
      <c r="F1082" s="19">
        <f>[1]怪物属性模拟配置!$P1079</f>
        <v>1901</v>
      </c>
      <c r="G1082" s="19">
        <f>[1]怪物属性模拟配置!$Q1079</f>
        <v>0</v>
      </c>
      <c r="H1082" s="19">
        <f>[1]怪物属性模拟配置!$S1079</f>
        <v>73671</v>
      </c>
      <c r="I1082" s="20">
        <v>0</v>
      </c>
      <c r="J1082" s="20">
        <v>0</v>
      </c>
      <c r="K1082" s="20">
        <v>0</v>
      </c>
      <c r="L1082" s="20">
        <v>0</v>
      </c>
      <c r="M1082" s="19">
        <f>[1]怪物属性模拟配置!$T1079*1000</f>
        <v>200</v>
      </c>
      <c r="N1082" s="20">
        <v>0</v>
      </c>
      <c r="O1082" s="19">
        <f>[1]怪物属性模拟配置!$U1079-1</f>
        <v>1</v>
      </c>
      <c r="P1082" s="20">
        <v>0</v>
      </c>
      <c r="Q1082" s="20">
        <v>0</v>
      </c>
      <c r="R1082" s="20">
        <v>0</v>
      </c>
      <c r="S1082" s="29" t="s">
        <v>55</v>
      </c>
      <c r="T1082" s="29" t="s">
        <v>55</v>
      </c>
      <c r="U1082" s="20">
        <f t="shared" si="74"/>
        <v>9</v>
      </c>
      <c r="V1082" s="20">
        <f t="shared" si="75"/>
        <v>5</v>
      </c>
    </row>
    <row r="1083" ht="17.25" spans="1:22">
      <c r="A1083" s="20">
        <f t="shared" si="77"/>
        <v>2090513</v>
      </c>
      <c r="B1083" s="20" t="str">
        <f t="shared" si="76"/>
        <v>BOSS_近战</v>
      </c>
      <c r="C1083" s="19">
        <f>[1]怪物属性模拟配置!$E1080</f>
        <v>60</v>
      </c>
      <c r="D1083" s="20">
        <v>0</v>
      </c>
      <c r="E1083" s="19">
        <f>SUMPRODUCT((U1083=[2]Mission!$Q$175:$Q$278)*(V1083=[2]Mission!$R$175:$R$278)*([2]Mission!$F$175:$F$278))</f>
        <v>47616</v>
      </c>
      <c r="F1083" s="19">
        <f>[1]怪物属性模拟配置!$P1080</f>
        <v>2218</v>
      </c>
      <c r="G1083" s="19">
        <f>[1]怪物属性模拟配置!$Q1080</f>
        <v>0</v>
      </c>
      <c r="H1083" s="19">
        <f>[1]怪物属性模拟配置!$S1080</f>
        <v>147342</v>
      </c>
      <c r="I1083" s="20">
        <v>0</v>
      </c>
      <c r="J1083" s="20">
        <v>0</v>
      </c>
      <c r="K1083" s="20">
        <v>0</v>
      </c>
      <c r="L1083" s="20">
        <v>0</v>
      </c>
      <c r="M1083" s="19">
        <f>[1]怪物属性模拟配置!$T1080*1000</f>
        <v>200</v>
      </c>
      <c r="N1083" s="20">
        <v>0</v>
      </c>
      <c r="O1083" s="19">
        <f>[1]怪物属性模拟配置!$U1080-1</f>
        <v>1</v>
      </c>
      <c r="P1083" s="20">
        <v>0</v>
      </c>
      <c r="Q1083" s="20">
        <v>0</v>
      </c>
      <c r="R1083" s="20">
        <v>0</v>
      </c>
      <c r="S1083" s="29" t="s">
        <v>55</v>
      </c>
      <c r="T1083" s="29" t="s">
        <v>55</v>
      </c>
      <c r="U1083" s="20">
        <f t="shared" si="74"/>
        <v>9</v>
      </c>
      <c r="V1083" s="20">
        <f t="shared" si="75"/>
        <v>5</v>
      </c>
    </row>
    <row r="1084" ht="17.25" spans="1:22">
      <c r="A1084" s="20">
        <f t="shared" si="77"/>
        <v>2090521</v>
      </c>
      <c r="B1084" s="20" t="str">
        <f t="shared" si="76"/>
        <v>小怪_远程</v>
      </c>
      <c r="C1084" s="19">
        <f>[1]怪物属性模拟配置!$E1081</f>
        <v>60</v>
      </c>
      <c r="D1084" s="20">
        <v>0</v>
      </c>
      <c r="E1084" s="19">
        <f>SUMPRODUCT((U1084=[2]Mission!$Q$175:$Q$278)*(V1084=[2]Mission!$R$175:$R$278)*([2]Mission!$F$175:$F$278))</f>
        <v>47616</v>
      </c>
      <c r="F1084" s="19">
        <f>[1]怪物属性模拟配置!$P1081</f>
        <v>1584</v>
      </c>
      <c r="G1084" s="19">
        <f>[1]怪物属性模拟配置!$Q1081</f>
        <v>0</v>
      </c>
      <c r="H1084" s="19">
        <f>[1]怪物属性模拟配置!$S1081</f>
        <v>7367</v>
      </c>
      <c r="I1084" s="20">
        <v>0</v>
      </c>
      <c r="J1084" s="20">
        <v>0</v>
      </c>
      <c r="K1084" s="20">
        <v>0</v>
      </c>
      <c r="L1084" s="20">
        <v>0</v>
      </c>
      <c r="M1084" s="19">
        <f>[1]怪物属性模拟配置!$T1081*1000</f>
        <v>200</v>
      </c>
      <c r="N1084" s="20">
        <v>0</v>
      </c>
      <c r="O1084" s="19">
        <f>[1]怪物属性模拟配置!$U1081-1</f>
        <v>1</v>
      </c>
      <c r="P1084" s="20">
        <v>0</v>
      </c>
      <c r="Q1084" s="20">
        <v>0</v>
      </c>
      <c r="R1084" s="20">
        <v>0</v>
      </c>
      <c r="S1084" s="29" t="s">
        <v>55</v>
      </c>
      <c r="T1084" s="29" t="s">
        <v>55</v>
      </c>
      <c r="U1084" s="20">
        <f t="shared" si="74"/>
        <v>9</v>
      </c>
      <c r="V1084" s="20">
        <f t="shared" si="75"/>
        <v>5</v>
      </c>
    </row>
    <row r="1085" ht="17.25" spans="1:22">
      <c r="A1085" s="20">
        <f t="shared" si="77"/>
        <v>2090522</v>
      </c>
      <c r="B1085" s="20" t="str">
        <f t="shared" si="76"/>
        <v>精英_远程</v>
      </c>
      <c r="C1085" s="19">
        <f>[1]怪物属性模拟配置!$E1082</f>
        <v>60</v>
      </c>
      <c r="D1085" s="20">
        <v>0</v>
      </c>
      <c r="E1085" s="19">
        <f>SUMPRODUCT((U1085=[2]Mission!$Q$175:$Q$278)*(V1085=[2]Mission!$R$175:$R$278)*([2]Mission!$F$175:$F$278))</f>
        <v>47616</v>
      </c>
      <c r="F1085" s="19">
        <f>[1]怪物属性模拟配置!$P1082</f>
        <v>1901</v>
      </c>
      <c r="G1085" s="19">
        <f>[1]怪物属性模拟配置!$Q1082</f>
        <v>0</v>
      </c>
      <c r="H1085" s="19">
        <f>[1]怪物属性模拟配置!$S1082</f>
        <v>73671</v>
      </c>
      <c r="I1085" s="20">
        <v>0</v>
      </c>
      <c r="J1085" s="20">
        <v>0</v>
      </c>
      <c r="K1085" s="20">
        <v>0</v>
      </c>
      <c r="L1085" s="20">
        <v>0</v>
      </c>
      <c r="M1085" s="19">
        <f>[1]怪物属性模拟配置!$T1082*1000</f>
        <v>200</v>
      </c>
      <c r="N1085" s="20">
        <v>0</v>
      </c>
      <c r="O1085" s="19">
        <f>[1]怪物属性模拟配置!$U1082-1</f>
        <v>1</v>
      </c>
      <c r="P1085" s="20">
        <v>0</v>
      </c>
      <c r="Q1085" s="20">
        <v>0</v>
      </c>
      <c r="R1085" s="20">
        <v>0</v>
      </c>
      <c r="S1085" s="29" t="s">
        <v>55</v>
      </c>
      <c r="T1085" s="29" t="s">
        <v>55</v>
      </c>
      <c r="U1085" s="20">
        <f t="shared" si="74"/>
        <v>9</v>
      </c>
      <c r="V1085" s="20">
        <f t="shared" si="75"/>
        <v>5</v>
      </c>
    </row>
    <row r="1086" ht="17.25" spans="1:22">
      <c r="A1086" s="20">
        <f t="shared" si="77"/>
        <v>2090523</v>
      </c>
      <c r="B1086" s="20" t="str">
        <f t="shared" si="76"/>
        <v>BOSS_远程</v>
      </c>
      <c r="C1086" s="19">
        <f>[1]怪物属性模拟配置!$E1083</f>
        <v>60</v>
      </c>
      <c r="D1086" s="20">
        <v>0</v>
      </c>
      <c r="E1086" s="19">
        <f>SUMPRODUCT((U1086=[2]Mission!$Q$175:$Q$278)*(V1086=[2]Mission!$R$175:$R$278)*([2]Mission!$F$175:$F$278))</f>
        <v>47616</v>
      </c>
      <c r="F1086" s="19">
        <f>[1]怪物属性模拟配置!$P1083</f>
        <v>2218</v>
      </c>
      <c r="G1086" s="19">
        <f>[1]怪物属性模拟配置!$Q1083</f>
        <v>0</v>
      </c>
      <c r="H1086" s="19">
        <f>[1]怪物属性模拟配置!$S1083</f>
        <v>147342</v>
      </c>
      <c r="I1086" s="20">
        <v>0</v>
      </c>
      <c r="J1086" s="20">
        <v>0</v>
      </c>
      <c r="K1086" s="20">
        <v>0</v>
      </c>
      <c r="L1086" s="20">
        <v>0</v>
      </c>
      <c r="M1086" s="19">
        <f>[1]怪物属性模拟配置!$T1083*1000</f>
        <v>200</v>
      </c>
      <c r="N1086" s="20">
        <v>0</v>
      </c>
      <c r="O1086" s="19">
        <f>[1]怪物属性模拟配置!$U1083-1</f>
        <v>1</v>
      </c>
      <c r="P1086" s="20">
        <v>0</v>
      </c>
      <c r="Q1086" s="20">
        <v>0</v>
      </c>
      <c r="R1086" s="20">
        <v>0</v>
      </c>
      <c r="S1086" s="29" t="s">
        <v>55</v>
      </c>
      <c r="T1086" s="29" t="s">
        <v>55</v>
      </c>
      <c r="U1086" s="20">
        <f t="shared" si="74"/>
        <v>9</v>
      </c>
      <c r="V1086" s="20">
        <f t="shared" si="75"/>
        <v>5</v>
      </c>
    </row>
    <row r="1087" ht="17.25" spans="1:22">
      <c r="A1087" s="20">
        <f t="shared" si="77"/>
        <v>2090611</v>
      </c>
      <c r="B1087" s="20" t="str">
        <f t="shared" si="76"/>
        <v>小怪_近战</v>
      </c>
      <c r="C1087" s="19">
        <f>[1]怪物属性模拟配置!$E1084</f>
        <v>61</v>
      </c>
      <c r="D1087" s="20">
        <v>0</v>
      </c>
      <c r="E1087" s="19">
        <f>SUMPRODUCT((U1087=[2]Mission!$Q$175:$Q$278)*(V1087=[2]Mission!$R$175:$R$278)*([2]Mission!$F$175:$F$278))</f>
        <v>52020</v>
      </c>
      <c r="F1087" s="19">
        <f>[1]怪物属性模拟配置!$P1084</f>
        <v>1801</v>
      </c>
      <c r="G1087" s="19">
        <f>[1]怪物属性模拟配置!$Q1084</f>
        <v>0</v>
      </c>
      <c r="H1087" s="19">
        <f>[1]怪物属性模拟配置!$S1084</f>
        <v>8332</v>
      </c>
      <c r="I1087" s="20">
        <v>0</v>
      </c>
      <c r="J1087" s="20">
        <v>0</v>
      </c>
      <c r="K1087" s="20">
        <v>0</v>
      </c>
      <c r="L1087" s="20">
        <v>0</v>
      </c>
      <c r="M1087" s="19">
        <f>[1]怪物属性模拟配置!$T1084*1000</f>
        <v>200</v>
      </c>
      <c r="N1087" s="20">
        <v>0</v>
      </c>
      <c r="O1087" s="19">
        <f>[1]怪物属性模拟配置!$U1084-1</f>
        <v>1</v>
      </c>
      <c r="P1087" s="20">
        <v>0</v>
      </c>
      <c r="Q1087" s="20">
        <v>0</v>
      </c>
      <c r="R1087" s="20">
        <v>0</v>
      </c>
      <c r="S1087" s="29" t="s">
        <v>55</v>
      </c>
      <c r="T1087" s="29" t="s">
        <v>55</v>
      </c>
      <c r="U1087" s="20">
        <f t="shared" si="74"/>
        <v>9</v>
      </c>
      <c r="V1087" s="20">
        <f t="shared" si="75"/>
        <v>6</v>
      </c>
    </row>
    <row r="1088" ht="17.25" spans="1:22">
      <c r="A1088" s="20">
        <f t="shared" ref="A1088:A1119" si="78">A437+1000000</f>
        <v>2090612</v>
      </c>
      <c r="B1088" s="20" t="str">
        <f t="shared" ref="B1088:B1151" si="79">B437</f>
        <v>精英_近战</v>
      </c>
      <c r="C1088" s="19">
        <f>[1]怪物属性模拟配置!$E1085</f>
        <v>61</v>
      </c>
      <c r="D1088" s="20">
        <v>0</v>
      </c>
      <c r="E1088" s="19">
        <f>SUMPRODUCT((U1088=[2]Mission!$Q$175:$Q$278)*(V1088=[2]Mission!$R$175:$R$278)*([2]Mission!$F$175:$F$278))</f>
        <v>52020</v>
      </c>
      <c r="F1088" s="19">
        <f>[1]怪物属性模拟配置!$P1085</f>
        <v>2161</v>
      </c>
      <c r="G1088" s="19">
        <f>[1]怪物属性模拟配置!$Q1085</f>
        <v>0</v>
      </c>
      <c r="H1088" s="19">
        <f>[1]怪物属性模拟配置!$S1085</f>
        <v>83317</v>
      </c>
      <c r="I1088" s="20">
        <v>0</v>
      </c>
      <c r="J1088" s="20">
        <v>0</v>
      </c>
      <c r="K1088" s="20">
        <v>0</v>
      </c>
      <c r="L1088" s="20">
        <v>0</v>
      </c>
      <c r="M1088" s="19">
        <f>[1]怪物属性模拟配置!$T1085*1000</f>
        <v>200</v>
      </c>
      <c r="N1088" s="20">
        <v>0</v>
      </c>
      <c r="O1088" s="19">
        <f>[1]怪物属性模拟配置!$U1085-1</f>
        <v>1</v>
      </c>
      <c r="P1088" s="20">
        <v>0</v>
      </c>
      <c r="Q1088" s="20">
        <v>0</v>
      </c>
      <c r="R1088" s="20">
        <v>0</v>
      </c>
      <c r="S1088" s="29" t="s">
        <v>55</v>
      </c>
      <c r="T1088" s="29" t="s">
        <v>55</v>
      </c>
      <c r="U1088" s="20">
        <f t="shared" si="74"/>
        <v>9</v>
      </c>
      <c r="V1088" s="20">
        <f t="shared" si="75"/>
        <v>6</v>
      </c>
    </row>
    <row r="1089" ht="17.25" spans="1:22">
      <c r="A1089" s="20">
        <f t="shared" si="78"/>
        <v>2090613</v>
      </c>
      <c r="B1089" s="20" t="str">
        <f t="shared" si="79"/>
        <v>BOSS_近战</v>
      </c>
      <c r="C1089" s="19">
        <f>[1]怪物属性模拟配置!$E1086</f>
        <v>61</v>
      </c>
      <c r="D1089" s="20">
        <v>0</v>
      </c>
      <c r="E1089" s="19">
        <f>SUMPRODUCT((U1089=[2]Mission!$Q$175:$Q$278)*(V1089=[2]Mission!$R$175:$R$278)*([2]Mission!$F$175:$F$278))</f>
        <v>52020</v>
      </c>
      <c r="F1089" s="19">
        <f>[1]怪物属性模拟配置!$P1086</f>
        <v>2522</v>
      </c>
      <c r="G1089" s="19">
        <f>[1]怪物属性模拟配置!$Q1086</f>
        <v>0</v>
      </c>
      <c r="H1089" s="19">
        <f>[1]怪物属性模拟配置!$S1086</f>
        <v>166634</v>
      </c>
      <c r="I1089" s="20">
        <v>0</v>
      </c>
      <c r="J1089" s="20">
        <v>0</v>
      </c>
      <c r="K1089" s="20">
        <v>0</v>
      </c>
      <c r="L1089" s="20">
        <v>0</v>
      </c>
      <c r="M1089" s="19">
        <f>[1]怪物属性模拟配置!$T1086*1000</f>
        <v>200</v>
      </c>
      <c r="N1089" s="20">
        <v>0</v>
      </c>
      <c r="O1089" s="19">
        <f>[1]怪物属性模拟配置!$U1086-1</f>
        <v>1</v>
      </c>
      <c r="P1089" s="20">
        <v>0</v>
      </c>
      <c r="Q1089" s="20">
        <v>0</v>
      </c>
      <c r="R1089" s="20">
        <v>0</v>
      </c>
      <c r="S1089" s="29" t="s">
        <v>55</v>
      </c>
      <c r="T1089" s="29" t="s">
        <v>55</v>
      </c>
      <c r="U1089" s="20">
        <f t="shared" si="74"/>
        <v>9</v>
      </c>
      <c r="V1089" s="20">
        <f t="shared" si="75"/>
        <v>6</v>
      </c>
    </row>
    <row r="1090" ht="17.25" spans="1:22">
      <c r="A1090" s="20">
        <f t="shared" si="78"/>
        <v>2090621</v>
      </c>
      <c r="B1090" s="20" t="str">
        <f t="shared" si="79"/>
        <v>小怪_远程</v>
      </c>
      <c r="C1090" s="19">
        <f>[1]怪物属性模拟配置!$E1087</f>
        <v>61</v>
      </c>
      <c r="D1090" s="20">
        <v>0</v>
      </c>
      <c r="E1090" s="19">
        <f>SUMPRODUCT((U1090=[2]Mission!$Q$175:$Q$278)*(V1090=[2]Mission!$R$175:$R$278)*([2]Mission!$F$175:$F$278))</f>
        <v>52020</v>
      </c>
      <c r="F1090" s="19">
        <f>[1]怪物属性模拟配置!$P1087</f>
        <v>1801</v>
      </c>
      <c r="G1090" s="19">
        <f>[1]怪物属性模拟配置!$Q1087</f>
        <v>0</v>
      </c>
      <c r="H1090" s="19">
        <f>[1]怪物属性模拟配置!$S1087</f>
        <v>8332</v>
      </c>
      <c r="I1090" s="20">
        <v>0</v>
      </c>
      <c r="J1090" s="20">
        <v>0</v>
      </c>
      <c r="K1090" s="20">
        <v>0</v>
      </c>
      <c r="L1090" s="20">
        <v>0</v>
      </c>
      <c r="M1090" s="19">
        <f>[1]怪物属性模拟配置!$T1087*1000</f>
        <v>200</v>
      </c>
      <c r="N1090" s="20">
        <v>0</v>
      </c>
      <c r="O1090" s="19">
        <f>[1]怪物属性模拟配置!$U1087-1</f>
        <v>1</v>
      </c>
      <c r="P1090" s="20">
        <v>0</v>
      </c>
      <c r="Q1090" s="20">
        <v>0</v>
      </c>
      <c r="R1090" s="20">
        <v>0</v>
      </c>
      <c r="S1090" s="29" t="s">
        <v>55</v>
      </c>
      <c r="T1090" s="29" t="s">
        <v>55</v>
      </c>
      <c r="U1090" s="20">
        <f t="shared" si="74"/>
        <v>9</v>
      </c>
      <c r="V1090" s="20">
        <f t="shared" si="75"/>
        <v>6</v>
      </c>
    </row>
    <row r="1091" ht="17.25" spans="1:22">
      <c r="A1091" s="20">
        <f t="shared" si="78"/>
        <v>2090622</v>
      </c>
      <c r="B1091" s="20" t="str">
        <f t="shared" si="79"/>
        <v>精英_远程</v>
      </c>
      <c r="C1091" s="19">
        <f>[1]怪物属性模拟配置!$E1088</f>
        <v>61</v>
      </c>
      <c r="D1091" s="20">
        <v>0</v>
      </c>
      <c r="E1091" s="19">
        <f>SUMPRODUCT((U1091=[2]Mission!$Q$175:$Q$278)*(V1091=[2]Mission!$R$175:$R$278)*([2]Mission!$F$175:$F$278))</f>
        <v>52020</v>
      </c>
      <c r="F1091" s="19">
        <f>[1]怪物属性模拟配置!$P1088</f>
        <v>2161</v>
      </c>
      <c r="G1091" s="19">
        <f>[1]怪物属性模拟配置!$Q1088</f>
        <v>0</v>
      </c>
      <c r="H1091" s="19">
        <f>[1]怪物属性模拟配置!$S1088</f>
        <v>83317</v>
      </c>
      <c r="I1091" s="20">
        <v>0</v>
      </c>
      <c r="J1091" s="20">
        <v>0</v>
      </c>
      <c r="K1091" s="20">
        <v>0</v>
      </c>
      <c r="L1091" s="20">
        <v>0</v>
      </c>
      <c r="M1091" s="19">
        <f>[1]怪物属性模拟配置!$T1088*1000</f>
        <v>200</v>
      </c>
      <c r="N1091" s="20">
        <v>0</v>
      </c>
      <c r="O1091" s="19">
        <f>[1]怪物属性模拟配置!$U1088-1</f>
        <v>1</v>
      </c>
      <c r="P1091" s="20">
        <v>0</v>
      </c>
      <c r="Q1091" s="20">
        <v>0</v>
      </c>
      <c r="R1091" s="20">
        <v>0</v>
      </c>
      <c r="S1091" s="29" t="s">
        <v>55</v>
      </c>
      <c r="T1091" s="29" t="s">
        <v>55</v>
      </c>
      <c r="U1091" s="20">
        <f t="shared" si="74"/>
        <v>9</v>
      </c>
      <c r="V1091" s="20">
        <f t="shared" si="75"/>
        <v>6</v>
      </c>
    </row>
    <row r="1092" ht="17.25" spans="1:22">
      <c r="A1092" s="20">
        <f t="shared" si="78"/>
        <v>2090623</v>
      </c>
      <c r="B1092" s="20" t="str">
        <f t="shared" si="79"/>
        <v>BOSS_远程</v>
      </c>
      <c r="C1092" s="19">
        <f>[1]怪物属性模拟配置!$E1089</f>
        <v>61</v>
      </c>
      <c r="D1092" s="20">
        <v>0</v>
      </c>
      <c r="E1092" s="19">
        <f>SUMPRODUCT((U1092=[2]Mission!$Q$175:$Q$278)*(V1092=[2]Mission!$R$175:$R$278)*([2]Mission!$F$175:$F$278))</f>
        <v>52020</v>
      </c>
      <c r="F1092" s="19">
        <f>[1]怪物属性模拟配置!$P1089</f>
        <v>2522</v>
      </c>
      <c r="G1092" s="19">
        <f>[1]怪物属性模拟配置!$Q1089</f>
        <v>0</v>
      </c>
      <c r="H1092" s="19">
        <f>[1]怪物属性模拟配置!$S1089</f>
        <v>166634</v>
      </c>
      <c r="I1092" s="20">
        <v>0</v>
      </c>
      <c r="J1092" s="20">
        <v>0</v>
      </c>
      <c r="K1092" s="20">
        <v>0</v>
      </c>
      <c r="L1092" s="20">
        <v>0</v>
      </c>
      <c r="M1092" s="19">
        <f>[1]怪物属性模拟配置!$T1089*1000</f>
        <v>200</v>
      </c>
      <c r="N1092" s="20">
        <v>0</v>
      </c>
      <c r="O1092" s="19">
        <f>[1]怪物属性模拟配置!$U1089-1</f>
        <v>1</v>
      </c>
      <c r="P1092" s="20">
        <v>0</v>
      </c>
      <c r="Q1092" s="20">
        <v>0</v>
      </c>
      <c r="R1092" s="20">
        <v>0</v>
      </c>
      <c r="S1092" s="29" t="s">
        <v>55</v>
      </c>
      <c r="T1092" s="29" t="s">
        <v>55</v>
      </c>
      <c r="U1092" s="20">
        <f t="shared" si="74"/>
        <v>9</v>
      </c>
      <c r="V1092" s="20">
        <f t="shared" si="75"/>
        <v>6</v>
      </c>
    </row>
    <row r="1093" ht="17.25" spans="1:22">
      <c r="A1093" s="20">
        <f t="shared" si="78"/>
        <v>2090711</v>
      </c>
      <c r="B1093" s="20" t="str">
        <f t="shared" si="79"/>
        <v>小怪_近战</v>
      </c>
      <c r="C1093" s="19">
        <f>[1]怪物属性模拟配置!$E1090</f>
        <v>62</v>
      </c>
      <c r="D1093" s="20">
        <v>0</v>
      </c>
      <c r="E1093" s="19">
        <f>SUMPRODUCT((U1093=[2]Mission!$Q$175:$Q$278)*(V1093=[2]Mission!$R$175:$R$278)*([2]Mission!$F$175:$F$278))</f>
        <v>56940</v>
      </c>
      <c r="F1093" s="19">
        <f>[1]怪物属性模拟配置!$P1090</f>
        <v>1841</v>
      </c>
      <c r="G1093" s="19">
        <f>[1]怪物属性模拟配置!$Q1090</f>
        <v>0</v>
      </c>
      <c r="H1093" s="19">
        <f>[1]怪物属性模拟配置!$S1090</f>
        <v>8525</v>
      </c>
      <c r="I1093" s="20">
        <v>0</v>
      </c>
      <c r="J1093" s="20">
        <v>0</v>
      </c>
      <c r="K1093" s="20">
        <v>0</v>
      </c>
      <c r="L1093" s="20">
        <v>0</v>
      </c>
      <c r="M1093" s="19">
        <f>[1]怪物属性模拟配置!$T1090*1000</f>
        <v>200</v>
      </c>
      <c r="N1093" s="20">
        <v>0</v>
      </c>
      <c r="O1093" s="19">
        <f>[1]怪物属性模拟配置!$U1090-1</f>
        <v>1</v>
      </c>
      <c r="P1093" s="20">
        <v>0</v>
      </c>
      <c r="Q1093" s="20">
        <v>0</v>
      </c>
      <c r="R1093" s="20">
        <v>0</v>
      </c>
      <c r="S1093" s="29" t="s">
        <v>55</v>
      </c>
      <c r="T1093" s="29" t="s">
        <v>55</v>
      </c>
      <c r="U1093" s="20">
        <f t="shared" si="74"/>
        <v>9</v>
      </c>
      <c r="V1093" s="20">
        <f t="shared" si="75"/>
        <v>7</v>
      </c>
    </row>
    <row r="1094" ht="17.25" spans="1:22">
      <c r="A1094" s="20">
        <f t="shared" si="78"/>
        <v>2090712</v>
      </c>
      <c r="B1094" s="20" t="str">
        <f t="shared" si="79"/>
        <v>精英_近战</v>
      </c>
      <c r="C1094" s="19">
        <f>[1]怪物属性模拟配置!$E1091</f>
        <v>62</v>
      </c>
      <c r="D1094" s="20">
        <v>0</v>
      </c>
      <c r="E1094" s="19">
        <f>SUMPRODUCT((U1094=[2]Mission!$Q$175:$Q$278)*(V1094=[2]Mission!$R$175:$R$278)*([2]Mission!$F$175:$F$278))</f>
        <v>56940</v>
      </c>
      <c r="F1094" s="19">
        <f>[1]怪物属性模拟配置!$P1091</f>
        <v>2209</v>
      </c>
      <c r="G1094" s="19">
        <f>[1]怪物属性模拟配置!$Q1091</f>
        <v>0</v>
      </c>
      <c r="H1094" s="19">
        <f>[1]怪物属性模拟配置!$S1091</f>
        <v>85254</v>
      </c>
      <c r="I1094" s="20">
        <v>0</v>
      </c>
      <c r="J1094" s="20">
        <v>0</v>
      </c>
      <c r="K1094" s="20">
        <v>0</v>
      </c>
      <c r="L1094" s="20">
        <v>0</v>
      </c>
      <c r="M1094" s="19">
        <f>[1]怪物属性模拟配置!$T1091*1000</f>
        <v>200</v>
      </c>
      <c r="N1094" s="20">
        <v>0</v>
      </c>
      <c r="O1094" s="19">
        <f>[1]怪物属性模拟配置!$U1091-1</f>
        <v>1</v>
      </c>
      <c r="P1094" s="20">
        <v>0</v>
      </c>
      <c r="Q1094" s="20">
        <v>0</v>
      </c>
      <c r="R1094" s="20">
        <v>0</v>
      </c>
      <c r="S1094" s="29" t="s">
        <v>55</v>
      </c>
      <c r="T1094" s="29" t="s">
        <v>55</v>
      </c>
      <c r="U1094" s="20">
        <f t="shared" ref="U1094:U1157" si="80">INT(MID(A1094,2,2))</f>
        <v>9</v>
      </c>
      <c r="V1094" s="20">
        <f t="shared" ref="V1094:V1157" si="81">INT(MID(A1094,4,2))</f>
        <v>7</v>
      </c>
    </row>
    <row r="1095" ht="17.25" spans="1:22">
      <c r="A1095" s="20">
        <f t="shared" si="78"/>
        <v>2090713</v>
      </c>
      <c r="B1095" s="20" t="str">
        <f t="shared" si="79"/>
        <v>BOSS_近战</v>
      </c>
      <c r="C1095" s="19">
        <f>[1]怪物属性模拟配置!$E1092</f>
        <v>62</v>
      </c>
      <c r="D1095" s="20">
        <v>0</v>
      </c>
      <c r="E1095" s="19">
        <f>SUMPRODUCT((U1095=[2]Mission!$Q$175:$Q$278)*(V1095=[2]Mission!$R$175:$R$278)*([2]Mission!$F$175:$F$278))</f>
        <v>56940</v>
      </c>
      <c r="F1095" s="19">
        <f>[1]怪物属性模拟配置!$P1092</f>
        <v>2577</v>
      </c>
      <c r="G1095" s="19">
        <f>[1]怪物属性模拟配置!$Q1092</f>
        <v>0</v>
      </c>
      <c r="H1095" s="19">
        <f>[1]怪物属性模拟配置!$S1092</f>
        <v>170508</v>
      </c>
      <c r="I1095" s="20">
        <v>0</v>
      </c>
      <c r="J1095" s="20">
        <v>0</v>
      </c>
      <c r="K1095" s="20">
        <v>0</v>
      </c>
      <c r="L1095" s="20">
        <v>0</v>
      </c>
      <c r="M1095" s="19">
        <f>[1]怪物属性模拟配置!$T1092*1000</f>
        <v>200</v>
      </c>
      <c r="N1095" s="20">
        <v>0</v>
      </c>
      <c r="O1095" s="19">
        <f>[1]怪物属性模拟配置!$U1092-1</f>
        <v>1</v>
      </c>
      <c r="P1095" s="20">
        <v>0</v>
      </c>
      <c r="Q1095" s="20">
        <v>0</v>
      </c>
      <c r="R1095" s="20">
        <v>0</v>
      </c>
      <c r="S1095" s="29" t="s">
        <v>55</v>
      </c>
      <c r="T1095" s="29" t="s">
        <v>55</v>
      </c>
      <c r="U1095" s="20">
        <f t="shared" si="80"/>
        <v>9</v>
      </c>
      <c r="V1095" s="20">
        <f t="shared" si="81"/>
        <v>7</v>
      </c>
    </row>
    <row r="1096" ht="17.25" spans="1:22">
      <c r="A1096" s="20">
        <f t="shared" si="78"/>
        <v>2090721</v>
      </c>
      <c r="B1096" s="20" t="str">
        <f t="shared" si="79"/>
        <v>小怪_远程</v>
      </c>
      <c r="C1096" s="19">
        <f>[1]怪物属性模拟配置!$E1093</f>
        <v>62</v>
      </c>
      <c r="D1096" s="20">
        <v>0</v>
      </c>
      <c r="E1096" s="19">
        <f>SUMPRODUCT((U1096=[2]Mission!$Q$175:$Q$278)*(V1096=[2]Mission!$R$175:$R$278)*([2]Mission!$F$175:$F$278))</f>
        <v>56940</v>
      </c>
      <c r="F1096" s="19">
        <f>[1]怪物属性模拟配置!$P1093</f>
        <v>1841</v>
      </c>
      <c r="G1096" s="19">
        <f>[1]怪物属性模拟配置!$Q1093</f>
        <v>0</v>
      </c>
      <c r="H1096" s="19">
        <f>[1]怪物属性模拟配置!$S1093</f>
        <v>8525</v>
      </c>
      <c r="I1096" s="20">
        <v>0</v>
      </c>
      <c r="J1096" s="20">
        <v>0</v>
      </c>
      <c r="K1096" s="20">
        <v>0</v>
      </c>
      <c r="L1096" s="20">
        <v>0</v>
      </c>
      <c r="M1096" s="19">
        <f>[1]怪物属性模拟配置!$T1093*1000</f>
        <v>200</v>
      </c>
      <c r="N1096" s="20">
        <v>0</v>
      </c>
      <c r="O1096" s="19">
        <f>[1]怪物属性模拟配置!$U1093-1</f>
        <v>1</v>
      </c>
      <c r="P1096" s="20">
        <v>0</v>
      </c>
      <c r="Q1096" s="20">
        <v>0</v>
      </c>
      <c r="R1096" s="20">
        <v>0</v>
      </c>
      <c r="S1096" s="29" t="s">
        <v>55</v>
      </c>
      <c r="T1096" s="29" t="s">
        <v>55</v>
      </c>
      <c r="U1096" s="20">
        <f t="shared" si="80"/>
        <v>9</v>
      </c>
      <c r="V1096" s="20">
        <f t="shared" si="81"/>
        <v>7</v>
      </c>
    </row>
    <row r="1097" ht="17.25" spans="1:22">
      <c r="A1097" s="20">
        <f t="shared" si="78"/>
        <v>2090722</v>
      </c>
      <c r="B1097" s="20" t="str">
        <f t="shared" si="79"/>
        <v>精英_远程</v>
      </c>
      <c r="C1097" s="19">
        <f>[1]怪物属性模拟配置!$E1094</f>
        <v>62</v>
      </c>
      <c r="D1097" s="20">
        <v>0</v>
      </c>
      <c r="E1097" s="19">
        <f>SUMPRODUCT((U1097=[2]Mission!$Q$175:$Q$278)*(V1097=[2]Mission!$R$175:$R$278)*([2]Mission!$F$175:$F$278))</f>
        <v>56940</v>
      </c>
      <c r="F1097" s="19">
        <f>[1]怪物属性模拟配置!$P1094</f>
        <v>2209</v>
      </c>
      <c r="G1097" s="19">
        <f>[1]怪物属性模拟配置!$Q1094</f>
        <v>0</v>
      </c>
      <c r="H1097" s="19">
        <f>[1]怪物属性模拟配置!$S1094</f>
        <v>85254</v>
      </c>
      <c r="I1097" s="20">
        <v>0</v>
      </c>
      <c r="J1097" s="20">
        <v>0</v>
      </c>
      <c r="K1097" s="20">
        <v>0</v>
      </c>
      <c r="L1097" s="20">
        <v>0</v>
      </c>
      <c r="M1097" s="19">
        <f>[1]怪物属性模拟配置!$T1094*1000</f>
        <v>200</v>
      </c>
      <c r="N1097" s="20">
        <v>0</v>
      </c>
      <c r="O1097" s="19">
        <f>[1]怪物属性模拟配置!$U1094-1</f>
        <v>1</v>
      </c>
      <c r="P1097" s="20">
        <v>0</v>
      </c>
      <c r="Q1097" s="20">
        <v>0</v>
      </c>
      <c r="R1097" s="20">
        <v>0</v>
      </c>
      <c r="S1097" s="29" t="s">
        <v>55</v>
      </c>
      <c r="T1097" s="29" t="s">
        <v>55</v>
      </c>
      <c r="U1097" s="20">
        <f t="shared" si="80"/>
        <v>9</v>
      </c>
      <c r="V1097" s="20">
        <f t="shared" si="81"/>
        <v>7</v>
      </c>
    </row>
    <row r="1098" ht="17.25" spans="1:22">
      <c r="A1098" s="20">
        <f t="shared" si="78"/>
        <v>2090723</v>
      </c>
      <c r="B1098" s="20" t="str">
        <f t="shared" si="79"/>
        <v>BOSS_远程</v>
      </c>
      <c r="C1098" s="19">
        <f>[1]怪物属性模拟配置!$E1095</f>
        <v>62</v>
      </c>
      <c r="D1098" s="20">
        <v>0</v>
      </c>
      <c r="E1098" s="19">
        <f>SUMPRODUCT((U1098=[2]Mission!$Q$175:$Q$278)*(V1098=[2]Mission!$R$175:$R$278)*([2]Mission!$F$175:$F$278))</f>
        <v>56940</v>
      </c>
      <c r="F1098" s="19">
        <f>[1]怪物属性模拟配置!$P1095</f>
        <v>2577</v>
      </c>
      <c r="G1098" s="19">
        <f>[1]怪物属性模拟配置!$Q1095</f>
        <v>0</v>
      </c>
      <c r="H1098" s="19">
        <f>[1]怪物属性模拟配置!$S1095</f>
        <v>170508</v>
      </c>
      <c r="I1098" s="20">
        <v>0</v>
      </c>
      <c r="J1098" s="20">
        <v>0</v>
      </c>
      <c r="K1098" s="20">
        <v>0</v>
      </c>
      <c r="L1098" s="20">
        <v>0</v>
      </c>
      <c r="M1098" s="19">
        <f>[1]怪物属性模拟配置!$T1095*1000</f>
        <v>200</v>
      </c>
      <c r="N1098" s="20">
        <v>0</v>
      </c>
      <c r="O1098" s="19">
        <f>[1]怪物属性模拟配置!$U1095-1</f>
        <v>1</v>
      </c>
      <c r="P1098" s="20">
        <v>0</v>
      </c>
      <c r="Q1098" s="20">
        <v>0</v>
      </c>
      <c r="R1098" s="20">
        <v>0</v>
      </c>
      <c r="S1098" s="29" t="s">
        <v>55</v>
      </c>
      <c r="T1098" s="29" t="s">
        <v>55</v>
      </c>
      <c r="U1098" s="20">
        <f t="shared" si="80"/>
        <v>9</v>
      </c>
      <c r="V1098" s="20">
        <f t="shared" si="81"/>
        <v>7</v>
      </c>
    </row>
    <row r="1099" ht="17.25" spans="1:22">
      <c r="A1099" s="20">
        <f t="shared" si="78"/>
        <v>2090811</v>
      </c>
      <c r="B1099" s="20" t="str">
        <f t="shared" si="79"/>
        <v>小怪_近战</v>
      </c>
      <c r="C1099" s="19">
        <f>[1]怪物属性模拟配置!$E1096</f>
        <v>63</v>
      </c>
      <c r="D1099" s="20">
        <v>0</v>
      </c>
      <c r="E1099" s="19">
        <f>SUMPRODUCT((U1099=[2]Mission!$Q$175:$Q$278)*(V1099=[2]Mission!$R$175:$R$278)*([2]Mission!$F$175:$F$278))</f>
        <v>61032</v>
      </c>
      <c r="F1099" s="19">
        <f>[1]怪物属性模拟配置!$P1096</f>
        <v>1895</v>
      </c>
      <c r="G1099" s="19">
        <f>[1]怪物属性模拟配置!$Q1096</f>
        <v>0</v>
      </c>
      <c r="H1099" s="19">
        <f>[1]怪物属性模拟配置!$S1096</f>
        <v>8765</v>
      </c>
      <c r="I1099" s="20">
        <v>0</v>
      </c>
      <c r="J1099" s="20">
        <v>0</v>
      </c>
      <c r="K1099" s="20">
        <v>0</v>
      </c>
      <c r="L1099" s="20">
        <v>0</v>
      </c>
      <c r="M1099" s="19">
        <f>[1]怪物属性模拟配置!$T1096*1000</f>
        <v>200</v>
      </c>
      <c r="N1099" s="20">
        <v>0</v>
      </c>
      <c r="O1099" s="19">
        <f>[1]怪物属性模拟配置!$U1096-1</f>
        <v>1</v>
      </c>
      <c r="P1099" s="20">
        <v>0</v>
      </c>
      <c r="Q1099" s="20">
        <v>0</v>
      </c>
      <c r="R1099" s="20">
        <v>0</v>
      </c>
      <c r="S1099" s="29" t="s">
        <v>55</v>
      </c>
      <c r="T1099" s="29" t="s">
        <v>55</v>
      </c>
      <c r="U1099" s="20">
        <f t="shared" si="80"/>
        <v>9</v>
      </c>
      <c r="V1099" s="20">
        <f t="shared" si="81"/>
        <v>8</v>
      </c>
    </row>
    <row r="1100" ht="17.25" spans="1:22">
      <c r="A1100" s="20">
        <f t="shared" si="78"/>
        <v>2090812</v>
      </c>
      <c r="B1100" s="20" t="str">
        <f t="shared" si="79"/>
        <v>精英_近战</v>
      </c>
      <c r="C1100" s="19">
        <f>[1]怪物属性模拟配置!$E1097</f>
        <v>63</v>
      </c>
      <c r="D1100" s="20">
        <v>0</v>
      </c>
      <c r="E1100" s="19">
        <f>SUMPRODUCT((U1100=[2]Mission!$Q$175:$Q$278)*(V1100=[2]Mission!$R$175:$R$278)*([2]Mission!$F$175:$F$278))</f>
        <v>61032</v>
      </c>
      <c r="F1100" s="19">
        <f>[1]怪物属性模拟配置!$P1097</f>
        <v>2274</v>
      </c>
      <c r="G1100" s="19">
        <f>[1]怪物属性模拟配置!$Q1097</f>
        <v>0</v>
      </c>
      <c r="H1100" s="19">
        <f>[1]怪物属性模拟配置!$S1097</f>
        <v>87646</v>
      </c>
      <c r="I1100" s="20">
        <v>0</v>
      </c>
      <c r="J1100" s="20">
        <v>0</v>
      </c>
      <c r="K1100" s="20">
        <v>0</v>
      </c>
      <c r="L1100" s="20">
        <v>0</v>
      </c>
      <c r="M1100" s="19">
        <f>[1]怪物属性模拟配置!$T1097*1000</f>
        <v>200</v>
      </c>
      <c r="N1100" s="20">
        <v>0</v>
      </c>
      <c r="O1100" s="19">
        <f>[1]怪物属性模拟配置!$U1097-1</f>
        <v>1</v>
      </c>
      <c r="P1100" s="20">
        <v>0</v>
      </c>
      <c r="Q1100" s="20">
        <v>0</v>
      </c>
      <c r="R1100" s="20">
        <v>0</v>
      </c>
      <c r="S1100" s="29" t="s">
        <v>55</v>
      </c>
      <c r="T1100" s="29" t="s">
        <v>55</v>
      </c>
      <c r="U1100" s="20">
        <f t="shared" si="80"/>
        <v>9</v>
      </c>
      <c r="V1100" s="20">
        <f t="shared" si="81"/>
        <v>8</v>
      </c>
    </row>
    <row r="1101" ht="17.25" spans="1:22">
      <c r="A1101" s="20">
        <f t="shared" si="78"/>
        <v>2090813</v>
      </c>
      <c r="B1101" s="20" t="str">
        <f t="shared" si="79"/>
        <v>BOSS_近战</v>
      </c>
      <c r="C1101" s="19">
        <f>[1]怪物属性模拟配置!$E1098</f>
        <v>63</v>
      </c>
      <c r="D1101" s="20">
        <v>0</v>
      </c>
      <c r="E1101" s="19">
        <f>SUMPRODUCT((U1101=[2]Mission!$Q$175:$Q$278)*(V1101=[2]Mission!$R$175:$R$278)*([2]Mission!$F$175:$F$278))</f>
        <v>61032</v>
      </c>
      <c r="F1101" s="19">
        <f>[1]怪物属性模拟配置!$P1098</f>
        <v>2653</v>
      </c>
      <c r="G1101" s="19">
        <f>[1]怪物属性模拟配置!$Q1098</f>
        <v>0</v>
      </c>
      <c r="H1101" s="19">
        <f>[1]怪物属性模拟配置!$S1098</f>
        <v>175292</v>
      </c>
      <c r="I1101" s="20">
        <v>0</v>
      </c>
      <c r="J1101" s="20">
        <v>0</v>
      </c>
      <c r="K1101" s="20">
        <v>0</v>
      </c>
      <c r="L1101" s="20">
        <v>0</v>
      </c>
      <c r="M1101" s="19">
        <f>[1]怪物属性模拟配置!$T1098*1000</f>
        <v>200</v>
      </c>
      <c r="N1101" s="20">
        <v>0</v>
      </c>
      <c r="O1101" s="19">
        <f>[1]怪物属性模拟配置!$U1098-1</f>
        <v>1</v>
      </c>
      <c r="P1101" s="20">
        <v>0</v>
      </c>
      <c r="Q1101" s="20">
        <v>0</v>
      </c>
      <c r="R1101" s="20">
        <v>0</v>
      </c>
      <c r="S1101" s="29" t="s">
        <v>55</v>
      </c>
      <c r="T1101" s="29" t="s">
        <v>55</v>
      </c>
      <c r="U1101" s="20">
        <f t="shared" si="80"/>
        <v>9</v>
      </c>
      <c r="V1101" s="20">
        <f t="shared" si="81"/>
        <v>8</v>
      </c>
    </row>
    <row r="1102" ht="17.25" spans="1:22">
      <c r="A1102" s="20">
        <f t="shared" si="78"/>
        <v>2090821</v>
      </c>
      <c r="B1102" s="20" t="str">
        <f t="shared" si="79"/>
        <v>小怪_远程</v>
      </c>
      <c r="C1102" s="19">
        <f>[1]怪物属性模拟配置!$E1099</f>
        <v>63</v>
      </c>
      <c r="D1102" s="20">
        <v>0</v>
      </c>
      <c r="E1102" s="19">
        <f>SUMPRODUCT((U1102=[2]Mission!$Q$175:$Q$278)*(V1102=[2]Mission!$R$175:$R$278)*([2]Mission!$F$175:$F$278))</f>
        <v>61032</v>
      </c>
      <c r="F1102" s="19">
        <f>[1]怪物属性模拟配置!$P1099</f>
        <v>1895</v>
      </c>
      <c r="G1102" s="19">
        <f>[1]怪物属性模拟配置!$Q1099</f>
        <v>0</v>
      </c>
      <c r="H1102" s="19">
        <f>[1]怪物属性模拟配置!$S1099</f>
        <v>8765</v>
      </c>
      <c r="I1102" s="20">
        <v>0</v>
      </c>
      <c r="J1102" s="20">
        <v>0</v>
      </c>
      <c r="K1102" s="20">
        <v>0</v>
      </c>
      <c r="L1102" s="20">
        <v>0</v>
      </c>
      <c r="M1102" s="19">
        <f>[1]怪物属性模拟配置!$T1099*1000</f>
        <v>200</v>
      </c>
      <c r="N1102" s="20">
        <v>0</v>
      </c>
      <c r="O1102" s="19">
        <f>[1]怪物属性模拟配置!$U1099-1</f>
        <v>1</v>
      </c>
      <c r="P1102" s="20">
        <v>0</v>
      </c>
      <c r="Q1102" s="20">
        <v>0</v>
      </c>
      <c r="R1102" s="20">
        <v>0</v>
      </c>
      <c r="S1102" s="29" t="s">
        <v>55</v>
      </c>
      <c r="T1102" s="29" t="s">
        <v>55</v>
      </c>
      <c r="U1102" s="20">
        <f t="shared" si="80"/>
        <v>9</v>
      </c>
      <c r="V1102" s="20">
        <f t="shared" si="81"/>
        <v>8</v>
      </c>
    </row>
    <row r="1103" ht="17.25" spans="1:22">
      <c r="A1103" s="20">
        <f t="shared" si="78"/>
        <v>2090822</v>
      </c>
      <c r="B1103" s="20" t="str">
        <f t="shared" si="79"/>
        <v>精英_远程</v>
      </c>
      <c r="C1103" s="19">
        <f>[1]怪物属性模拟配置!$E1100</f>
        <v>63</v>
      </c>
      <c r="D1103" s="20">
        <v>0</v>
      </c>
      <c r="E1103" s="19">
        <f>SUMPRODUCT((U1103=[2]Mission!$Q$175:$Q$278)*(V1103=[2]Mission!$R$175:$R$278)*([2]Mission!$F$175:$F$278))</f>
        <v>61032</v>
      </c>
      <c r="F1103" s="19">
        <f>[1]怪物属性模拟配置!$P1100</f>
        <v>2274</v>
      </c>
      <c r="G1103" s="19">
        <f>[1]怪物属性模拟配置!$Q1100</f>
        <v>0</v>
      </c>
      <c r="H1103" s="19">
        <f>[1]怪物属性模拟配置!$S1100</f>
        <v>87646</v>
      </c>
      <c r="I1103" s="20">
        <v>0</v>
      </c>
      <c r="J1103" s="20">
        <v>0</v>
      </c>
      <c r="K1103" s="20">
        <v>0</v>
      </c>
      <c r="L1103" s="20">
        <v>0</v>
      </c>
      <c r="M1103" s="19">
        <f>[1]怪物属性模拟配置!$T1100*1000</f>
        <v>200</v>
      </c>
      <c r="N1103" s="20">
        <v>0</v>
      </c>
      <c r="O1103" s="19">
        <f>[1]怪物属性模拟配置!$U1100-1</f>
        <v>1</v>
      </c>
      <c r="P1103" s="20">
        <v>0</v>
      </c>
      <c r="Q1103" s="20">
        <v>0</v>
      </c>
      <c r="R1103" s="20">
        <v>0</v>
      </c>
      <c r="S1103" s="29" t="s">
        <v>55</v>
      </c>
      <c r="T1103" s="29" t="s">
        <v>55</v>
      </c>
      <c r="U1103" s="20">
        <f t="shared" si="80"/>
        <v>9</v>
      </c>
      <c r="V1103" s="20">
        <f t="shared" si="81"/>
        <v>8</v>
      </c>
    </row>
    <row r="1104" ht="17.25" spans="1:22">
      <c r="A1104" s="20">
        <f t="shared" si="78"/>
        <v>2090823</v>
      </c>
      <c r="B1104" s="20" t="str">
        <f t="shared" si="79"/>
        <v>BOSS_远程</v>
      </c>
      <c r="C1104" s="19">
        <f>[1]怪物属性模拟配置!$E1101</f>
        <v>63</v>
      </c>
      <c r="D1104" s="20">
        <v>0</v>
      </c>
      <c r="E1104" s="19">
        <f>SUMPRODUCT((U1104=[2]Mission!$Q$175:$Q$278)*(V1104=[2]Mission!$R$175:$R$278)*([2]Mission!$F$175:$F$278))</f>
        <v>61032</v>
      </c>
      <c r="F1104" s="19">
        <f>[1]怪物属性模拟配置!$P1101</f>
        <v>2653</v>
      </c>
      <c r="G1104" s="19">
        <f>[1]怪物属性模拟配置!$Q1101</f>
        <v>0</v>
      </c>
      <c r="H1104" s="19">
        <f>[1]怪物属性模拟配置!$S1101</f>
        <v>175292</v>
      </c>
      <c r="I1104" s="20">
        <v>0</v>
      </c>
      <c r="J1104" s="20">
        <v>0</v>
      </c>
      <c r="K1104" s="20">
        <v>0</v>
      </c>
      <c r="L1104" s="20">
        <v>0</v>
      </c>
      <c r="M1104" s="19">
        <f>[1]怪物属性模拟配置!$T1101*1000</f>
        <v>200</v>
      </c>
      <c r="N1104" s="20">
        <v>0</v>
      </c>
      <c r="O1104" s="19">
        <f>[1]怪物属性模拟配置!$U1101-1</f>
        <v>1</v>
      </c>
      <c r="P1104" s="20">
        <v>0</v>
      </c>
      <c r="Q1104" s="20">
        <v>0</v>
      </c>
      <c r="R1104" s="20">
        <v>0</v>
      </c>
      <c r="S1104" s="29" t="s">
        <v>55</v>
      </c>
      <c r="T1104" s="29" t="s">
        <v>55</v>
      </c>
      <c r="U1104" s="20">
        <f t="shared" si="80"/>
        <v>9</v>
      </c>
      <c r="V1104" s="20">
        <f t="shared" si="81"/>
        <v>8</v>
      </c>
    </row>
    <row r="1105" ht="17.25" spans="1:22">
      <c r="A1105" s="20">
        <f t="shared" si="78"/>
        <v>2090891</v>
      </c>
      <c r="B1105" s="20" t="str">
        <f t="shared" si="79"/>
        <v>大BOSS_特殊</v>
      </c>
      <c r="C1105" s="19">
        <f>[1]怪物属性模拟配置!$E1102</f>
        <v>63</v>
      </c>
      <c r="D1105" s="20">
        <v>0</v>
      </c>
      <c r="E1105" s="19">
        <f>SUMPRODUCT((U1105=[2]Mission!$Q$175:$Q$278)*(V1105=[2]Mission!$R$175:$R$278)*([2]Mission!$F$175:$F$278))</f>
        <v>61032</v>
      </c>
      <c r="F1105" s="19">
        <f>[1]怪物属性模拟配置!$P1102</f>
        <v>3790</v>
      </c>
      <c r="G1105" s="19">
        <f>[1]怪物属性模拟配置!$Q1102</f>
        <v>0</v>
      </c>
      <c r="H1105" s="19" t="str">
        <f>[1]怪物属性模拟配置!$S1102</f>
        <v>289232|297996|289232</v>
      </c>
      <c r="I1105" s="20">
        <v>0</v>
      </c>
      <c r="J1105" s="20">
        <v>0</v>
      </c>
      <c r="K1105" s="20">
        <v>0</v>
      </c>
      <c r="L1105" s="20">
        <v>0</v>
      </c>
      <c r="M1105" s="19">
        <f>[1]怪物属性模拟配置!$T1102*1000</f>
        <v>200</v>
      </c>
      <c r="N1105" s="20">
        <v>0</v>
      </c>
      <c r="O1105" s="19">
        <f>[1]怪物属性模拟配置!$U1102-1</f>
        <v>1</v>
      </c>
      <c r="P1105" s="20">
        <v>0</v>
      </c>
      <c r="Q1105" s="20">
        <v>0</v>
      </c>
      <c r="R1105" s="20">
        <v>0</v>
      </c>
      <c r="S1105" s="29" t="s">
        <v>55</v>
      </c>
      <c r="T1105" s="29" t="s">
        <v>55</v>
      </c>
      <c r="U1105" s="20">
        <f t="shared" si="80"/>
        <v>9</v>
      </c>
      <c r="V1105" s="20">
        <f t="shared" si="81"/>
        <v>8</v>
      </c>
    </row>
    <row r="1106" ht="17.25" spans="1:22">
      <c r="A1106" s="20">
        <f t="shared" si="78"/>
        <v>2100111</v>
      </c>
      <c r="B1106" s="20" t="str">
        <f t="shared" si="79"/>
        <v>小怪_近战</v>
      </c>
      <c r="C1106" s="19">
        <f>[1]怪物属性模拟配置!$E1103</f>
        <v>64</v>
      </c>
      <c r="D1106" s="20">
        <v>0</v>
      </c>
      <c r="E1106" s="19">
        <f>SUMPRODUCT((U1106=[2]Mission!$Q$175:$Q$278)*(V1106=[2]Mission!$R$175:$R$278)*([2]Mission!$F$175:$F$278))</f>
        <v>63936</v>
      </c>
      <c r="F1106" s="19">
        <f>[1]怪物属性模拟配置!$P1103</f>
        <v>1981</v>
      </c>
      <c r="G1106" s="19">
        <f>[1]怪物属性模拟配置!$Q1103</f>
        <v>0</v>
      </c>
      <c r="H1106" s="19">
        <f>[1]怪物属性模拟配置!$S1103</f>
        <v>9190</v>
      </c>
      <c r="I1106" s="20">
        <v>0</v>
      </c>
      <c r="J1106" s="20">
        <v>0</v>
      </c>
      <c r="K1106" s="20">
        <v>0</v>
      </c>
      <c r="L1106" s="20">
        <v>0</v>
      </c>
      <c r="M1106" s="19">
        <f>[1]怪物属性模拟配置!$T1103*1000</f>
        <v>200</v>
      </c>
      <c r="N1106" s="20">
        <v>0</v>
      </c>
      <c r="O1106" s="19">
        <f>[1]怪物属性模拟配置!$U1103-1</f>
        <v>1</v>
      </c>
      <c r="P1106" s="20">
        <v>0</v>
      </c>
      <c r="Q1106" s="20">
        <v>0</v>
      </c>
      <c r="R1106" s="20">
        <v>0</v>
      </c>
      <c r="S1106" s="29" t="s">
        <v>55</v>
      </c>
      <c r="T1106" s="29" t="s">
        <v>55</v>
      </c>
      <c r="U1106" s="20">
        <f t="shared" si="80"/>
        <v>10</v>
      </c>
      <c r="V1106" s="20">
        <f t="shared" si="81"/>
        <v>1</v>
      </c>
    </row>
    <row r="1107" ht="17.25" spans="1:22">
      <c r="A1107" s="20">
        <f t="shared" si="78"/>
        <v>2100112</v>
      </c>
      <c r="B1107" s="20" t="str">
        <f t="shared" si="79"/>
        <v>精英_近战</v>
      </c>
      <c r="C1107" s="19">
        <f>[1]怪物属性模拟配置!$E1104</f>
        <v>64</v>
      </c>
      <c r="D1107" s="20">
        <v>0</v>
      </c>
      <c r="E1107" s="19">
        <f>SUMPRODUCT((U1107=[2]Mission!$Q$175:$Q$278)*(V1107=[2]Mission!$R$175:$R$278)*([2]Mission!$F$175:$F$278))</f>
        <v>63936</v>
      </c>
      <c r="F1107" s="19">
        <f>[1]怪物属性模拟配置!$P1104</f>
        <v>2377</v>
      </c>
      <c r="G1107" s="19">
        <f>[1]怪物属性模拟配置!$Q1104</f>
        <v>0</v>
      </c>
      <c r="H1107" s="19">
        <f>[1]怪物属性模拟配置!$S1104</f>
        <v>91897</v>
      </c>
      <c r="I1107" s="20">
        <v>0</v>
      </c>
      <c r="J1107" s="20">
        <v>0</v>
      </c>
      <c r="K1107" s="20">
        <v>0</v>
      </c>
      <c r="L1107" s="20">
        <v>0</v>
      </c>
      <c r="M1107" s="19">
        <f>[1]怪物属性模拟配置!$T1104*1000</f>
        <v>200</v>
      </c>
      <c r="N1107" s="20">
        <v>0</v>
      </c>
      <c r="O1107" s="19">
        <f>[1]怪物属性模拟配置!$U1104-1</f>
        <v>1</v>
      </c>
      <c r="P1107" s="20">
        <v>0</v>
      </c>
      <c r="Q1107" s="20">
        <v>0</v>
      </c>
      <c r="R1107" s="20">
        <v>0</v>
      </c>
      <c r="S1107" s="29" t="s">
        <v>55</v>
      </c>
      <c r="T1107" s="29" t="s">
        <v>55</v>
      </c>
      <c r="U1107" s="20">
        <f t="shared" si="80"/>
        <v>10</v>
      </c>
      <c r="V1107" s="20">
        <f t="shared" si="81"/>
        <v>1</v>
      </c>
    </row>
    <row r="1108" ht="17.25" spans="1:22">
      <c r="A1108" s="20">
        <f t="shared" si="78"/>
        <v>2100113</v>
      </c>
      <c r="B1108" s="20" t="str">
        <f t="shared" si="79"/>
        <v>BOSS_近战</v>
      </c>
      <c r="C1108" s="19">
        <f>[1]怪物属性模拟配置!$E1105</f>
        <v>64</v>
      </c>
      <c r="D1108" s="20">
        <v>0</v>
      </c>
      <c r="E1108" s="19">
        <f>SUMPRODUCT((U1108=[2]Mission!$Q$175:$Q$278)*(V1108=[2]Mission!$R$175:$R$278)*([2]Mission!$F$175:$F$278))</f>
        <v>63936</v>
      </c>
      <c r="F1108" s="19">
        <f>[1]怪物属性模拟配置!$P1105</f>
        <v>2774</v>
      </c>
      <c r="G1108" s="19">
        <f>[1]怪物属性模拟配置!$Q1105</f>
        <v>0</v>
      </c>
      <c r="H1108" s="19">
        <f>[1]怪物属性模拟配置!$S1105</f>
        <v>183794</v>
      </c>
      <c r="I1108" s="20">
        <v>0</v>
      </c>
      <c r="J1108" s="20">
        <v>0</v>
      </c>
      <c r="K1108" s="20">
        <v>0</v>
      </c>
      <c r="L1108" s="20">
        <v>0</v>
      </c>
      <c r="M1108" s="19">
        <f>[1]怪物属性模拟配置!$T1105*1000</f>
        <v>200</v>
      </c>
      <c r="N1108" s="20">
        <v>0</v>
      </c>
      <c r="O1108" s="19">
        <f>[1]怪物属性模拟配置!$U1105-1</f>
        <v>1</v>
      </c>
      <c r="P1108" s="20">
        <v>0</v>
      </c>
      <c r="Q1108" s="20">
        <v>0</v>
      </c>
      <c r="R1108" s="20">
        <v>0</v>
      </c>
      <c r="S1108" s="29" t="s">
        <v>55</v>
      </c>
      <c r="T1108" s="29" t="s">
        <v>55</v>
      </c>
      <c r="U1108" s="20">
        <f t="shared" si="80"/>
        <v>10</v>
      </c>
      <c r="V1108" s="20">
        <f t="shared" si="81"/>
        <v>1</v>
      </c>
    </row>
    <row r="1109" ht="17.25" spans="1:22">
      <c r="A1109" s="20">
        <f t="shared" si="78"/>
        <v>2100121</v>
      </c>
      <c r="B1109" s="20" t="str">
        <f t="shared" si="79"/>
        <v>小怪_远程</v>
      </c>
      <c r="C1109" s="19">
        <f>[1]怪物属性模拟配置!$E1106</f>
        <v>64</v>
      </c>
      <c r="D1109" s="20">
        <v>0</v>
      </c>
      <c r="E1109" s="19">
        <f>SUMPRODUCT((U1109=[2]Mission!$Q$175:$Q$278)*(V1109=[2]Mission!$R$175:$R$278)*([2]Mission!$F$175:$F$278))</f>
        <v>63936</v>
      </c>
      <c r="F1109" s="19">
        <f>[1]怪物属性模拟配置!$P1106</f>
        <v>1981</v>
      </c>
      <c r="G1109" s="19">
        <f>[1]怪物属性模拟配置!$Q1106</f>
        <v>0</v>
      </c>
      <c r="H1109" s="19">
        <f>[1]怪物属性模拟配置!$S1106</f>
        <v>9190</v>
      </c>
      <c r="I1109" s="20">
        <v>0</v>
      </c>
      <c r="J1109" s="20">
        <v>0</v>
      </c>
      <c r="K1109" s="20">
        <v>0</v>
      </c>
      <c r="L1109" s="20">
        <v>0</v>
      </c>
      <c r="M1109" s="19">
        <f>[1]怪物属性模拟配置!$T1106*1000</f>
        <v>200</v>
      </c>
      <c r="N1109" s="20">
        <v>0</v>
      </c>
      <c r="O1109" s="19">
        <f>[1]怪物属性模拟配置!$U1106-1</f>
        <v>1</v>
      </c>
      <c r="P1109" s="20">
        <v>0</v>
      </c>
      <c r="Q1109" s="20">
        <v>0</v>
      </c>
      <c r="R1109" s="20">
        <v>0</v>
      </c>
      <c r="S1109" s="29" t="s">
        <v>55</v>
      </c>
      <c r="T1109" s="29" t="s">
        <v>55</v>
      </c>
      <c r="U1109" s="20">
        <f t="shared" si="80"/>
        <v>10</v>
      </c>
      <c r="V1109" s="20">
        <f t="shared" si="81"/>
        <v>1</v>
      </c>
    </row>
    <row r="1110" ht="17.25" spans="1:22">
      <c r="A1110" s="20">
        <f t="shared" si="78"/>
        <v>2100122</v>
      </c>
      <c r="B1110" s="20" t="str">
        <f t="shared" si="79"/>
        <v>精英_远程</v>
      </c>
      <c r="C1110" s="19">
        <f>[1]怪物属性模拟配置!$E1107</f>
        <v>64</v>
      </c>
      <c r="D1110" s="20">
        <v>0</v>
      </c>
      <c r="E1110" s="19">
        <f>SUMPRODUCT((U1110=[2]Mission!$Q$175:$Q$278)*(V1110=[2]Mission!$R$175:$R$278)*([2]Mission!$F$175:$F$278))</f>
        <v>63936</v>
      </c>
      <c r="F1110" s="19">
        <f>[1]怪物属性模拟配置!$P1107</f>
        <v>2377</v>
      </c>
      <c r="G1110" s="19">
        <f>[1]怪物属性模拟配置!$Q1107</f>
        <v>0</v>
      </c>
      <c r="H1110" s="19">
        <f>[1]怪物属性模拟配置!$S1107</f>
        <v>91897</v>
      </c>
      <c r="I1110" s="20">
        <v>0</v>
      </c>
      <c r="J1110" s="20">
        <v>0</v>
      </c>
      <c r="K1110" s="20">
        <v>0</v>
      </c>
      <c r="L1110" s="20">
        <v>0</v>
      </c>
      <c r="M1110" s="19">
        <f>[1]怪物属性模拟配置!$T1107*1000</f>
        <v>200</v>
      </c>
      <c r="N1110" s="20">
        <v>0</v>
      </c>
      <c r="O1110" s="19">
        <f>[1]怪物属性模拟配置!$U1107-1</f>
        <v>1</v>
      </c>
      <c r="P1110" s="20">
        <v>0</v>
      </c>
      <c r="Q1110" s="20">
        <v>0</v>
      </c>
      <c r="R1110" s="20">
        <v>0</v>
      </c>
      <c r="S1110" s="29" t="s">
        <v>55</v>
      </c>
      <c r="T1110" s="29" t="s">
        <v>55</v>
      </c>
      <c r="U1110" s="20">
        <f t="shared" si="80"/>
        <v>10</v>
      </c>
      <c r="V1110" s="20">
        <f t="shared" si="81"/>
        <v>1</v>
      </c>
    </row>
    <row r="1111" ht="17.25" spans="1:22">
      <c r="A1111" s="20">
        <f t="shared" si="78"/>
        <v>2100123</v>
      </c>
      <c r="B1111" s="20" t="str">
        <f t="shared" si="79"/>
        <v>BOSS_远程</v>
      </c>
      <c r="C1111" s="19">
        <f>[1]怪物属性模拟配置!$E1108</f>
        <v>64</v>
      </c>
      <c r="D1111" s="20">
        <v>0</v>
      </c>
      <c r="E1111" s="19">
        <f>SUMPRODUCT((U1111=[2]Mission!$Q$175:$Q$278)*(V1111=[2]Mission!$R$175:$R$278)*([2]Mission!$F$175:$F$278))</f>
        <v>63936</v>
      </c>
      <c r="F1111" s="19">
        <f>[1]怪物属性模拟配置!$P1108</f>
        <v>2774</v>
      </c>
      <c r="G1111" s="19">
        <f>[1]怪物属性模拟配置!$Q1108</f>
        <v>0</v>
      </c>
      <c r="H1111" s="19">
        <f>[1]怪物属性模拟配置!$S1108</f>
        <v>183794</v>
      </c>
      <c r="I1111" s="20">
        <v>0</v>
      </c>
      <c r="J1111" s="20">
        <v>0</v>
      </c>
      <c r="K1111" s="20">
        <v>0</v>
      </c>
      <c r="L1111" s="20">
        <v>0</v>
      </c>
      <c r="M1111" s="19">
        <f>[1]怪物属性模拟配置!$T1108*1000</f>
        <v>200</v>
      </c>
      <c r="N1111" s="20">
        <v>0</v>
      </c>
      <c r="O1111" s="19">
        <f>[1]怪物属性模拟配置!$U1108-1</f>
        <v>1</v>
      </c>
      <c r="P1111" s="20">
        <v>0</v>
      </c>
      <c r="Q1111" s="20">
        <v>0</v>
      </c>
      <c r="R1111" s="20">
        <v>0</v>
      </c>
      <c r="S1111" s="29" t="s">
        <v>55</v>
      </c>
      <c r="T1111" s="29" t="s">
        <v>55</v>
      </c>
      <c r="U1111" s="20">
        <f t="shared" si="80"/>
        <v>10</v>
      </c>
      <c r="V1111" s="20">
        <f t="shared" si="81"/>
        <v>1</v>
      </c>
    </row>
    <row r="1112" ht="17.25" spans="1:22">
      <c r="A1112" s="20">
        <f t="shared" si="78"/>
        <v>2100211</v>
      </c>
      <c r="B1112" s="20" t="str">
        <f t="shared" si="79"/>
        <v>小怪_近战</v>
      </c>
      <c r="C1112" s="19">
        <f>[1]怪物属性模拟配置!$E1109</f>
        <v>64</v>
      </c>
      <c r="D1112" s="20">
        <v>0</v>
      </c>
      <c r="E1112" s="19">
        <f>SUMPRODUCT((U1112=[2]Mission!$Q$175:$Q$278)*(V1112=[2]Mission!$R$175:$R$278)*([2]Mission!$F$175:$F$278))</f>
        <v>63936</v>
      </c>
      <c r="F1112" s="19">
        <f>[1]怪物属性模拟配置!$P1109</f>
        <v>1981</v>
      </c>
      <c r="G1112" s="19">
        <f>[1]怪物属性模拟配置!$Q1109</f>
        <v>0</v>
      </c>
      <c r="H1112" s="19">
        <f>[1]怪物属性模拟配置!$S1109</f>
        <v>9190</v>
      </c>
      <c r="I1112" s="20">
        <v>0</v>
      </c>
      <c r="J1112" s="20">
        <v>0</v>
      </c>
      <c r="K1112" s="20">
        <v>0</v>
      </c>
      <c r="L1112" s="20">
        <v>0</v>
      </c>
      <c r="M1112" s="19">
        <f>[1]怪物属性模拟配置!$T1109*1000</f>
        <v>200</v>
      </c>
      <c r="N1112" s="20">
        <v>0</v>
      </c>
      <c r="O1112" s="19">
        <f>[1]怪物属性模拟配置!$U1109-1</f>
        <v>1</v>
      </c>
      <c r="P1112" s="20">
        <v>0</v>
      </c>
      <c r="Q1112" s="20">
        <v>0</v>
      </c>
      <c r="R1112" s="20">
        <v>0</v>
      </c>
      <c r="S1112" s="29" t="s">
        <v>55</v>
      </c>
      <c r="T1112" s="29" t="s">
        <v>55</v>
      </c>
      <c r="U1112" s="20">
        <f t="shared" si="80"/>
        <v>10</v>
      </c>
      <c r="V1112" s="20">
        <f t="shared" si="81"/>
        <v>2</v>
      </c>
    </row>
    <row r="1113" ht="17.25" spans="1:22">
      <c r="A1113" s="20">
        <f t="shared" si="78"/>
        <v>2100212</v>
      </c>
      <c r="B1113" s="20" t="str">
        <f t="shared" si="79"/>
        <v>精英_近战</v>
      </c>
      <c r="C1113" s="19">
        <f>[1]怪物属性模拟配置!$E1110</f>
        <v>64</v>
      </c>
      <c r="D1113" s="20">
        <v>0</v>
      </c>
      <c r="E1113" s="19">
        <f>SUMPRODUCT((U1113=[2]Mission!$Q$175:$Q$278)*(V1113=[2]Mission!$R$175:$R$278)*([2]Mission!$F$175:$F$278))</f>
        <v>63936</v>
      </c>
      <c r="F1113" s="19">
        <f>[1]怪物属性模拟配置!$P1110</f>
        <v>2377</v>
      </c>
      <c r="G1113" s="19">
        <f>[1]怪物属性模拟配置!$Q1110</f>
        <v>0</v>
      </c>
      <c r="H1113" s="19">
        <f>[1]怪物属性模拟配置!$S1110</f>
        <v>91897</v>
      </c>
      <c r="I1113" s="20">
        <v>0</v>
      </c>
      <c r="J1113" s="20">
        <v>0</v>
      </c>
      <c r="K1113" s="20">
        <v>0</v>
      </c>
      <c r="L1113" s="20">
        <v>0</v>
      </c>
      <c r="M1113" s="19">
        <f>[1]怪物属性模拟配置!$T1110*1000</f>
        <v>200</v>
      </c>
      <c r="N1113" s="20">
        <v>0</v>
      </c>
      <c r="O1113" s="19">
        <f>[1]怪物属性模拟配置!$U1110-1</f>
        <v>1</v>
      </c>
      <c r="P1113" s="20">
        <v>0</v>
      </c>
      <c r="Q1113" s="20">
        <v>0</v>
      </c>
      <c r="R1113" s="20">
        <v>0</v>
      </c>
      <c r="S1113" s="29" t="s">
        <v>55</v>
      </c>
      <c r="T1113" s="29" t="s">
        <v>55</v>
      </c>
      <c r="U1113" s="20">
        <f t="shared" si="80"/>
        <v>10</v>
      </c>
      <c r="V1113" s="20">
        <f t="shared" si="81"/>
        <v>2</v>
      </c>
    </row>
    <row r="1114" ht="17.25" spans="1:22">
      <c r="A1114" s="20">
        <f t="shared" si="78"/>
        <v>2100213</v>
      </c>
      <c r="B1114" s="20" t="str">
        <f t="shared" si="79"/>
        <v>BOSS_近战</v>
      </c>
      <c r="C1114" s="19">
        <f>[1]怪物属性模拟配置!$E1111</f>
        <v>64</v>
      </c>
      <c r="D1114" s="20">
        <v>0</v>
      </c>
      <c r="E1114" s="19">
        <f>SUMPRODUCT((U1114=[2]Mission!$Q$175:$Q$278)*(V1114=[2]Mission!$R$175:$R$278)*([2]Mission!$F$175:$F$278))</f>
        <v>63936</v>
      </c>
      <c r="F1114" s="19">
        <f>[1]怪物属性模拟配置!$P1111</f>
        <v>2774</v>
      </c>
      <c r="G1114" s="19">
        <f>[1]怪物属性模拟配置!$Q1111</f>
        <v>0</v>
      </c>
      <c r="H1114" s="19">
        <f>[1]怪物属性模拟配置!$S1111</f>
        <v>183794</v>
      </c>
      <c r="I1114" s="20">
        <v>0</v>
      </c>
      <c r="J1114" s="20">
        <v>0</v>
      </c>
      <c r="K1114" s="20">
        <v>0</v>
      </c>
      <c r="L1114" s="20">
        <v>0</v>
      </c>
      <c r="M1114" s="19">
        <f>[1]怪物属性模拟配置!$T1111*1000</f>
        <v>200</v>
      </c>
      <c r="N1114" s="20">
        <v>0</v>
      </c>
      <c r="O1114" s="19">
        <f>[1]怪物属性模拟配置!$U1111-1</f>
        <v>1</v>
      </c>
      <c r="P1114" s="20">
        <v>0</v>
      </c>
      <c r="Q1114" s="20">
        <v>0</v>
      </c>
      <c r="R1114" s="20">
        <v>0</v>
      </c>
      <c r="S1114" s="29" t="s">
        <v>55</v>
      </c>
      <c r="T1114" s="29" t="s">
        <v>55</v>
      </c>
      <c r="U1114" s="20">
        <f t="shared" si="80"/>
        <v>10</v>
      </c>
      <c r="V1114" s="20">
        <f t="shared" si="81"/>
        <v>2</v>
      </c>
    </row>
    <row r="1115" ht="17.25" spans="1:22">
      <c r="A1115" s="20">
        <f t="shared" si="78"/>
        <v>2100221</v>
      </c>
      <c r="B1115" s="20" t="str">
        <f t="shared" si="79"/>
        <v>小怪_远程</v>
      </c>
      <c r="C1115" s="19">
        <f>[1]怪物属性模拟配置!$E1112</f>
        <v>64</v>
      </c>
      <c r="D1115" s="20">
        <v>0</v>
      </c>
      <c r="E1115" s="19">
        <f>SUMPRODUCT((U1115=[2]Mission!$Q$175:$Q$278)*(V1115=[2]Mission!$R$175:$R$278)*([2]Mission!$F$175:$F$278))</f>
        <v>63936</v>
      </c>
      <c r="F1115" s="19">
        <f>[1]怪物属性模拟配置!$P1112</f>
        <v>1981</v>
      </c>
      <c r="G1115" s="19">
        <f>[1]怪物属性模拟配置!$Q1112</f>
        <v>0</v>
      </c>
      <c r="H1115" s="19">
        <f>[1]怪物属性模拟配置!$S1112</f>
        <v>9190</v>
      </c>
      <c r="I1115" s="20">
        <v>0</v>
      </c>
      <c r="J1115" s="20">
        <v>0</v>
      </c>
      <c r="K1115" s="20">
        <v>0</v>
      </c>
      <c r="L1115" s="20">
        <v>0</v>
      </c>
      <c r="M1115" s="19">
        <f>[1]怪物属性模拟配置!$T1112*1000</f>
        <v>200</v>
      </c>
      <c r="N1115" s="20">
        <v>0</v>
      </c>
      <c r="O1115" s="19">
        <f>[1]怪物属性模拟配置!$U1112-1</f>
        <v>1</v>
      </c>
      <c r="P1115" s="20">
        <v>0</v>
      </c>
      <c r="Q1115" s="20">
        <v>0</v>
      </c>
      <c r="R1115" s="20">
        <v>0</v>
      </c>
      <c r="S1115" s="29" t="s">
        <v>55</v>
      </c>
      <c r="T1115" s="29" t="s">
        <v>55</v>
      </c>
      <c r="U1115" s="20">
        <f t="shared" si="80"/>
        <v>10</v>
      </c>
      <c r="V1115" s="20">
        <f t="shared" si="81"/>
        <v>2</v>
      </c>
    </row>
    <row r="1116" ht="17.25" spans="1:22">
      <c r="A1116" s="20">
        <f t="shared" si="78"/>
        <v>2100222</v>
      </c>
      <c r="B1116" s="20" t="str">
        <f t="shared" si="79"/>
        <v>精英_远程</v>
      </c>
      <c r="C1116" s="19">
        <f>[1]怪物属性模拟配置!$E1113</f>
        <v>64</v>
      </c>
      <c r="D1116" s="20">
        <v>0</v>
      </c>
      <c r="E1116" s="19">
        <f>SUMPRODUCT((U1116=[2]Mission!$Q$175:$Q$278)*(V1116=[2]Mission!$R$175:$R$278)*([2]Mission!$F$175:$F$278))</f>
        <v>63936</v>
      </c>
      <c r="F1116" s="19">
        <f>[1]怪物属性模拟配置!$P1113</f>
        <v>2377</v>
      </c>
      <c r="G1116" s="19">
        <f>[1]怪物属性模拟配置!$Q1113</f>
        <v>0</v>
      </c>
      <c r="H1116" s="19">
        <f>[1]怪物属性模拟配置!$S1113</f>
        <v>91897</v>
      </c>
      <c r="I1116" s="20">
        <v>0</v>
      </c>
      <c r="J1116" s="20">
        <v>0</v>
      </c>
      <c r="K1116" s="20">
        <v>0</v>
      </c>
      <c r="L1116" s="20">
        <v>0</v>
      </c>
      <c r="M1116" s="19">
        <f>[1]怪物属性模拟配置!$T1113*1000</f>
        <v>200</v>
      </c>
      <c r="N1116" s="20">
        <v>0</v>
      </c>
      <c r="O1116" s="19">
        <f>[1]怪物属性模拟配置!$U1113-1</f>
        <v>1</v>
      </c>
      <c r="P1116" s="20">
        <v>0</v>
      </c>
      <c r="Q1116" s="20">
        <v>0</v>
      </c>
      <c r="R1116" s="20">
        <v>0</v>
      </c>
      <c r="S1116" s="29" t="s">
        <v>55</v>
      </c>
      <c r="T1116" s="29" t="s">
        <v>55</v>
      </c>
      <c r="U1116" s="20">
        <f t="shared" si="80"/>
        <v>10</v>
      </c>
      <c r="V1116" s="20">
        <f t="shared" si="81"/>
        <v>2</v>
      </c>
    </row>
    <row r="1117" ht="17.25" spans="1:22">
      <c r="A1117" s="20">
        <f t="shared" si="78"/>
        <v>2100223</v>
      </c>
      <c r="B1117" s="20" t="str">
        <f t="shared" si="79"/>
        <v>BOSS_远程</v>
      </c>
      <c r="C1117" s="19">
        <f>[1]怪物属性模拟配置!$E1114</f>
        <v>64</v>
      </c>
      <c r="D1117" s="20">
        <v>0</v>
      </c>
      <c r="E1117" s="19">
        <f>SUMPRODUCT((U1117=[2]Mission!$Q$175:$Q$278)*(V1117=[2]Mission!$R$175:$R$278)*([2]Mission!$F$175:$F$278))</f>
        <v>63936</v>
      </c>
      <c r="F1117" s="19">
        <f>[1]怪物属性模拟配置!$P1114</f>
        <v>2774</v>
      </c>
      <c r="G1117" s="19">
        <f>[1]怪物属性模拟配置!$Q1114</f>
        <v>0</v>
      </c>
      <c r="H1117" s="19">
        <f>[1]怪物属性模拟配置!$S1114</f>
        <v>183794</v>
      </c>
      <c r="I1117" s="20">
        <v>0</v>
      </c>
      <c r="J1117" s="20">
        <v>0</v>
      </c>
      <c r="K1117" s="20">
        <v>0</v>
      </c>
      <c r="L1117" s="20">
        <v>0</v>
      </c>
      <c r="M1117" s="19">
        <f>[1]怪物属性模拟配置!$T1114*1000</f>
        <v>200</v>
      </c>
      <c r="N1117" s="20">
        <v>0</v>
      </c>
      <c r="O1117" s="19">
        <f>[1]怪物属性模拟配置!$U1114-1</f>
        <v>1</v>
      </c>
      <c r="P1117" s="20">
        <v>0</v>
      </c>
      <c r="Q1117" s="20">
        <v>0</v>
      </c>
      <c r="R1117" s="20">
        <v>0</v>
      </c>
      <c r="S1117" s="29" t="s">
        <v>55</v>
      </c>
      <c r="T1117" s="29" t="s">
        <v>55</v>
      </c>
      <c r="U1117" s="20">
        <f t="shared" si="80"/>
        <v>10</v>
      </c>
      <c r="V1117" s="20">
        <f t="shared" si="81"/>
        <v>2</v>
      </c>
    </row>
    <row r="1118" ht="17.25" spans="1:22">
      <c r="A1118" s="20">
        <f t="shared" si="78"/>
        <v>2100311</v>
      </c>
      <c r="B1118" s="20" t="str">
        <f t="shared" si="79"/>
        <v>小怪_近战</v>
      </c>
      <c r="C1118" s="19">
        <f>[1]怪物属性模拟配置!$E1115</f>
        <v>65</v>
      </c>
      <c r="D1118" s="20">
        <v>0</v>
      </c>
      <c r="E1118" s="19">
        <f>SUMPRODUCT((U1118=[2]Mission!$Q$175:$Q$278)*(V1118=[2]Mission!$R$175:$R$278)*([2]Mission!$F$175:$F$278))</f>
        <v>65628</v>
      </c>
      <c r="F1118" s="19">
        <f>[1]怪物属性模拟配置!$P1115</f>
        <v>2034</v>
      </c>
      <c r="G1118" s="19">
        <f>[1]怪物属性模拟配置!$Q1115</f>
        <v>0</v>
      </c>
      <c r="H1118" s="19">
        <f>[1]怪物属性模拟配置!$S1115</f>
        <v>9430</v>
      </c>
      <c r="I1118" s="20">
        <v>0</v>
      </c>
      <c r="J1118" s="20">
        <v>0</v>
      </c>
      <c r="K1118" s="20">
        <v>0</v>
      </c>
      <c r="L1118" s="20">
        <v>0</v>
      </c>
      <c r="M1118" s="19">
        <f>[1]怪物属性模拟配置!$T1115*1000</f>
        <v>200</v>
      </c>
      <c r="N1118" s="20">
        <v>0</v>
      </c>
      <c r="O1118" s="19">
        <f>[1]怪物属性模拟配置!$U1115-1</f>
        <v>1</v>
      </c>
      <c r="P1118" s="20">
        <v>0</v>
      </c>
      <c r="Q1118" s="20">
        <v>0</v>
      </c>
      <c r="R1118" s="20">
        <v>0</v>
      </c>
      <c r="S1118" s="29" t="s">
        <v>55</v>
      </c>
      <c r="T1118" s="29" t="s">
        <v>55</v>
      </c>
      <c r="U1118" s="20">
        <f t="shared" si="80"/>
        <v>10</v>
      </c>
      <c r="V1118" s="20">
        <f t="shared" si="81"/>
        <v>3</v>
      </c>
    </row>
    <row r="1119" ht="17.25" spans="1:22">
      <c r="A1119" s="20">
        <f t="shared" si="78"/>
        <v>2100312</v>
      </c>
      <c r="B1119" s="20" t="str">
        <f t="shared" si="79"/>
        <v>精英_近战</v>
      </c>
      <c r="C1119" s="19">
        <f>[1]怪物属性模拟配置!$E1116</f>
        <v>65</v>
      </c>
      <c r="D1119" s="20">
        <v>0</v>
      </c>
      <c r="E1119" s="19">
        <f>SUMPRODUCT((U1119=[2]Mission!$Q$175:$Q$278)*(V1119=[2]Mission!$R$175:$R$278)*([2]Mission!$F$175:$F$278))</f>
        <v>65628</v>
      </c>
      <c r="F1119" s="19">
        <f>[1]怪物属性模拟配置!$P1116</f>
        <v>2441</v>
      </c>
      <c r="G1119" s="19">
        <f>[1]怪物属性模拟配置!$Q1116</f>
        <v>0</v>
      </c>
      <c r="H1119" s="19">
        <f>[1]怪物属性模拟配置!$S1116</f>
        <v>94302</v>
      </c>
      <c r="I1119" s="20">
        <v>0</v>
      </c>
      <c r="J1119" s="20">
        <v>0</v>
      </c>
      <c r="K1119" s="20">
        <v>0</v>
      </c>
      <c r="L1119" s="20">
        <v>0</v>
      </c>
      <c r="M1119" s="19">
        <f>[1]怪物属性模拟配置!$T1116*1000</f>
        <v>200</v>
      </c>
      <c r="N1119" s="20">
        <v>0</v>
      </c>
      <c r="O1119" s="19">
        <f>[1]怪物属性模拟配置!$U1116-1</f>
        <v>1</v>
      </c>
      <c r="P1119" s="20">
        <v>0</v>
      </c>
      <c r="Q1119" s="20">
        <v>0</v>
      </c>
      <c r="R1119" s="20">
        <v>0</v>
      </c>
      <c r="S1119" s="29" t="s">
        <v>55</v>
      </c>
      <c r="T1119" s="29" t="s">
        <v>55</v>
      </c>
      <c r="U1119" s="20">
        <f t="shared" si="80"/>
        <v>10</v>
      </c>
      <c r="V1119" s="20">
        <f t="shared" si="81"/>
        <v>3</v>
      </c>
    </row>
    <row r="1120" ht="17.25" spans="1:22">
      <c r="A1120" s="20">
        <f t="shared" ref="A1120:A1151" si="82">A469+1000000</f>
        <v>2100313</v>
      </c>
      <c r="B1120" s="20" t="str">
        <f t="shared" si="79"/>
        <v>BOSS_近战</v>
      </c>
      <c r="C1120" s="19">
        <f>[1]怪物属性模拟配置!$E1117</f>
        <v>65</v>
      </c>
      <c r="D1120" s="20">
        <v>0</v>
      </c>
      <c r="E1120" s="19">
        <f>SUMPRODUCT((U1120=[2]Mission!$Q$175:$Q$278)*(V1120=[2]Mission!$R$175:$R$278)*([2]Mission!$F$175:$F$278))</f>
        <v>65628</v>
      </c>
      <c r="F1120" s="19">
        <f>[1]怪物属性模拟配置!$P1117</f>
        <v>2848</v>
      </c>
      <c r="G1120" s="19">
        <f>[1]怪物属性模拟配置!$Q1117</f>
        <v>0</v>
      </c>
      <c r="H1120" s="19">
        <f>[1]怪物属性模拟配置!$S1117</f>
        <v>188604</v>
      </c>
      <c r="I1120" s="20">
        <v>0</v>
      </c>
      <c r="J1120" s="20">
        <v>0</v>
      </c>
      <c r="K1120" s="20">
        <v>0</v>
      </c>
      <c r="L1120" s="20">
        <v>0</v>
      </c>
      <c r="M1120" s="19">
        <f>[1]怪物属性模拟配置!$T1117*1000</f>
        <v>200</v>
      </c>
      <c r="N1120" s="20">
        <v>0</v>
      </c>
      <c r="O1120" s="19">
        <f>[1]怪物属性模拟配置!$U1117-1</f>
        <v>1</v>
      </c>
      <c r="P1120" s="20">
        <v>0</v>
      </c>
      <c r="Q1120" s="20">
        <v>0</v>
      </c>
      <c r="R1120" s="20">
        <v>0</v>
      </c>
      <c r="S1120" s="29" t="s">
        <v>55</v>
      </c>
      <c r="T1120" s="29" t="s">
        <v>55</v>
      </c>
      <c r="U1120" s="20">
        <f t="shared" si="80"/>
        <v>10</v>
      </c>
      <c r="V1120" s="20">
        <f t="shared" si="81"/>
        <v>3</v>
      </c>
    </row>
    <row r="1121" ht="17.25" spans="1:22">
      <c r="A1121" s="20">
        <f t="shared" si="82"/>
        <v>2100321</v>
      </c>
      <c r="B1121" s="20" t="str">
        <f t="shared" si="79"/>
        <v>小怪_远程</v>
      </c>
      <c r="C1121" s="19">
        <f>[1]怪物属性模拟配置!$E1118</f>
        <v>65</v>
      </c>
      <c r="D1121" s="20">
        <v>0</v>
      </c>
      <c r="E1121" s="19">
        <f>SUMPRODUCT((U1121=[2]Mission!$Q$175:$Q$278)*(V1121=[2]Mission!$R$175:$R$278)*([2]Mission!$F$175:$F$278))</f>
        <v>65628</v>
      </c>
      <c r="F1121" s="19">
        <f>[1]怪物属性模拟配置!$P1118</f>
        <v>2034</v>
      </c>
      <c r="G1121" s="19">
        <f>[1]怪物属性模拟配置!$Q1118</f>
        <v>0</v>
      </c>
      <c r="H1121" s="19">
        <f>[1]怪物属性模拟配置!$S1118</f>
        <v>9430</v>
      </c>
      <c r="I1121" s="20">
        <v>0</v>
      </c>
      <c r="J1121" s="20">
        <v>0</v>
      </c>
      <c r="K1121" s="20">
        <v>0</v>
      </c>
      <c r="L1121" s="20">
        <v>0</v>
      </c>
      <c r="M1121" s="19">
        <f>[1]怪物属性模拟配置!$T1118*1000</f>
        <v>200</v>
      </c>
      <c r="N1121" s="20">
        <v>0</v>
      </c>
      <c r="O1121" s="19">
        <f>[1]怪物属性模拟配置!$U1118-1</f>
        <v>1</v>
      </c>
      <c r="P1121" s="20">
        <v>0</v>
      </c>
      <c r="Q1121" s="20">
        <v>0</v>
      </c>
      <c r="R1121" s="20">
        <v>0</v>
      </c>
      <c r="S1121" s="29" t="s">
        <v>55</v>
      </c>
      <c r="T1121" s="29" t="s">
        <v>55</v>
      </c>
      <c r="U1121" s="20">
        <f t="shared" si="80"/>
        <v>10</v>
      </c>
      <c r="V1121" s="20">
        <f t="shared" si="81"/>
        <v>3</v>
      </c>
    </row>
    <row r="1122" ht="17.25" spans="1:22">
      <c r="A1122" s="20">
        <f t="shared" si="82"/>
        <v>2100322</v>
      </c>
      <c r="B1122" s="20" t="str">
        <f t="shared" si="79"/>
        <v>精英_远程</v>
      </c>
      <c r="C1122" s="19">
        <f>[1]怪物属性模拟配置!$E1119</f>
        <v>65</v>
      </c>
      <c r="D1122" s="20">
        <v>0</v>
      </c>
      <c r="E1122" s="19">
        <f>SUMPRODUCT((U1122=[2]Mission!$Q$175:$Q$278)*(V1122=[2]Mission!$R$175:$R$278)*([2]Mission!$F$175:$F$278))</f>
        <v>65628</v>
      </c>
      <c r="F1122" s="19">
        <f>[1]怪物属性模拟配置!$P1119</f>
        <v>2441</v>
      </c>
      <c r="G1122" s="19">
        <f>[1]怪物属性模拟配置!$Q1119</f>
        <v>0</v>
      </c>
      <c r="H1122" s="19">
        <f>[1]怪物属性模拟配置!$S1119</f>
        <v>94302</v>
      </c>
      <c r="I1122" s="20">
        <v>0</v>
      </c>
      <c r="J1122" s="20">
        <v>0</v>
      </c>
      <c r="K1122" s="20">
        <v>0</v>
      </c>
      <c r="L1122" s="20">
        <v>0</v>
      </c>
      <c r="M1122" s="19">
        <f>[1]怪物属性模拟配置!$T1119*1000</f>
        <v>200</v>
      </c>
      <c r="N1122" s="20">
        <v>0</v>
      </c>
      <c r="O1122" s="19">
        <f>[1]怪物属性模拟配置!$U1119-1</f>
        <v>1</v>
      </c>
      <c r="P1122" s="20">
        <v>0</v>
      </c>
      <c r="Q1122" s="20">
        <v>0</v>
      </c>
      <c r="R1122" s="20">
        <v>0</v>
      </c>
      <c r="S1122" s="29" t="s">
        <v>55</v>
      </c>
      <c r="T1122" s="29" t="s">
        <v>55</v>
      </c>
      <c r="U1122" s="20">
        <f t="shared" si="80"/>
        <v>10</v>
      </c>
      <c r="V1122" s="20">
        <f t="shared" si="81"/>
        <v>3</v>
      </c>
    </row>
    <row r="1123" ht="17.25" spans="1:22">
      <c r="A1123" s="20">
        <f t="shared" si="82"/>
        <v>2100323</v>
      </c>
      <c r="B1123" s="20" t="str">
        <f t="shared" si="79"/>
        <v>BOSS_远程</v>
      </c>
      <c r="C1123" s="19">
        <f>[1]怪物属性模拟配置!$E1120</f>
        <v>65</v>
      </c>
      <c r="D1123" s="20">
        <v>0</v>
      </c>
      <c r="E1123" s="19">
        <f>SUMPRODUCT((U1123=[2]Mission!$Q$175:$Q$278)*(V1123=[2]Mission!$R$175:$R$278)*([2]Mission!$F$175:$F$278))</f>
        <v>65628</v>
      </c>
      <c r="F1123" s="19">
        <f>[1]怪物属性模拟配置!$P1120</f>
        <v>2848</v>
      </c>
      <c r="G1123" s="19">
        <f>[1]怪物属性模拟配置!$Q1120</f>
        <v>0</v>
      </c>
      <c r="H1123" s="19">
        <f>[1]怪物属性模拟配置!$S1120</f>
        <v>188604</v>
      </c>
      <c r="I1123" s="20">
        <v>0</v>
      </c>
      <c r="J1123" s="20">
        <v>0</v>
      </c>
      <c r="K1123" s="20">
        <v>0</v>
      </c>
      <c r="L1123" s="20">
        <v>0</v>
      </c>
      <c r="M1123" s="19">
        <f>[1]怪物属性模拟配置!$T1120*1000</f>
        <v>200</v>
      </c>
      <c r="N1123" s="20">
        <v>0</v>
      </c>
      <c r="O1123" s="19">
        <f>[1]怪物属性模拟配置!$U1120-1</f>
        <v>1</v>
      </c>
      <c r="P1123" s="20">
        <v>0</v>
      </c>
      <c r="Q1123" s="20">
        <v>0</v>
      </c>
      <c r="R1123" s="20">
        <v>0</v>
      </c>
      <c r="S1123" s="29" t="s">
        <v>55</v>
      </c>
      <c r="T1123" s="29" t="s">
        <v>55</v>
      </c>
      <c r="U1123" s="20">
        <f t="shared" si="80"/>
        <v>10</v>
      </c>
      <c r="V1123" s="20">
        <f t="shared" si="81"/>
        <v>3</v>
      </c>
    </row>
    <row r="1124" ht="17.25" spans="1:22">
      <c r="A1124" s="20">
        <f t="shared" si="82"/>
        <v>2100411</v>
      </c>
      <c r="B1124" s="20" t="str">
        <f t="shared" si="79"/>
        <v>小怪_近战</v>
      </c>
      <c r="C1124" s="19">
        <f>[1]怪物属性模拟配置!$E1121</f>
        <v>65</v>
      </c>
      <c r="D1124" s="20">
        <v>0</v>
      </c>
      <c r="E1124" s="19">
        <f>SUMPRODUCT((U1124=[2]Mission!$Q$175:$Q$278)*(V1124=[2]Mission!$R$175:$R$278)*([2]Mission!$F$175:$F$278))</f>
        <v>65628</v>
      </c>
      <c r="F1124" s="19">
        <f>[1]怪物属性模拟配置!$P1121</f>
        <v>2034</v>
      </c>
      <c r="G1124" s="19">
        <f>[1]怪物属性模拟配置!$Q1121</f>
        <v>0</v>
      </c>
      <c r="H1124" s="19">
        <f>[1]怪物属性模拟配置!$S1121</f>
        <v>9430</v>
      </c>
      <c r="I1124" s="20">
        <v>0</v>
      </c>
      <c r="J1124" s="20">
        <v>0</v>
      </c>
      <c r="K1124" s="20">
        <v>0</v>
      </c>
      <c r="L1124" s="20">
        <v>0</v>
      </c>
      <c r="M1124" s="19">
        <f>[1]怪物属性模拟配置!$T1121*1000</f>
        <v>200</v>
      </c>
      <c r="N1124" s="20">
        <v>0</v>
      </c>
      <c r="O1124" s="19">
        <f>[1]怪物属性模拟配置!$U1121-1</f>
        <v>1</v>
      </c>
      <c r="P1124" s="20">
        <v>0</v>
      </c>
      <c r="Q1124" s="20">
        <v>0</v>
      </c>
      <c r="R1124" s="20">
        <v>0</v>
      </c>
      <c r="S1124" s="29" t="s">
        <v>55</v>
      </c>
      <c r="T1124" s="29" t="s">
        <v>55</v>
      </c>
      <c r="U1124" s="20">
        <f t="shared" si="80"/>
        <v>10</v>
      </c>
      <c r="V1124" s="20">
        <f t="shared" si="81"/>
        <v>4</v>
      </c>
    </row>
    <row r="1125" ht="17.25" spans="1:22">
      <c r="A1125" s="20">
        <f t="shared" si="82"/>
        <v>2100412</v>
      </c>
      <c r="B1125" s="20" t="str">
        <f t="shared" si="79"/>
        <v>精英_近战</v>
      </c>
      <c r="C1125" s="19">
        <f>[1]怪物属性模拟配置!$E1122</f>
        <v>65</v>
      </c>
      <c r="D1125" s="20">
        <v>0</v>
      </c>
      <c r="E1125" s="19">
        <f>SUMPRODUCT((U1125=[2]Mission!$Q$175:$Q$278)*(V1125=[2]Mission!$R$175:$R$278)*([2]Mission!$F$175:$F$278))</f>
        <v>65628</v>
      </c>
      <c r="F1125" s="19">
        <f>[1]怪物属性模拟配置!$P1122</f>
        <v>2441</v>
      </c>
      <c r="G1125" s="19">
        <f>[1]怪物属性模拟配置!$Q1122</f>
        <v>0</v>
      </c>
      <c r="H1125" s="19">
        <f>[1]怪物属性模拟配置!$S1122</f>
        <v>94302</v>
      </c>
      <c r="I1125" s="20">
        <v>0</v>
      </c>
      <c r="J1125" s="20">
        <v>0</v>
      </c>
      <c r="K1125" s="20">
        <v>0</v>
      </c>
      <c r="L1125" s="20">
        <v>0</v>
      </c>
      <c r="M1125" s="19">
        <f>[1]怪物属性模拟配置!$T1122*1000</f>
        <v>200</v>
      </c>
      <c r="N1125" s="20">
        <v>0</v>
      </c>
      <c r="O1125" s="19">
        <f>[1]怪物属性模拟配置!$U1122-1</f>
        <v>1</v>
      </c>
      <c r="P1125" s="20">
        <v>0</v>
      </c>
      <c r="Q1125" s="20">
        <v>0</v>
      </c>
      <c r="R1125" s="20">
        <v>0</v>
      </c>
      <c r="S1125" s="29" t="s">
        <v>55</v>
      </c>
      <c r="T1125" s="29" t="s">
        <v>55</v>
      </c>
      <c r="U1125" s="20">
        <f t="shared" si="80"/>
        <v>10</v>
      </c>
      <c r="V1125" s="20">
        <f t="shared" si="81"/>
        <v>4</v>
      </c>
    </row>
    <row r="1126" ht="17.25" spans="1:22">
      <c r="A1126" s="20">
        <f t="shared" si="82"/>
        <v>2100413</v>
      </c>
      <c r="B1126" s="20" t="str">
        <f t="shared" si="79"/>
        <v>BOSS_近战</v>
      </c>
      <c r="C1126" s="19">
        <f>[1]怪物属性模拟配置!$E1123</f>
        <v>65</v>
      </c>
      <c r="D1126" s="20">
        <v>0</v>
      </c>
      <c r="E1126" s="19">
        <f>SUMPRODUCT((U1126=[2]Mission!$Q$175:$Q$278)*(V1126=[2]Mission!$R$175:$R$278)*([2]Mission!$F$175:$F$278))</f>
        <v>65628</v>
      </c>
      <c r="F1126" s="19">
        <f>[1]怪物属性模拟配置!$P1123</f>
        <v>2848</v>
      </c>
      <c r="G1126" s="19">
        <f>[1]怪物属性模拟配置!$Q1123</f>
        <v>0</v>
      </c>
      <c r="H1126" s="19">
        <f>[1]怪物属性模拟配置!$S1123</f>
        <v>188604</v>
      </c>
      <c r="I1126" s="20">
        <v>0</v>
      </c>
      <c r="J1126" s="20">
        <v>0</v>
      </c>
      <c r="K1126" s="20">
        <v>0</v>
      </c>
      <c r="L1126" s="20">
        <v>0</v>
      </c>
      <c r="M1126" s="19">
        <f>[1]怪物属性模拟配置!$T1123*1000</f>
        <v>200</v>
      </c>
      <c r="N1126" s="20">
        <v>0</v>
      </c>
      <c r="O1126" s="19">
        <f>[1]怪物属性模拟配置!$U1123-1</f>
        <v>1</v>
      </c>
      <c r="P1126" s="20">
        <v>0</v>
      </c>
      <c r="Q1126" s="20">
        <v>0</v>
      </c>
      <c r="R1126" s="20">
        <v>0</v>
      </c>
      <c r="S1126" s="29" t="s">
        <v>55</v>
      </c>
      <c r="T1126" s="29" t="s">
        <v>55</v>
      </c>
      <c r="U1126" s="20">
        <f t="shared" si="80"/>
        <v>10</v>
      </c>
      <c r="V1126" s="20">
        <f t="shared" si="81"/>
        <v>4</v>
      </c>
    </row>
    <row r="1127" ht="17.25" spans="1:22">
      <c r="A1127" s="20">
        <f t="shared" si="82"/>
        <v>2100421</v>
      </c>
      <c r="B1127" s="20" t="str">
        <f t="shared" si="79"/>
        <v>小怪_远程</v>
      </c>
      <c r="C1127" s="19">
        <f>[1]怪物属性模拟配置!$E1124</f>
        <v>65</v>
      </c>
      <c r="D1127" s="20">
        <v>0</v>
      </c>
      <c r="E1127" s="19">
        <f>SUMPRODUCT((U1127=[2]Mission!$Q$175:$Q$278)*(V1127=[2]Mission!$R$175:$R$278)*([2]Mission!$F$175:$F$278))</f>
        <v>65628</v>
      </c>
      <c r="F1127" s="19">
        <f>[1]怪物属性模拟配置!$P1124</f>
        <v>2034</v>
      </c>
      <c r="G1127" s="19">
        <f>[1]怪物属性模拟配置!$Q1124</f>
        <v>0</v>
      </c>
      <c r="H1127" s="19">
        <f>[1]怪物属性模拟配置!$S1124</f>
        <v>9430</v>
      </c>
      <c r="I1127" s="20">
        <v>0</v>
      </c>
      <c r="J1127" s="20">
        <v>0</v>
      </c>
      <c r="K1127" s="20">
        <v>0</v>
      </c>
      <c r="L1127" s="20">
        <v>0</v>
      </c>
      <c r="M1127" s="19">
        <f>[1]怪物属性模拟配置!$T1124*1000</f>
        <v>200</v>
      </c>
      <c r="N1127" s="20">
        <v>0</v>
      </c>
      <c r="O1127" s="19">
        <f>[1]怪物属性模拟配置!$U1124-1</f>
        <v>1</v>
      </c>
      <c r="P1127" s="20">
        <v>0</v>
      </c>
      <c r="Q1127" s="20">
        <v>0</v>
      </c>
      <c r="R1127" s="20">
        <v>0</v>
      </c>
      <c r="S1127" s="29" t="s">
        <v>55</v>
      </c>
      <c r="T1127" s="29" t="s">
        <v>55</v>
      </c>
      <c r="U1127" s="20">
        <f t="shared" si="80"/>
        <v>10</v>
      </c>
      <c r="V1127" s="20">
        <f t="shared" si="81"/>
        <v>4</v>
      </c>
    </row>
    <row r="1128" ht="17.25" spans="1:22">
      <c r="A1128" s="20">
        <f t="shared" si="82"/>
        <v>2100422</v>
      </c>
      <c r="B1128" s="20" t="str">
        <f t="shared" si="79"/>
        <v>精英_远程</v>
      </c>
      <c r="C1128" s="19">
        <f>[1]怪物属性模拟配置!$E1125</f>
        <v>65</v>
      </c>
      <c r="D1128" s="20">
        <v>0</v>
      </c>
      <c r="E1128" s="19">
        <f>SUMPRODUCT((U1128=[2]Mission!$Q$175:$Q$278)*(V1128=[2]Mission!$R$175:$R$278)*([2]Mission!$F$175:$F$278))</f>
        <v>65628</v>
      </c>
      <c r="F1128" s="19">
        <f>[1]怪物属性模拟配置!$P1125</f>
        <v>2441</v>
      </c>
      <c r="G1128" s="19">
        <f>[1]怪物属性模拟配置!$Q1125</f>
        <v>0</v>
      </c>
      <c r="H1128" s="19">
        <f>[1]怪物属性模拟配置!$S1125</f>
        <v>94302</v>
      </c>
      <c r="I1128" s="20">
        <v>0</v>
      </c>
      <c r="J1128" s="20">
        <v>0</v>
      </c>
      <c r="K1128" s="20">
        <v>0</v>
      </c>
      <c r="L1128" s="20">
        <v>0</v>
      </c>
      <c r="M1128" s="19">
        <f>[1]怪物属性模拟配置!$T1125*1000</f>
        <v>200</v>
      </c>
      <c r="N1128" s="20">
        <v>0</v>
      </c>
      <c r="O1128" s="19">
        <f>[1]怪物属性模拟配置!$U1125-1</f>
        <v>1</v>
      </c>
      <c r="P1128" s="20">
        <v>0</v>
      </c>
      <c r="Q1128" s="20">
        <v>0</v>
      </c>
      <c r="R1128" s="20">
        <v>0</v>
      </c>
      <c r="S1128" s="29" t="s">
        <v>55</v>
      </c>
      <c r="T1128" s="29" t="s">
        <v>55</v>
      </c>
      <c r="U1128" s="20">
        <f t="shared" si="80"/>
        <v>10</v>
      </c>
      <c r="V1128" s="20">
        <f t="shared" si="81"/>
        <v>4</v>
      </c>
    </row>
    <row r="1129" ht="17.25" spans="1:22">
      <c r="A1129" s="20">
        <f t="shared" si="82"/>
        <v>2100423</v>
      </c>
      <c r="B1129" s="20" t="str">
        <f t="shared" si="79"/>
        <v>BOSS_远程</v>
      </c>
      <c r="C1129" s="19">
        <f>[1]怪物属性模拟配置!$E1126</f>
        <v>65</v>
      </c>
      <c r="D1129" s="20">
        <v>0</v>
      </c>
      <c r="E1129" s="19">
        <f>SUMPRODUCT((U1129=[2]Mission!$Q$175:$Q$278)*(V1129=[2]Mission!$R$175:$R$278)*([2]Mission!$F$175:$F$278))</f>
        <v>65628</v>
      </c>
      <c r="F1129" s="19">
        <f>[1]怪物属性模拟配置!$P1126</f>
        <v>2848</v>
      </c>
      <c r="G1129" s="19">
        <f>[1]怪物属性模拟配置!$Q1126</f>
        <v>0</v>
      </c>
      <c r="H1129" s="19">
        <f>[1]怪物属性模拟配置!$S1126</f>
        <v>188604</v>
      </c>
      <c r="I1129" s="20">
        <v>0</v>
      </c>
      <c r="J1129" s="20">
        <v>0</v>
      </c>
      <c r="K1129" s="20">
        <v>0</v>
      </c>
      <c r="L1129" s="20">
        <v>0</v>
      </c>
      <c r="M1129" s="19">
        <f>[1]怪物属性模拟配置!$T1126*1000</f>
        <v>200</v>
      </c>
      <c r="N1129" s="20">
        <v>0</v>
      </c>
      <c r="O1129" s="19">
        <f>[1]怪物属性模拟配置!$U1126-1</f>
        <v>1</v>
      </c>
      <c r="P1129" s="20">
        <v>0</v>
      </c>
      <c r="Q1129" s="20">
        <v>0</v>
      </c>
      <c r="R1129" s="20">
        <v>0</v>
      </c>
      <c r="S1129" s="29" t="s">
        <v>55</v>
      </c>
      <c r="T1129" s="29" t="s">
        <v>55</v>
      </c>
      <c r="U1129" s="20">
        <f t="shared" si="80"/>
        <v>10</v>
      </c>
      <c r="V1129" s="20">
        <f t="shared" si="81"/>
        <v>4</v>
      </c>
    </row>
    <row r="1130" ht="17.25" spans="1:22">
      <c r="A1130" s="20">
        <f t="shared" si="82"/>
        <v>2100491</v>
      </c>
      <c r="B1130" s="20" t="str">
        <f t="shared" si="79"/>
        <v>小BOSS_特殊</v>
      </c>
      <c r="C1130" s="19">
        <f>[1]怪物属性模拟配置!$E1127</f>
        <v>65</v>
      </c>
      <c r="D1130" s="20">
        <v>0</v>
      </c>
      <c r="E1130" s="19">
        <f>SUMPRODUCT((U1130=[2]Mission!$Q$175:$Q$278)*(V1130=[2]Mission!$R$175:$R$278)*([2]Mission!$F$175:$F$278))</f>
        <v>65628</v>
      </c>
      <c r="F1130" s="19">
        <f>[1]怪物属性模拟配置!$P1127</f>
        <v>3458</v>
      </c>
      <c r="G1130" s="19">
        <f>[1]怪物属性模拟配置!$Q1127</f>
        <v>0</v>
      </c>
      <c r="H1130" s="19">
        <f>[1]怪物属性模拟配置!$S1127</f>
        <v>471510</v>
      </c>
      <c r="I1130" s="20">
        <v>0</v>
      </c>
      <c r="J1130" s="20">
        <v>0</v>
      </c>
      <c r="K1130" s="20">
        <v>0</v>
      </c>
      <c r="L1130" s="20">
        <v>0</v>
      </c>
      <c r="M1130" s="19">
        <f>[1]怪物属性模拟配置!$T1127*1000</f>
        <v>200</v>
      </c>
      <c r="N1130" s="20">
        <v>0</v>
      </c>
      <c r="O1130" s="19">
        <f>[1]怪物属性模拟配置!$U1127-1</f>
        <v>1</v>
      </c>
      <c r="P1130" s="20">
        <v>0</v>
      </c>
      <c r="Q1130" s="20">
        <v>0</v>
      </c>
      <c r="R1130" s="20">
        <v>0</v>
      </c>
      <c r="S1130" s="29" t="s">
        <v>55</v>
      </c>
      <c r="T1130" s="29" t="s">
        <v>55</v>
      </c>
      <c r="U1130" s="20">
        <f t="shared" si="80"/>
        <v>10</v>
      </c>
      <c r="V1130" s="20">
        <f t="shared" si="81"/>
        <v>4</v>
      </c>
    </row>
    <row r="1131" ht="17.25" spans="1:22">
      <c r="A1131" s="20">
        <f t="shared" si="82"/>
        <v>2100511</v>
      </c>
      <c r="B1131" s="20" t="str">
        <f t="shared" si="79"/>
        <v>小怪_近战</v>
      </c>
      <c r="C1131" s="19">
        <f>[1]怪物属性模拟配置!$E1128</f>
        <v>66</v>
      </c>
      <c r="D1131" s="20">
        <v>0</v>
      </c>
      <c r="E1131" s="19">
        <f>SUMPRODUCT((U1131=[2]Mission!$Q$175:$Q$278)*(V1131=[2]Mission!$R$175:$R$278)*([2]Mission!$F$175:$F$278))</f>
        <v>68028</v>
      </c>
      <c r="F1131" s="19">
        <f>[1]怪物属性模拟配置!$P1128</f>
        <v>2111</v>
      </c>
      <c r="G1131" s="19">
        <f>[1]怪物属性模拟配置!$Q1128</f>
        <v>0</v>
      </c>
      <c r="H1131" s="19">
        <f>[1]怪物属性模拟配置!$S1128</f>
        <v>9773</v>
      </c>
      <c r="I1131" s="20">
        <v>0</v>
      </c>
      <c r="J1131" s="20">
        <v>0</v>
      </c>
      <c r="K1131" s="20">
        <v>0</v>
      </c>
      <c r="L1131" s="20">
        <v>0</v>
      </c>
      <c r="M1131" s="19">
        <f>[1]怪物属性模拟配置!$T1128*1000</f>
        <v>200</v>
      </c>
      <c r="N1131" s="20">
        <v>0</v>
      </c>
      <c r="O1131" s="19">
        <f>[1]怪物属性模拟配置!$U1128-1</f>
        <v>1</v>
      </c>
      <c r="P1131" s="20">
        <v>0</v>
      </c>
      <c r="Q1131" s="20">
        <v>0</v>
      </c>
      <c r="R1131" s="20">
        <v>0</v>
      </c>
      <c r="S1131" s="29" t="s">
        <v>55</v>
      </c>
      <c r="T1131" s="29" t="s">
        <v>55</v>
      </c>
      <c r="U1131" s="20">
        <f t="shared" si="80"/>
        <v>10</v>
      </c>
      <c r="V1131" s="20">
        <f t="shared" si="81"/>
        <v>5</v>
      </c>
    </row>
    <row r="1132" ht="17.25" spans="1:22">
      <c r="A1132" s="20">
        <f t="shared" si="82"/>
        <v>2100512</v>
      </c>
      <c r="B1132" s="20" t="str">
        <f t="shared" si="79"/>
        <v>精英_近战</v>
      </c>
      <c r="C1132" s="19">
        <f>[1]怪物属性模拟配置!$E1129</f>
        <v>66</v>
      </c>
      <c r="D1132" s="20">
        <v>0</v>
      </c>
      <c r="E1132" s="19">
        <f>SUMPRODUCT((U1132=[2]Mission!$Q$175:$Q$278)*(V1132=[2]Mission!$R$175:$R$278)*([2]Mission!$F$175:$F$278))</f>
        <v>68028</v>
      </c>
      <c r="F1132" s="19">
        <f>[1]怪物属性模拟配置!$P1129</f>
        <v>2533</v>
      </c>
      <c r="G1132" s="19">
        <f>[1]怪物属性模拟配置!$Q1129</f>
        <v>0</v>
      </c>
      <c r="H1132" s="19">
        <f>[1]怪物属性模拟配置!$S1129</f>
        <v>97734</v>
      </c>
      <c r="I1132" s="20">
        <v>0</v>
      </c>
      <c r="J1132" s="20">
        <v>0</v>
      </c>
      <c r="K1132" s="20">
        <v>0</v>
      </c>
      <c r="L1132" s="20">
        <v>0</v>
      </c>
      <c r="M1132" s="19">
        <f>[1]怪物属性模拟配置!$T1129*1000</f>
        <v>200</v>
      </c>
      <c r="N1132" s="20">
        <v>0</v>
      </c>
      <c r="O1132" s="19">
        <f>[1]怪物属性模拟配置!$U1129-1</f>
        <v>1</v>
      </c>
      <c r="P1132" s="20">
        <v>0</v>
      </c>
      <c r="Q1132" s="20">
        <v>0</v>
      </c>
      <c r="R1132" s="20">
        <v>0</v>
      </c>
      <c r="S1132" s="29" t="s">
        <v>55</v>
      </c>
      <c r="T1132" s="29" t="s">
        <v>55</v>
      </c>
      <c r="U1132" s="20">
        <f t="shared" si="80"/>
        <v>10</v>
      </c>
      <c r="V1132" s="20">
        <f t="shared" si="81"/>
        <v>5</v>
      </c>
    </row>
    <row r="1133" ht="17.25" spans="1:22">
      <c r="A1133" s="20">
        <f t="shared" si="82"/>
        <v>2100513</v>
      </c>
      <c r="B1133" s="20" t="str">
        <f t="shared" si="79"/>
        <v>BOSS_近战</v>
      </c>
      <c r="C1133" s="19">
        <f>[1]怪物属性模拟配置!$E1130</f>
        <v>66</v>
      </c>
      <c r="D1133" s="20">
        <v>0</v>
      </c>
      <c r="E1133" s="19">
        <f>SUMPRODUCT((U1133=[2]Mission!$Q$175:$Q$278)*(V1133=[2]Mission!$R$175:$R$278)*([2]Mission!$F$175:$F$278))</f>
        <v>68028</v>
      </c>
      <c r="F1133" s="19">
        <f>[1]怪物属性模拟配置!$P1130</f>
        <v>2955</v>
      </c>
      <c r="G1133" s="19">
        <f>[1]怪物属性模拟配置!$Q1130</f>
        <v>0</v>
      </c>
      <c r="H1133" s="19">
        <f>[1]怪物属性模拟配置!$S1130</f>
        <v>195468</v>
      </c>
      <c r="I1133" s="20">
        <v>0</v>
      </c>
      <c r="J1133" s="20">
        <v>0</v>
      </c>
      <c r="K1133" s="20">
        <v>0</v>
      </c>
      <c r="L1133" s="20">
        <v>0</v>
      </c>
      <c r="M1133" s="19">
        <f>[1]怪物属性模拟配置!$T1130*1000</f>
        <v>200</v>
      </c>
      <c r="N1133" s="20">
        <v>0</v>
      </c>
      <c r="O1133" s="19">
        <f>[1]怪物属性模拟配置!$U1130-1</f>
        <v>1</v>
      </c>
      <c r="P1133" s="20">
        <v>0</v>
      </c>
      <c r="Q1133" s="20">
        <v>0</v>
      </c>
      <c r="R1133" s="20">
        <v>0</v>
      </c>
      <c r="S1133" s="29" t="s">
        <v>55</v>
      </c>
      <c r="T1133" s="29" t="s">
        <v>55</v>
      </c>
      <c r="U1133" s="20">
        <f t="shared" si="80"/>
        <v>10</v>
      </c>
      <c r="V1133" s="20">
        <f t="shared" si="81"/>
        <v>5</v>
      </c>
    </row>
    <row r="1134" ht="17.25" spans="1:22">
      <c r="A1134" s="20">
        <f t="shared" si="82"/>
        <v>2100521</v>
      </c>
      <c r="B1134" s="20" t="str">
        <f t="shared" si="79"/>
        <v>小怪_远程</v>
      </c>
      <c r="C1134" s="19">
        <f>[1]怪物属性模拟配置!$E1131</f>
        <v>66</v>
      </c>
      <c r="D1134" s="20">
        <v>0</v>
      </c>
      <c r="E1134" s="19">
        <f>SUMPRODUCT((U1134=[2]Mission!$Q$175:$Q$278)*(V1134=[2]Mission!$R$175:$R$278)*([2]Mission!$F$175:$F$278))</f>
        <v>68028</v>
      </c>
      <c r="F1134" s="19">
        <f>[1]怪物属性模拟配置!$P1131</f>
        <v>2111</v>
      </c>
      <c r="G1134" s="19">
        <f>[1]怪物属性模拟配置!$Q1131</f>
        <v>0</v>
      </c>
      <c r="H1134" s="19">
        <f>[1]怪物属性模拟配置!$S1131</f>
        <v>9773</v>
      </c>
      <c r="I1134" s="20">
        <v>0</v>
      </c>
      <c r="J1134" s="20">
        <v>0</v>
      </c>
      <c r="K1134" s="20">
        <v>0</v>
      </c>
      <c r="L1134" s="20">
        <v>0</v>
      </c>
      <c r="M1134" s="19">
        <f>[1]怪物属性模拟配置!$T1131*1000</f>
        <v>200</v>
      </c>
      <c r="N1134" s="20">
        <v>0</v>
      </c>
      <c r="O1134" s="19">
        <f>[1]怪物属性模拟配置!$U1131-1</f>
        <v>1</v>
      </c>
      <c r="P1134" s="20">
        <v>0</v>
      </c>
      <c r="Q1134" s="20">
        <v>0</v>
      </c>
      <c r="R1134" s="20">
        <v>0</v>
      </c>
      <c r="S1134" s="29" t="s">
        <v>55</v>
      </c>
      <c r="T1134" s="29" t="s">
        <v>55</v>
      </c>
      <c r="U1134" s="20">
        <f t="shared" si="80"/>
        <v>10</v>
      </c>
      <c r="V1134" s="20">
        <f t="shared" si="81"/>
        <v>5</v>
      </c>
    </row>
    <row r="1135" ht="17.25" spans="1:22">
      <c r="A1135" s="20">
        <f t="shared" si="82"/>
        <v>2100522</v>
      </c>
      <c r="B1135" s="20" t="str">
        <f t="shared" si="79"/>
        <v>精英_远程</v>
      </c>
      <c r="C1135" s="19">
        <f>[1]怪物属性模拟配置!$E1132</f>
        <v>66</v>
      </c>
      <c r="D1135" s="20">
        <v>0</v>
      </c>
      <c r="E1135" s="19">
        <f>SUMPRODUCT((U1135=[2]Mission!$Q$175:$Q$278)*(V1135=[2]Mission!$R$175:$R$278)*([2]Mission!$F$175:$F$278))</f>
        <v>68028</v>
      </c>
      <c r="F1135" s="19">
        <f>[1]怪物属性模拟配置!$P1132</f>
        <v>2533</v>
      </c>
      <c r="G1135" s="19">
        <f>[1]怪物属性模拟配置!$Q1132</f>
        <v>0</v>
      </c>
      <c r="H1135" s="19">
        <f>[1]怪物属性模拟配置!$S1132</f>
        <v>97734</v>
      </c>
      <c r="I1135" s="20">
        <v>0</v>
      </c>
      <c r="J1135" s="20">
        <v>0</v>
      </c>
      <c r="K1135" s="20">
        <v>0</v>
      </c>
      <c r="L1135" s="20">
        <v>0</v>
      </c>
      <c r="M1135" s="19">
        <f>[1]怪物属性模拟配置!$T1132*1000</f>
        <v>200</v>
      </c>
      <c r="N1135" s="20">
        <v>0</v>
      </c>
      <c r="O1135" s="19">
        <f>[1]怪物属性模拟配置!$U1132-1</f>
        <v>1</v>
      </c>
      <c r="P1135" s="20">
        <v>0</v>
      </c>
      <c r="Q1135" s="20">
        <v>0</v>
      </c>
      <c r="R1135" s="20">
        <v>0</v>
      </c>
      <c r="S1135" s="29" t="s">
        <v>55</v>
      </c>
      <c r="T1135" s="29" t="s">
        <v>55</v>
      </c>
      <c r="U1135" s="20">
        <f t="shared" si="80"/>
        <v>10</v>
      </c>
      <c r="V1135" s="20">
        <f t="shared" si="81"/>
        <v>5</v>
      </c>
    </row>
    <row r="1136" ht="17.25" spans="1:22">
      <c r="A1136" s="20">
        <f t="shared" si="82"/>
        <v>2100523</v>
      </c>
      <c r="B1136" s="20" t="str">
        <f t="shared" si="79"/>
        <v>BOSS_远程</v>
      </c>
      <c r="C1136" s="19">
        <f>[1]怪物属性模拟配置!$E1133</f>
        <v>66</v>
      </c>
      <c r="D1136" s="20">
        <v>0</v>
      </c>
      <c r="E1136" s="19">
        <f>SUMPRODUCT((U1136=[2]Mission!$Q$175:$Q$278)*(V1136=[2]Mission!$R$175:$R$278)*([2]Mission!$F$175:$F$278))</f>
        <v>68028</v>
      </c>
      <c r="F1136" s="19">
        <f>[1]怪物属性模拟配置!$P1133</f>
        <v>2955</v>
      </c>
      <c r="G1136" s="19">
        <f>[1]怪物属性模拟配置!$Q1133</f>
        <v>0</v>
      </c>
      <c r="H1136" s="19">
        <f>[1]怪物属性模拟配置!$S1133</f>
        <v>195468</v>
      </c>
      <c r="I1136" s="20">
        <v>0</v>
      </c>
      <c r="J1136" s="20">
        <v>0</v>
      </c>
      <c r="K1136" s="20">
        <v>0</v>
      </c>
      <c r="L1136" s="20">
        <v>0</v>
      </c>
      <c r="M1136" s="19">
        <f>[1]怪物属性模拟配置!$T1133*1000</f>
        <v>200</v>
      </c>
      <c r="N1136" s="20">
        <v>0</v>
      </c>
      <c r="O1136" s="19">
        <f>[1]怪物属性模拟配置!$U1133-1</f>
        <v>1</v>
      </c>
      <c r="P1136" s="20">
        <v>0</v>
      </c>
      <c r="Q1136" s="20">
        <v>0</v>
      </c>
      <c r="R1136" s="20">
        <v>0</v>
      </c>
      <c r="S1136" s="29" t="s">
        <v>55</v>
      </c>
      <c r="T1136" s="29" t="s">
        <v>55</v>
      </c>
      <c r="U1136" s="20">
        <f t="shared" si="80"/>
        <v>10</v>
      </c>
      <c r="V1136" s="20">
        <f t="shared" si="81"/>
        <v>5</v>
      </c>
    </row>
    <row r="1137" ht="17.25" spans="1:22">
      <c r="A1137" s="20">
        <f t="shared" si="82"/>
        <v>2100611</v>
      </c>
      <c r="B1137" s="20" t="str">
        <f t="shared" si="79"/>
        <v>小怪_近战</v>
      </c>
      <c r="C1137" s="19">
        <f>[1]怪物属性模拟配置!$E1134</f>
        <v>66</v>
      </c>
      <c r="D1137" s="20">
        <v>0</v>
      </c>
      <c r="E1137" s="19">
        <f>SUMPRODUCT((U1137=[2]Mission!$Q$175:$Q$278)*(V1137=[2]Mission!$R$175:$R$278)*([2]Mission!$F$175:$F$278))</f>
        <v>68028</v>
      </c>
      <c r="F1137" s="19">
        <f>[1]怪物属性模拟配置!$P1134</f>
        <v>2111</v>
      </c>
      <c r="G1137" s="19">
        <f>[1]怪物属性模拟配置!$Q1134</f>
        <v>0</v>
      </c>
      <c r="H1137" s="19">
        <f>[1]怪物属性模拟配置!$S1134</f>
        <v>9773</v>
      </c>
      <c r="I1137" s="20">
        <v>0</v>
      </c>
      <c r="J1137" s="20">
        <v>0</v>
      </c>
      <c r="K1137" s="20">
        <v>0</v>
      </c>
      <c r="L1137" s="20">
        <v>0</v>
      </c>
      <c r="M1137" s="19">
        <f>[1]怪物属性模拟配置!$T1134*1000</f>
        <v>200</v>
      </c>
      <c r="N1137" s="20">
        <v>0</v>
      </c>
      <c r="O1137" s="19">
        <f>[1]怪物属性模拟配置!$U1134-1</f>
        <v>1</v>
      </c>
      <c r="P1137" s="20">
        <v>0</v>
      </c>
      <c r="Q1137" s="20">
        <v>0</v>
      </c>
      <c r="R1137" s="20">
        <v>0</v>
      </c>
      <c r="S1137" s="29" t="s">
        <v>55</v>
      </c>
      <c r="T1137" s="29" t="s">
        <v>55</v>
      </c>
      <c r="U1137" s="20">
        <f t="shared" si="80"/>
        <v>10</v>
      </c>
      <c r="V1137" s="20">
        <f t="shared" si="81"/>
        <v>6</v>
      </c>
    </row>
    <row r="1138" ht="17.25" spans="1:22">
      <c r="A1138" s="20">
        <f t="shared" si="82"/>
        <v>2100612</v>
      </c>
      <c r="B1138" s="20" t="str">
        <f t="shared" si="79"/>
        <v>精英_近战</v>
      </c>
      <c r="C1138" s="19">
        <f>[1]怪物属性模拟配置!$E1135</f>
        <v>66</v>
      </c>
      <c r="D1138" s="20">
        <v>0</v>
      </c>
      <c r="E1138" s="19">
        <f>SUMPRODUCT((U1138=[2]Mission!$Q$175:$Q$278)*(V1138=[2]Mission!$R$175:$R$278)*([2]Mission!$F$175:$F$278))</f>
        <v>68028</v>
      </c>
      <c r="F1138" s="19">
        <f>[1]怪物属性模拟配置!$P1135</f>
        <v>2533</v>
      </c>
      <c r="G1138" s="19">
        <f>[1]怪物属性模拟配置!$Q1135</f>
        <v>0</v>
      </c>
      <c r="H1138" s="19">
        <f>[1]怪物属性模拟配置!$S1135</f>
        <v>97734</v>
      </c>
      <c r="I1138" s="20">
        <v>0</v>
      </c>
      <c r="J1138" s="20">
        <v>0</v>
      </c>
      <c r="K1138" s="20">
        <v>0</v>
      </c>
      <c r="L1138" s="20">
        <v>0</v>
      </c>
      <c r="M1138" s="19">
        <f>[1]怪物属性模拟配置!$T1135*1000</f>
        <v>200</v>
      </c>
      <c r="N1138" s="20">
        <v>0</v>
      </c>
      <c r="O1138" s="19">
        <f>[1]怪物属性模拟配置!$U1135-1</f>
        <v>1</v>
      </c>
      <c r="P1138" s="20">
        <v>0</v>
      </c>
      <c r="Q1138" s="20">
        <v>0</v>
      </c>
      <c r="R1138" s="20">
        <v>0</v>
      </c>
      <c r="S1138" s="29" t="s">
        <v>55</v>
      </c>
      <c r="T1138" s="29" t="s">
        <v>55</v>
      </c>
      <c r="U1138" s="20">
        <f t="shared" si="80"/>
        <v>10</v>
      </c>
      <c r="V1138" s="20">
        <f t="shared" si="81"/>
        <v>6</v>
      </c>
    </row>
    <row r="1139" ht="17.25" spans="1:22">
      <c r="A1139" s="20">
        <f t="shared" si="82"/>
        <v>2100613</v>
      </c>
      <c r="B1139" s="20" t="str">
        <f t="shared" si="79"/>
        <v>BOSS_近战</v>
      </c>
      <c r="C1139" s="19">
        <f>[1]怪物属性模拟配置!$E1136</f>
        <v>66</v>
      </c>
      <c r="D1139" s="20">
        <v>0</v>
      </c>
      <c r="E1139" s="19">
        <f>SUMPRODUCT((U1139=[2]Mission!$Q$175:$Q$278)*(V1139=[2]Mission!$R$175:$R$278)*([2]Mission!$F$175:$F$278))</f>
        <v>68028</v>
      </c>
      <c r="F1139" s="19">
        <f>[1]怪物属性模拟配置!$P1136</f>
        <v>2955</v>
      </c>
      <c r="G1139" s="19">
        <f>[1]怪物属性模拟配置!$Q1136</f>
        <v>0</v>
      </c>
      <c r="H1139" s="19">
        <f>[1]怪物属性模拟配置!$S1136</f>
        <v>195468</v>
      </c>
      <c r="I1139" s="20">
        <v>0</v>
      </c>
      <c r="J1139" s="20">
        <v>0</v>
      </c>
      <c r="K1139" s="20">
        <v>0</v>
      </c>
      <c r="L1139" s="20">
        <v>0</v>
      </c>
      <c r="M1139" s="19">
        <f>[1]怪物属性模拟配置!$T1136*1000</f>
        <v>200</v>
      </c>
      <c r="N1139" s="20">
        <v>0</v>
      </c>
      <c r="O1139" s="19">
        <f>[1]怪物属性模拟配置!$U1136-1</f>
        <v>1</v>
      </c>
      <c r="P1139" s="20">
        <v>0</v>
      </c>
      <c r="Q1139" s="20">
        <v>0</v>
      </c>
      <c r="R1139" s="20">
        <v>0</v>
      </c>
      <c r="S1139" s="29" t="s">
        <v>55</v>
      </c>
      <c r="T1139" s="29" t="s">
        <v>55</v>
      </c>
      <c r="U1139" s="20">
        <f t="shared" si="80"/>
        <v>10</v>
      </c>
      <c r="V1139" s="20">
        <f t="shared" si="81"/>
        <v>6</v>
      </c>
    </row>
    <row r="1140" ht="17.25" spans="1:22">
      <c r="A1140" s="20">
        <f t="shared" si="82"/>
        <v>2100621</v>
      </c>
      <c r="B1140" s="20" t="str">
        <f t="shared" si="79"/>
        <v>小怪_远程</v>
      </c>
      <c r="C1140" s="19">
        <f>[1]怪物属性模拟配置!$E1137</f>
        <v>66</v>
      </c>
      <c r="D1140" s="20">
        <v>0</v>
      </c>
      <c r="E1140" s="19">
        <f>SUMPRODUCT((U1140=[2]Mission!$Q$175:$Q$278)*(V1140=[2]Mission!$R$175:$R$278)*([2]Mission!$F$175:$F$278))</f>
        <v>68028</v>
      </c>
      <c r="F1140" s="19">
        <f>[1]怪物属性模拟配置!$P1137</f>
        <v>2111</v>
      </c>
      <c r="G1140" s="19">
        <f>[1]怪物属性模拟配置!$Q1137</f>
        <v>0</v>
      </c>
      <c r="H1140" s="19">
        <f>[1]怪物属性模拟配置!$S1137</f>
        <v>9773</v>
      </c>
      <c r="I1140" s="20">
        <v>0</v>
      </c>
      <c r="J1140" s="20">
        <v>0</v>
      </c>
      <c r="K1140" s="20">
        <v>0</v>
      </c>
      <c r="L1140" s="20">
        <v>0</v>
      </c>
      <c r="M1140" s="19">
        <f>[1]怪物属性模拟配置!$T1137*1000</f>
        <v>200</v>
      </c>
      <c r="N1140" s="20">
        <v>0</v>
      </c>
      <c r="O1140" s="19">
        <f>[1]怪物属性模拟配置!$U1137-1</f>
        <v>1</v>
      </c>
      <c r="P1140" s="20">
        <v>0</v>
      </c>
      <c r="Q1140" s="20">
        <v>0</v>
      </c>
      <c r="R1140" s="20">
        <v>0</v>
      </c>
      <c r="S1140" s="29" t="s">
        <v>55</v>
      </c>
      <c r="T1140" s="29" t="s">
        <v>55</v>
      </c>
      <c r="U1140" s="20">
        <f t="shared" si="80"/>
        <v>10</v>
      </c>
      <c r="V1140" s="20">
        <f t="shared" si="81"/>
        <v>6</v>
      </c>
    </row>
    <row r="1141" ht="17.25" spans="1:22">
      <c r="A1141" s="20">
        <f t="shared" si="82"/>
        <v>2100622</v>
      </c>
      <c r="B1141" s="20" t="str">
        <f t="shared" si="79"/>
        <v>精英_远程</v>
      </c>
      <c r="C1141" s="19">
        <f>[1]怪物属性模拟配置!$E1138</f>
        <v>66</v>
      </c>
      <c r="D1141" s="20">
        <v>0</v>
      </c>
      <c r="E1141" s="19">
        <f>SUMPRODUCT((U1141=[2]Mission!$Q$175:$Q$278)*(V1141=[2]Mission!$R$175:$R$278)*([2]Mission!$F$175:$F$278))</f>
        <v>68028</v>
      </c>
      <c r="F1141" s="19">
        <f>[1]怪物属性模拟配置!$P1138</f>
        <v>2533</v>
      </c>
      <c r="G1141" s="19">
        <f>[1]怪物属性模拟配置!$Q1138</f>
        <v>0</v>
      </c>
      <c r="H1141" s="19">
        <f>[1]怪物属性模拟配置!$S1138</f>
        <v>97734</v>
      </c>
      <c r="I1141" s="20">
        <v>0</v>
      </c>
      <c r="J1141" s="20">
        <v>0</v>
      </c>
      <c r="K1141" s="20">
        <v>0</v>
      </c>
      <c r="L1141" s="20">
        <v>0</v>
      </c>
      <c r="M1141" s="19">
        <f>[1]怪物属性模拟配置!$T1138*1000</f>
        <v>200</v>
      </c>
      <c r="N1141" s="20">
        <v>0</v>
      </c>
      <c r="O1141" s="19">
        <f>[1]怪物属性模拟配置!$U1138-1</f>
        <v>1</v>
      </c>
      <c r="P1141" s="20">
        <v>0</v>
      </c>
      <c r="Q1141" s="20">
        <v>0</v>
      </c>
      <c r="R1141" s="20">
        <v>0</v>
      </c>
      <c r="S1141" s="29" t="s">
        <v>55</v>
      </c>
      <c r="T1141" s="29" t="s">
        <v>55</v>
      </c>
      <c r="U1141" s="20">
        <f t="shared" si="80"/>
        <v>10</v>
      </c>
      <c r="V1141" s="20">
        <f t="shared" si="81"/>
        <v>6</v>
      </c>
    </row>
    <row r="1142" ht="17.25" spans="1:22">
      <c r="A1142" s="20">
        <f t="shared" si="82"/>
        <v>2100623</v>
      </c>
      <c r="B1142" s="20" t="str">
        <f t="shared" si="79"/>
        <v>BOSS_远程</v>
      </c>
      <c r="C1142" s="19">
        <f>[1]怪物属性模拟配置!$E1139</f>
        <v>66</v>
      </c>
      <c r="D1142" s="20">
        <v>0</v>
      </c>
      <c r="E1142" s="19">
        <f>SUMPRODUCT((U1142=[2]Mission!$Q$175:$Q$278)*(V1142=[2]Mission!$R$175:$R$278)*([2]Mission!$F$175:$F$278))</f>
        <v>68028</v>
      </c>
      <c r="F1142" s="19">
        <f>[1]怪物属性模拟配置!$P1139</f>
        <v>2955</v>
      </c>
      <c r="G1142" s="19">
        <f>[1]怪物属性模拟配置!$Q1139</f>
        <v>0</v>
      </c>
      <c r="H1142" s="19">
        <f>[1]怪物属性模拟配置!$S1139</f>
        <v>195468</v>
      </c>
      <c r="I1142" s="20">
        <v>0</v>
      </c>
      <c r="J1142" s="20">
        <v>0</v>
      </c>
      <c r="K1142" s="20">
        <v>0</v>
      </c>
      <c r="L1142" s="20">
        <v>0</v>
      </c>
      <c r="M1142" s="19">
        <f>[1]怪物属性模拟配置!$T1139*1000</f>
        <v>200</v>
      </c>
      <c r="N1142" s="20">
        <v>0</v>
      </c>
      <c r="O1142" s="19">
        <f>[1]怪物属性模拟配置!$U1139-1</f>
        <v>1</v>
      </c>
      <c r="P1142" s="20">
        <v>0</v>
      </c>
      <c r="Q1142" s="20">
        <v>0</v>
      </c>
      <c r="R1142" s="20">
        <v>0</v>
      </c>
      <c r="S1142" s="29" t="s">
        <v>55</v>
      </c>
      <c r="T1142" s="29" t="s">
        <v>55</v>
      </c>
      <c r="U1142" s="20">
        <f t="shared" si="80"/>
        <v>10</v>
      </c>
      <c r="V1142" s="20">
        <f t="shared" si="81"/>
        <v>6</v>
      </c>
    </row>
    <row r="1143" ht="17.25" spans="1:22">
      <c r="A1143" s="20">
        <f t="shared" si="82"/>
        <v>2100711</v>
      </c>
      <c r="B1143" s="20" t="str">
        <f t="shared" si="79"/>
        <v>小怪_近战</v>
      </c>
      <c r="C1143" s="19">
        <f>[1]怪物属性模拟配置!$E1140</f>
        <v>67</v>
      </c>
      <c r="D1143" s="20">
        <v>0</v>
      </c>
      <c r="E1143" s="19">
        <f>SUMPRODUCT((U1143=[2]Mission!$Q$175:$Q$278)*(V1143=[2]Mission!$R$175:$R$278)*([2]Mission!$F$175:$F$278))</f>
        <v>69696</v>
      </c>
      <c r="F1143" s="19">
        <f>[1]怪物属性模拟配置!$P1140</f>
        <v>2161</v>
      </c>
      <c r="G1143" s="19">
        <f>[1]怪物属性模拟配置!$Q1140</f>
        <v>0</v>
      </c>
      <c r="H1143" s="19">
        <f>[1]怪物属性模拟配置!$S1140</f>
        <v>10014</v>
      </c>
      <c r="I1143" s="20">
        <v>0</v>
      </c>
      <c r="J1143" s="20">
        <v>0</v>
      </c>
      <c r="K1143" s="20">
        <v>0</v>
      </c>
      <c r="L1143" s="20">
        <v>0</v>
      </c>
      <c r="M1143" s="19">
        <f>[1]怪物属性模拟配置!$T1140*1000</f>
        <v>200</v>
      </c>
      <c r="N1143" s="20">
        <v>0</v>
      </c>
      <c r="O1143" s="19">
        <f>[1]怪物属性模拟配置!$U1140-1</f>
        <v>1</v>
      </c>
      <c r="P1143" s="20">
        <v>0</v>
      </c>
      <c r="Q1143" s="20">
        <v>0</v>
      </c>
      <c r="R1143" s="20">
        <v>0</v>
      </c>
      <c r="S1143" s="29" t="s">
        <v>55</v>
      </c>
      <c r="T1143" s="29" t="s">
        <v>55</v>
      </c>
      <c r="U1143" s="20">
        <f t="shared" si="80"/>
        <v>10</v>
      </c>
      <c r="V1143" s="20">
        <f t="shared" si="81"/>
        <v>7</v>
      </c>
    </row>
    <row r="1144" ht="17.25" spans="1:22">
      <c r="A1144" s="20">
        <f t="shared" si="82"/>
        <v>2100712</v>
      </c>
      <c r="B1144" s="20" t="str">
        <f t="shared" si="79"/>
        <v>精英_近战</v>
      </c>
      <c r="C1144" s="19">
        <f>[1]怪物属性模拟配置!$E1141</f>
        <v>67</v>
      </c>
      <c r="D1144" s="20">
        <v>0</v>
      </c>
      <c r="E1144" s="19">
        <f>SUMPRODUCT((U1144=[2]Mission!$Q$175:$Q$278)*(V1144=[2]Mission!$R$175:$R$278)*([2]Mission!$F$175:$F$278))</f>
        <v>69696</v>
      </c>
      <c r="F1144" s="19">
        <f>[1]怪物属性模拟配置!$P1141</f>
        <v>2593</v>
      </c>
      <c r="G1144" s="19">
        <f>[1]怪物属性模拟配置!$Q1141</f>
        <v>0</v>
      </c>
      <c r="H1144" s="19">
        <f>[1]怪物属性模拟配置!$S1141</f>
        <v>100139</v>
      </c>
      <c r="I1144" s="20">
        <v>0</v>
      </c>
      <c r="J1144" s="20">
        <v>0</v>
      </c>
      <c r="K1144" s="20">
        <v>0</v>
      </c>
      <c r="L1144" s="20">
        <v>0</v>
      </c>
      <c r="M1144" s="19">
        <f>[1]怪物属性模拟配置!$T1141*1000</f>
        <v>200</v>
      </c>
      <c r="N1144" s="20">
        <v>0</v>
      </c>
      <c r="O1144" s="19">
        <f>[1]怪物属性模拟配置!$U1141-1</f>
        <v>1</v>
      </c>
      <c r="P1144" s="20">
        <v>0</v>
      </c>
      <c r="Q1144" s="20">
        <v>0</v>
      </c>
      <c r="R1144" s="20">
        <v>0</v>
      </c>
      <c r="S1144" s="29" t="s">
        <v>55</v>
      </c>
      <c r="T1144" s="29" t="s">
        <v>55</v>
      </c>
      <c r="U1144" s="20">
        <f t="shared" si="80"/>
        <v>10</v>
      </c>
      <c r="V1144" s="20">
        <f t="shared" si="81"/>
        <v>7</v>
      </c>
    </row>
    <row r="1145" ht="17.25" spans="1:22">
      <c r="A1145" s="20">
        <f t="shared" si="82"/>
        <v>2100713</v>
      </c>
      <c r="B1145" s="20" t="str">
        <f t="shared" si="79"/>
        <v>BOSS_近战</v>
      </c>
      <c r="C1145" s="19">
        <f>[1]怪物属性模拟配置!$E1142</f>
        <v>67</v>
      </c>
      <c r="D1145" s="20">
        <v>0</v>
      </c>
      <c r="E1145" s="19">
        <f>SUMPRODUCT((U1145=[2]Mission!$Q$175:$Q$278)*(V1145=[2]Mission!$R$175:$R$278)*([2]Mission!$F$175:$F$278))</f>
        <v>69696</v>
      </c>
      <c r="F1145" s="19">
        <f>[1]怪物属性模拟配置!$P1142</f>
        <v>3026</v>
      </c>
      <c r="G1145" s="19">
        <f>[1]怪物属性模拟配置!$Q1142</f>
        <v>0</v>
      </c>
      <c r="H1145" s="19">
        <f>[1]怪物属性模拟配置!$S1142</f>
        <v>200278</v>
      </c>
      <c r="I1145" s="20">
        <v>0</v>
      </c>
      <c r="J1145" s="20">
        <v>0</v>
      </c>
      <c r="K1145" s="20">
        <v>0</v>
      </c>
      <c r="L1145" s="20">
        <v>0</v>
      </c>
      <c r="M1145" s="19">
        <f>[1]怪物属性模拟配置!$T1142*1000</f>
        <v>200</v>
      </c>
      <c r="N1145" s="20">
        <v>0</v>
      </c>
      <c r="O1145" s="19">
        <f>[1]怪物属性模拟配置!$U1142-1</f>
        <v>1</v>
      </c>
      <c r="P1145" s="20">
        <v>0</v>
      </c>
      <c r="Q1145" s="20">
        <v>0</v>
      </c>
      <c r="R1145" s="20">
        <v>0</v>
      </c>
      <c r="S1145" s="29" t="s">
        <v>55</v>
      </c>
      <c r="T1145" s="29" t="s">
        <v>55</v>
      </c>
      <c r="U1145" s="20">
        <f t="shared" si="80"/>
        <v>10</v>
      </c>
      <c r="V1145" s="20">
        <f t="shared" si="81"/>
        <v>7</v>
      </c>
    </row>
    <row r="1146" ht="17.25" spans="1:22">
      <c r="A1146" s="20">
        <f t="shared" si="82"/>
        <v>2100721</v>
      </c>
      <c r="B1146" s="20" t="str">
        <f t="shared" si="79"/>
        <v>小怪_远程</v>
      </c>
      <c r="C1146" s="19">
        <f>[1]怪物属性模拟配置!$E1143</f>
        <v>67</v>
      </c>
      <c r="D1146" s="20">
        <v>0</v>
      </c>
      <c r="E1146" s="19">
        <f>SUMPRODUCT((U1146=[2]Mission!$Q$175:$Q$278)*(V1146=[2]Mission!$R$175:$R$278)*([2]Mission!$F$175:$F$278))</f>
        <v>69696</v>
      </c>
      <c r="F1146" s="19">
        <f>[1]怪物属性模拟配置!$P1143</f>
        <v>2161</v>
      </c>
      <c r="G1146" s="19">
        <f>[1]怪物属性模拟配置!$Q1143</f>
        <v>0</v>
      </c>
      <c r="H1146" s="19">
        <f>[1]怪物属性模拟配置!$S1143</f>
        <v>10014</v>
      </c>
      <c r="I1146" s="20">
        <v>0</v>
      </c>
      <c r="J1146" s="20">
        <v>0</v>
      </c>
      <c r="K1146" s="20">
        <v>0</v>
      </c>
      <c r="L1146" s="20">
        <v>0</v>
      </c>
      <c r="M1146" s="19">
        <f>[1]怪物属性模拟配置!$T1143*1000</f>
        <v>200</v>
      </c>
      <c r="N1146" s="20">
        <v>0</v>
      </c>
      <c r="O1146" s="19">
        <f>[1]怪物属性模拟配置!$U1143-1</f>
        <v>1</v>
      </c>
      <c r="P1146" s="20">
        <v>0</v>
      </c>
      <c r="Q1146" s="20">
        <v>0</v>
      </c>
      <c r="R1146" s="20">
        <v>0</v>
      </c>
      <c r="S1146" s="29" t="s">
        <v>55</v>
      </c>
      <c r="T1146" s="29" t="s">
        <v>55</v>
      </c>
      <c r="U1146" s="20">
        <f t="shared" si="80"/>
        <v>10</v>
      </c>
      <c r="V1146" s="20">
        <f t="shared" si="81"/>
        <v>7</v>
      </c>
    </row>
    <row r="1147" ht="17.25" spans="1:22">
      <c r="A1147" s="20">
        <f t="shared" si="82"/>
        <v>2100722</v>
      </c>
      <c r="B1147" s="20" t="str">
        <f t="shared" si="79"/>
        <v>精英_远程</v>
      </c>
      <c r="C1147" s="19">
        <f>[1]怪物属性模拟配置!$E1144</f>
        <v>67</v>
      </c>
      <c r="D1147" s="20">
        <v>0</v>
      </c>
      <c r="E1147" s="19">
        <f>SUMPRODUCT((U1147=[2]Mission!$Q$175:$Q$278)*(V1147=[2]Mission!$R$175:$R$278)*([2]Mission!$F$175:$F$278))</f>
        <v>69696</v>
      </c>
      <c r="F1147" s="19">
        <f>[1]怪物属性模拟配置!$P1144</f>
        <v>2593</v>
      </c>
      <c r="G1147" s="19">
        <f>[1]怪物属性模拟配置!$Q1144</f>
        <v>0</v>
      </c>
      <c r="H1147" s="19">
        <f>[1]怪物属性模拟配置!$S1144</f>
        <v>100139</v>
      </c>
      <c r="I1147" s="20">
        <v>0</v>
      </c>
      <c r="J1147" s="20">
        <v>0</v>
      </c>
      <c r="K1147" s="20">
        <v>0</v>
      </c>
      <c r="L1147" s="20">
        <v>0</v>
      </c>
      <c r="M1147" s="19">
        <f>[1]怪物属性模拟配置!$T1144*1000</f>
        <v>200</v>
      </c>
      <c r="N1147" s="20">
        <v>0</v>
      </c>
      <c r="O1147" s="19">
        <f>[1]怪物属性模拟配置!$U1144-1</f>
        <v>1</v>
      </c>
      <c r="P1147" s="20">
        <v>0</v>
      </c>
      <c r="Q1147" s="20">
        <v>0</v>
      </c>
      <c r="R1147" s="20">
        <v>0</v>
      </c>
      <c r="S1147" s="29" t="s">
        <v>55</v>
      </c>
      <c r="T1147" s="29" t="s">
        <v>55</v>
      </c>
      <c r="U1147" s="20">
        <f t="shared" si="80"/>
        <v>10</v>
      </c>
      <c r="V1147" s="20">
        <f t="shared" si="81"/>
        <v>7</v>
      </c>
    </row>
    <row r="1148" ht="17.25" spans="1:22">
      <c r="A1148" s="20">
        <f t="shared" si="82"/>
        <v>2100723</v>
      </c>
      <c r="B1148" s="20" t="str">
        <f t="shared" si="79"/>
        <v>BOSS_远程</v>
      </c>
      <c r="C1148" s="19">
        <f>[1]怪物属性模拟配置!$E1145</f>
        <v>67</v>
      </c>
      <c r="D1148" s="20">
        <v>0</v>
      </c>
      <c r="E1148" s="19">
        <f>SUMPRODUCT((U1148=[2]Mission!$Q$175:$Q$278)*(V1148=[2]Mission!$R$175:$R$278)*([2]Mission!$F$175:$F$278))</f>
        <v>69696</v>
      </c>
      <c r="F1148" s="19">
        <f>[1]怪物属性模拟配置!$P1145</f>
        <v>3026</v>
      </c>
      <c r="G1148" s="19">
        <f>[1]怪物属性模拟配置!$Q1145</f>
        <v>0</v>
      </c>
      <c r="H1148" s="19">
        <f>[1]怪物属性模拟配置!$S1145</f>
        <v>200278</v>
      </c>
      <c r="I1148" s="20">
        <v>0</v>
      </c>
      <c r="J1148" s="20">
        <v>0</v>
      </c>
      <c r="K1148" s="20">
        <v>0</v>
      </c>
      <c r="L1148" s="20">
        <v>0</v>
      </c>
      <c r="M1148" s="19">
        <f>[1]怪物属性模拟配置!$T1145*1000</f>
        <v>200</v>
      </c>
      <c r="N1148" s="20">
        <v>0</v>
      </c>
      <c r="O1148" s="19">
        <f>[1]怪物属性模拟配置!$U1145-1</f>
        <v>1</v>
      </c>
      <c r="P1148" s="20">
        <v>0</v>
      </c>
      <c r="Q1148" s="20">
        <v>0</v>
      </c>
      <c r="R1148" s="20">
        <v>0</v>
      </c>
      <c r="S1148" s="29" t="s">
        <v>55</v>
      </c>
      <c r="T1148" s="29" t="s">
        <v>55</v>
      </c>
      <c r="U1148" s="20">
        <f t="shared" si="80"/>
        <v>10</v>
      </c>
      <c r="V1148" s="20">
        <f t="shared" si="81"/>
        <v>7</v>
      </c>
    </row>
    <row r="1149" ht="17.25" spans="1:22">
      <c r="A1149" s="20">
        <f t="shared" si="82"/>
        <v>2100811</v>
      </c>
      <c r="B1149" s="20" t="str">
        <f t="shared" si="79"/>
        <v>小怪_近战</v>
      </c>
      <c r="C1149" s="19">
        <f>[1]怪物属性模拟配置!$E1146</f>
        <v>67</v>
      </c>
      <c r="D1149" s="20">
        <v>0</v>
      </c>
      <c r="E1149" s="19">
        <f>SUMPRODUCT((U1149=[2]Mission!$Q$175:$Q$278)*(V1149=[2]Mission!$R$175:$R$278)*([2]Mission!$F$175:$F$278))</f>
        <v>69696</v>
      </c>
      <c r="F1149" s="19">
        <f>[1]怪物属性模拟配置!$P1146</f>
        <v>2161</v>
      </c>
      <c r="G1149" s="19">
        <f>[1]怪物属性模拟配置!$Q1146</f>
        <v>0</v>
      </c>
      <c r="H1149" s="19">
        <f>[1]怪物属性模拟配置!$S1146</f>
        <v>10014</v>
      </c>
      <c r="I1149" s="20">
        <v>0</v>
      </c>
      <c r="J1149" s="20">
        <v>0</v>
      </c>
      <c r="K1149" s="20">
        <v>0</v>
      </c>
      <c r="L1149" s="20">
        <v>0</v>
      </c>
      <c r="M1149" s="19">
        <f>[1]怪物属性模拟配置!$T1146*1000</f>
        <v>200</v>
      </c>
      <c r="N1149" s="20">
        <v>0</v>
      </c>
      <c r="O1149" s="19">
        <f>[1]怪物属性模拟配置!$U1146-1</f>
        <v>1</v>
      </c>
      <c r="P1149" s="20">
        <v>0</v>
      </c>
      <c r="Q1149" s="20">
        <v>0</v>
      </c>
      <c r="R1149" s="20">
        <v>0</v>
      </c>
      <c r="S1149" s="29" t="s">
        <v>55</v>
      </c>
      <c r="T1149" s="29" t="s">
        <v>55</v>
      </c>
      <c r="U1149" s="20">
        <f t="shared" si="80"/>
        <v>10</v>
      </c>
      <c r="V1149" s="20">
        <f t="shared" si="81"/>
        <v>8</v>
      </c>
    </row>
    <row r="1150" ht="17.25" spans="1:22">
      <c r="A1150" s="20">
        <f t="shared" si="82"/>
        <v>2100812</v>
      </c>
      <c r="B1150" s="20" t="str">
        <f t="shared" si="79"/>
        <v>精英_近战</v>
      </c>
      <c r="C1150" s="19">
        <f>[1]怪物属性模拟配置!$E1147</f>
        <v>67</v>
      </c>
      <c r="D1150" s="20">
        <v>0</v>
      </c>
      <c r="E1150" s="19">
        <f>SUMPRODUCT((U1150=[2]Mission!$Q$175:$Q$278)*(V1150=[2]Mission!$R$175:$R$278)*([2]Mission!$F$175:$F$278))</f>
        <v>69696</v>
      </c>
      <c r="F1150" s="19">
        <f>[1]怪物属性模拟配置!$P1147</f>
        <v>2593</v>
      </c>
      <c r="G1150" s="19">
        <f>[1]怪物属性模拟配置!$Q1147</f>
        <v>0</v>
      </c>
      <c r="H1150" s="19">
        <f>[1]怪物属性模拟配置!$S1147</f>
        <v>100139</v>
      </c>
      <c r="I1150" s="20">
        <v>0</v>
      </c>
      <c r="J1150" s="20">
        <v>0</v>
      </c>
      <c r="K1150" s="20">
        <v>0</v>
      </c>
      <c r="L1150" s="20">
        <v>0</v>
      </c>
      <c r="M1150" s="19">
        <f>[1]怪物属性模拟配置!$T1147*1000</f>
        <v>200</v>
      </c>
      <c r="N1150" s="20">
        <v>0</v>
      </c>
      <c r="O1150" s="19">
        <f>[1]怪物属性模拟配置!$U1147-1</f>
        <v>1</v>
      </c>
      <c r="P1150" s="20">
        <v>0</v>
      </c>
      <c r="Q1150" s="20">
        <v>0</v>
      </c>
      <c r="R1150" s="20">
        <v>0</v>
      </c>
      <c r="S1150" s="29" t="s">
        <v>55</v>
      </c>
      <c r="T1150" s="29" t="s">
        <v>55</v>
      </c>
      <c r="U1150" s="20">
        <f t="shared" si="80"/>
        <v>10</v>
      </c>
      <c r="V1150" s="20">
        <f t="shared" si="81"/>
        <v>8</v>
      </c>
    </row>
    <row r="1151" ht="17.25" spans="1:22">
      <c r="A1151" s="20">
        <f t="shared" si="82"/>
        <v>2100813</v>
      </c>
      <c r="B1151" s="20" t="str">
        <f t="shared" si="79"/>
        <v>BOSS_近战</v>
      </c>
      <c r="C1151" s="19">
        <f>[1]怪物属性模拟配置!$E1148</f>
        <v>67</v>
      </c>
      <c r="D1151" s="20">
        <v>0</v>
      </c>
      <c r="E1151" s="19">
        <f>SUMPRODUCT((U1151=[2]Mission!$Q$175:$Q$278)*(V1151=[2]Mission!$R$175:$R$278)*([2]Mission!$F$175:$F$278))</f>
        <v>69696</v>
      </c>
      <c r="F1151" s="19">
        <f>[1]怪物属性模拟配置!$P1148</f>
        <v>3026</v>
      </c>
      <c r="G1151" s="19">
        <f>[1]怪物属性模拟配置!$Q1148</f>
        <v>0</v>
      </c>
      <c r="H1151" s="19">
        <f>[1]怪物属性模拟配置!$S1148</f>
        <v>200278</v>
      </c>
      <c r="I1151" s="20">
        <v>0</v>
      </c>
      <c r="J1151" s="20">
        <v>0</v>
      </c>
      <c r="K1151" s="20">
        <v>0</v>
      </c>
      <c r="L1151" s="20">
        <v>0</v>
      </c>
      <c r="M1151" s="19">
        <f>[1]怪物属性模拟配置!$T1148*1000</f>
        <v>200</v>
      </c>
      <c r="N1151" s="20">
        <v>0</v>
      </c>
      <c r="O1151" s="19">
        <f>[1]怪物属性模拟配置!$U1148-1</f>
        <v>1</v>
      </c>
      <c r="P1151" s="20">
        <v>0</v>
      </c>
      <c r="Q1151" s="20">
        <v>0</v>
      </c>
      <c r="R1151" s="20">
        <v>0</v>
      </c>
      <c r="S1151" s="29" t="s">
        <v>55</v>
      </c>
      <c r="T1151" s="29" t="s">
        <v>55</v>
      </c>
      <c r="U1151" s="20">
        <f t="shared" si="80"/>
        <v>10</v>
      </c>
      <c r="V1151" s="20">
        <f t="shared" si="81"/>
        <v>8</v>
      </c>
    </row>
    <row r="1152" ht="17.25" spans="1:22">
      <c r="A1152" s="20">
        <f t="shared" ref="A1152:A1183" si="83">A501+1000000</f>
        <v>2100821</v>
      </c>
      <c r="B1152" s="20" t="str">
        <f t="shared" ref="B1152:B1215" si="84">B501</f>
        <v>小怪_远程</v>
      </c>
      <c r="C1152" s="19">
        <f>[1]怪物属性模拟配置!$E1149</f>
        <v>67</v>
      </c>
      <c r="D1152" s="20">
        <v>0</v>
      </c>
      <c r="E1152" s="19">
        <f>SUMPRODUCT((U1152=[2]Mission!$Q$175:$Q$278)*(V1152=[2]Mission!$R$175:$R$278)*([2]Mission!$F$175:$F$278))</f>
        <v>69696</v>
      </c>
      <c r="F1152" s="19">
        <f>[1]怪物属性模拟配置!$P1149</f>
        <v>2161</v>
      </c>
      <c r="G1152" s="19">
        <f>[1]怪物属性模拟配置!$Q1149</f>
        <v>0</v>
      </c>
      <c r="H1152" s="19">
        <f>[1]怪物属性模拟配置!$S1149</f>
        <v>10014</v>
      </c>
      <c r="I1152" s="20">
        <v>0</v>
      </c>
      <c r="J1152" s="20">
        <v>0</v>
      </c>
      <c r="K1152" s="20">
        <v>0</v>
      </c>
      <c r="L1152" s="20">
        <v>0</v>
      </c>
      <c r="M1152" s="19">
        <f>[1]怪物属性模拟配置!$T1149*1000</f>
        <v>200</v>
      </c>
      <c r="N1152" s="20">
        <v>0</v>
      </c>
      <c r="O1152" s="19">
        <f>[1]怪物属性模拟配置!$U1149-1</f>
        <v>1</v>
      </c>
      <c r="P1152" s="20">
        <v>0</v>
      </c>
      <c r="Q1152" s="20">
        <v>0</v>
      </c>
      <c r="R1152" s="20">
        <v>0</v>
      </c>
      <c r="S1152" s="29" t="s">
        <v>55</v>
      </c>
      <c r="T1152" s="29" t="s">
        <v>55</v>
      </c>
      <c r="U1152" s="20">
        <f t="shared" si="80"/>
        <v>10</v>
      </c>
      <c r="V1152" s="20">
        <f t="shared" si="81"/>
        <v>8</v>
      </c>
    </row>
    <row r="1153" ht="17.25" spans="1:22">
      <c r="A1153" s="20">
        <f t="shared" si="83"/>
        <v>2100822</v>
      </c>
      <c r="B1153" s="20" t="str">
        <f t="shared" si="84"/>
        <v>精英_远程</v>
      </c>
      <c r="C1153" s="19">
        <f>[1]怪物属性模拟配置!$E1150</f>
        <v>67</v>
      </c>
      <c r="D1153" s="20">
        <v>0</v>
      </c>
      <c r="E1153" s="19">
        <f>SUMPRODUCT((U1153=[2]Mission!$Q$175:$Q$278)*(V1153=[2]Mission!$R$175:$R$278)*([2]Mission!$F$175:$F$278))</f>
        <v>69696</v>
      </c>
      <c r="F1153" s="19">
        <f>[1]怪物属性模拟配置!$P1150</f>
        <v>2593</v>
      </c>
      <c r="G1153" s="19">
        <f>[1]怪物属性模拟配置!$Q1150</f>
        <v>0</v>
      </c>
      <c r="H1153" s="19">
        <f>[1]怪物属性模拟配置!$S1150</f>
        <v>100139</v>
      </c>
      <c r="I1153" s="20">
        <v>0</v>
      </c>
      <c r="J1153" s="20">
        <v>0</v>
      </c>
      <c r="K1153" s="20">
        <v>0</v>
      </c>
      <c r="L1153" s="20">
        <v>0</v>
      </c>
      <c r="M1153" s="19">
        <f>[1]怪物属性模拟配置!$T1150*1000</f>
        <v>200</v>
      </c>
      <c r="N1153" s="20">
        <v>0</v>
      </c>
      <c r="O1153" s="19">
        <f>[1]怪物属性模拟配置!$U1150-1</f>
        <v>1</v>
      </c>
      <c r="P1153" s="20">
        <v>0</v>
      </c>
      <c r="Q1153" s="20">
        <v>0</v>
      </c>
      <c r="R1153" s="20">
        <v>0</v>
      </c>
      <c r="S1153" s="29" t="s">
        <v>55</v>
      </c>
      <c r="T1153" s="29" t="s">
        <v>55</v>
      </c>
      <c r="U1153" s="20">
        <f t="shared" si="80"/>
        <v>10</v>
      </c>
      <c r="V1153" s="20">
        <f t="shared" si="81"/>
        <v>8</v>
      </c>
    </row>
    <row r="1154" ht="17.25" spans="1:22">
      <c r="A1154" s="20">
        <f t="shared" si="83"/>
        <v>2100823</v>
      </c>
      <c r="B1154" s="20" t="str">
        <f t="shared" si="84"/>
        <v>BOSS_远程</v>
      </c>
      <c r="C1154" s="19">
        <f>[1]怪物属性模拟配置!$E1151</f>
        <v>67</v>
      </c>
      <c r="D1154" s="20">
        <v>0</v>
      </c>
      <c r="E1154" s="19">
        <f>SUMPRODUCT((U1154=[2]Mission!$Q$175:$Q$278)*(V1154=[2]Mission!$R$175:$R$278)*([2]Mission!$F$175:$F$278))</f>
        <v>69696</v>
      </c>
      <c r="F1154" s="19">
        <f>[1]怪物属性模拟配置!$P1151</f>
        <v>3026</v>
      </c>
      <c r="G1154" s="19">
        <f>[1]怪物属性模拟配置!$Q1151</f>
        <v>0</v>
      </c>
      <c r="H1154" s="19">
        <f>[1]怪物属性模拟配置!$S1151</f>
        <v>200278</v>
      </c>
      <c r="I1154" s="20">
        <v>0</v>
      </c>
      <c r="J1154" s="20">
        <v>0</v>
      </c>
      <c r="K1154" s="20">
        <v>0</v>
      </c>
      <c r="L1154" s="20">
        <v>0</v>
      </c>
      <c r="M1154" s="19">
        <f>[1]怪物属性模拟配置!$T1151*1000</f>
        <v>200</v>
      </c>
      <c r="N1154" s="20">
        <v>0</v>
      </c>
      <c r="O1154" s="19">
        <f>[1]怪物属性模拟配置!$U1151-1</f>
        <v>1</v>
      </c>
      <c r="P1154" s="20">
        <v>0</v>
      </c>
      <c r="Q1154" s="20">
        <v>0</v>
      </c>
      <c r="R1154" s="20">
        <v>0</v>
      </c>
      <c r="S1154" s="29" t="s">
        <v>55</v>
      </c>
      <c r="T1154" s="29" t="s">
        <v>55</v>
      </c>
      <c r="U1154" s="20">
        <f t="shared" si="80"/>
        <v>10</v>
      </c>
      <c r="V1154" s="20">
        <f t="shared" si="81"/>
        <v>8</v>
      </c>
    </row>
    <row r="1155" ht="17.25" spans="1:22">
      <c r="A1155" s="20">
        <f t="shared" si="83"/>
        <v>2100891</v>
      </c>
      <c r="B1155" s="20" t="str">
        <f t="shared" si="84"/>
        <v>大BOSS_特殊</v>
      </c>
      <c r="C1155" s="19">
        <f>[1]怪物属性模拟配置!$E1152</f>
        <v>67</v>
      </c>
      <c r="D1155" s="20">
        <v>0</v>
      </c>
      <c r="E1155" s="19">
        <f>SUMPRODUCT((U1155=[2]Mission!$Q$175:$Q$278)*(V1155=[2]Mission!$R$175:$R$278)*([2]Mission!$F$175:$F$278))</f>
        <v>69696</v>
      </c>
      <c r="F1155" s="19">
        <f>[1]怪物属性模拟配置!$P1152</f>
        <v>4322</v>
      </c>
      <c r="G1155" s="19">
        <f>[1]怪物属性模拟配置!$Q1152</f>
        <v>0</v>
      </c>
      <c r="H1155" s="19" t="str">
        <f>[1]怪物属性模拟配置!$S1152</f>
        <v>330459|340473|330459</v>
      </c>
      <c r="I1155" s="20">
        <v>0</v>
      </c>
      <c r="J1155" s="20">
        <v>0</v>
      </c>
      <c r="K1155" s="20">
        <v>0</v>
      </c>
      <c r="L1155" s="20">
        <v>0</v>
      </c>
      <c r="M1155" s="19">
        <f>[1]怪物属性模拟配置!$T1152*1000</f>
        <v>200</v>
      </c>
      <c r="N1155" s="20">
        <v>0</v>
      </c>
      <c r="O1155" s="19">
        <f>[1]怪物属性模拟配置!$U1152-1</f>
        <v>1</v>
      </c>
      <c r="P1155" s="20">
        <v>0</v>
      </c>
      <c r="Q1155" s="20">
        <v>0</v>
      </c>
      <c r="R1155" s="20">
        <v>0</v>
      </c>
      <c r="S1155" s="29" t="s">
        <v>55</v>
      </c>
      <c r="T1155" s="29" t="s">
        <v>55</v>
      </c>
      <c r="U1155" s="20">
        <f t="shared" si="80"/>
        <v>10</v>
      </c>
      <c r="V1155" s="20">
        <f t="shared" si="81"/>
        <v>8</v>
      </c>
    </row>
    <row r="1156" ht="17.25" spans="1:22">
      <c r="A1156" s="20">
        <f t="shared" si="83"/>
        <v>2110111</v>
      </c>
      <c r="B1156" s="20" t="str">
        <f t="shared" si="84"/>
        <v>小怪_近战</v>
      </c>
      <c r="C1156" s="19">
        <f>[1]怪物属性模拟配置!$E1153</f>
        <v>68</v>
      </c>
      <c r="D1156" s="20">
        <v>0</v>
      </c>
      <c r="E1156" s="19">
        <f>SUMPRODUCT((U1156=[2]Mission!$Q$175:$Q$278)*(V1156=[2]Mission!$R$175:$R$278)*([2]Mission!$F$175:$F$278))</f>
        <v>77400</v>
      </c>
      <c r="F1156" s="19">
        <f>[1]怪物属性模拟配置!$P1153</f>
        <v>2413</v>
      </c>
      <c r="G1156" s="19">
        <f>[1]怪物属性模拟配置!$Q1153</f>
        <v>0</v>
      </c>
      <c r="H1156" s="19">
        <f>[1]怪物属性模拟配置!$S1153</f>
        <v>11093</v>
      </c>
      <c r="I1156" s="20">
        <v>0</v>
      </c>
      <c r="J1156" s="20">
        <v>0</v>
      </c>
      <c r="K1156" s="20">
        <v>0</v>
      </c>
      <c r="L1156" s="20">
        <v>0</v>
      </c>
      <c r="M1156" s="19">
        <f>[1]怪物属性模拟配置!$T1153*1000</f>
        <v>200</v>
      </c>
      <c r="N1156" s="20">
        <v>0</v>
      </c>
      <c r="O1156" s="19">
        <f>[1]怪物属性模拟配置!$U1153-1</f>
        <v>1</v>
      </c>
      <c r="P1156" s="20">
        <v>0</v>
      </c>
      <c r="Q1156" s="20">
        <v>0</v>
      </c>
      <c r="R1156" s="20">
        <v>0</v>
      </c>
      <c r="S1156" s="29" t="s">
        <v>55</v>
      </c>
      <c r="T1156" s="29" t="s">
        <v>55</v>
      </c>
      <c r="U1156" s="20">
        <f t="shared" si="80"/>
        <v>11</v>
      </c>
      <c r="V1156" s="20">
        <f t="shared" si="81"/>
        <v>1</v>
      </c>
    </row>
    <row r="1157" ht="17.25" spans="1:22">
      <c r="A1157" s="20">
        <f t="shared" si="83"/>
        <v>2110112</v>
      </c>
      <c r="B1157" s="20" t="str">
        <f t="shared" si="84"/>
        <v>精英_近战</v>
      </c>
      <c r="C1157" s="19">
        <f>[1]怪物属性模拟配置!$E1154</f>
        <v>68</v>
      </c>
      <c r="D1157" s="20">
        <v>0</v>
      </c>
      <c r="E1157" s="19">
        <f>SUMPRODUCT((U1157=[2]Mission!$Q$175:$Q$278)*(V1157=[2]Mission!$R$175:$R$278)*([2]Mission!$F$175:$F$278))</f>
        <v>77400</v>
      </c>
      <c r="F1157" s="19">
        <f>[1]怪物属性模拟配置!$P1154</f>
        <v>2896</v>
      </c>
      <c r="G1157" s="19">
        <f>[1]怪物属性模拟配置!$Q1154</f>
        <v>0</v>
      </c>
      <c r="H1157" s="19">
        <f>[1]怪物属性模拟配置!$S1154</f>
        <v>110929</v>
      </c>
      <c r="I1157" s="20">
        <v>0</v>
      </c>
      <c r="J1157" s="20">
        <v>0</v>
      </c>
      <c r="K1157" s="20">
        <v>0</v>
      </c>
      <c r="L1157" s="20">
        <v>0</v>
      </c>
      <c r="M1157" s="19">
        <f>[1]怪物属性模拟配置!$T1154*1000</f>
        <v>200</v>
      </c>
      <c r="N1157" s="20">
        <v>0</v>
      </c>
      <c r="O1157" s="19">
        <f>[1]怪物属性模拟配置!$U1154-1</f>
        <v>1</v>
      </c>
      <c r="P1157" s="20">
        <v>0</v>
      </c>
      <c r="Q1157" s="20">
        <v>0</v>
      </c>
      <c r="R1157" s="20">
        <v>0</v>
      </c>
      <c r="S1157" s="29" t="s">
        <v>55</v>
      </c>
      <c r="T1157" s="29" t="s">
        <v>55</v>
      </c>
      <c r="U1157" s="20">
        <f t="shared" si="80"/>
        <v>11</v>
      </c>
      <c r="V1157" s="20">
        <f t="shared" si="81"/>
        <v>1</v>
      </c>
    </row>
    <row r="1158" ht="17.25" spans="1:22">
      <c r="A1158" s="20">
        <f t="shared" si="83"/>
        <v>2110113</v>
      </c>
      <c r="B1158" s="20" t="str">
        <f t="shared" si="84"/>
        <v>BOSS_近战</v>
      </c>
      <c r="C1158" s="19">
        <f>[1]怪物属性模拟配置!$E1155</f>
        <v>68</v>
      </c>
      <c r="D1158" s="20">
        <v>0</v>
      </c>
      <c r="E1158" s="19">
        <f>SUMPRODUCT((U1158=[2]Mission!$Q$175:$Q$278)*(V1158=[2]Mission!$R$175:$R$278)*([2]Mission!$F$175:$F$278))</f>
        <v>77400</v>
      </c>
      <c r="F1158" s="19">
        <f>[1]怪物属性模拟配置!$P1155</f>
        <v>3378</v>
      </c>
      <c r="G1158" s="19">
        <f>[1]怪物属性模拟配置!$Q1155</f>
        <v>0</v>
      </c>
      <c r="H1158" s="19">
        <f>[1]怪物属性模拟配置!$S1155</f>
        <v>221858</v>
      </c>
      <c r="I1158" s="20">
        <v>0</v>
      </c>
      <c r="J1158" s="20">
        <v>0</v>
      </c>
      <c r="K1158" s="20">
        <v>0</v>
      </c>
      <c r="L1158" s="20">
        <v>0</v>
      </c>
      <c r="M1158" s="19">
        <f>[1]怪物属性模拟配置!$T1155*1000</f>
        <v>200</v>
      </c>
      <c r="N1158" s="20">
        <v>0</v>
      </c>
      <c r="O1158" s="19">
        <f>[1]怪物属性模拟配置!$U1155-1</f>
        <v>1</v>
      </c>
      <c r="P1158" s="20">
        <v>0</v>
      </c>
      <c r="Q1158" s="20">
        <v>0</v>
      </c>
      <c r="R1158" s="20">
        <v>0</v>
      </c>
      <c r="S1158" s="29" t="s">
        <v>55</v>
      </c>
      <c r="T1158" s="29" t="s">
        <v>55</v>
      </c>
      <c r="U1158" s="20">
        <f t="shared" ref="U1158:U1221" si="85">INT(MID(A1158,2,2))</f>
        <v>11</v>
      </c>
      <c r="V1158" s="20">
        <f t="shared" ref="V1158:V1221" si="86">INT(MID(A1158,4,2))</f>
        <v>1</v>
      </c>
    </row>
    <row r="1159" ht="17.25" spans="1:22">
      <c r="A1159" s="20">
        <f t="shared" si="83"/>
        <v>2110121</v>
      </c>
      <c r="B1159" s="20" t="str">
        <f t="shared" si="84"/>
        <v>小怪_远程</v>
      </c>
      <c r="C1159" s="19">
        <f>[1]怪物属性模拟配置!$E1156</f>
        <v>68</v>
      </c>
      <c r="D1159" s="20">
        <v>0</v>
      </c>
      <c r="E1159" s="19">
        <f>SUMPRODUCT((U1159=[2]Mission!$Q$175:$Q$278)*(V1159=[2]Mission!$R$175:$R$278)*([2]Mission!$F$175:$F$278))</f>
        <v>77400</v>
      </c>
      <c r="F1159" s="19">
        <f>[1]怪物属性模拟配置!$P1156</f>
        <v>2413</v>
      </c>
      <c r="G1159" s="19">
        <f>[1]怪物属性模拟配置!$Q1156</f>
        <v>0</v>
      </c>
      <c r="H1159" s="19">
        <f>[1]怪物属性模拟配置!$S1156</f>
        <v>11093</v>
      </c>
      <c r="I1159" s="20">
        <v>0</v>
      </c>
      <c r="J1159" s="20">
        <v>0</v>
      </c>
      <c r="K1159" s="20">
        <v>0</v>
      </c>
      <c r="L1159" s="20">
        <v>0</v>
      </c>
      <c r="M1159" s="19">
        <f>[1]怪物属性模拟配置!$T1156*1000</f>
        <v>200</v>
      </c>
      <c r="N1159" s="20">
        <v>0</v>
      </c>
      <c r="O1159" s="19">
        <f>[1]怪物属性模拟配置!$U1156-1</f>
        <v>1</v>
      </c>
      <c r="P1159" s="20">
        <v>0</v>
      </c>
      <c r="Q1159" s="20">
        <v>0</v>
      </c>
      <c r="R1159" s="20">
        <v>0</v>
      </c>
      <c r="S1159" s="29" t="s">
        <v>55</v>
      </c>
      <c r="T1159" s="29" t="s">
        <v>55</v>
      </c>
      <c r="U1159" s="20">
        <f t="shared" si="85"/>
        <v>11</v>
      </c>
      <c r="V1159" s="20">
        <f t="shared" si="86"/>
        <v>1</v>
      </c>
    </row>
    <row r="1160" ht="17.25" spans="1:22">
      <c r="A1160" s="20">
        <f t="shared" si="83"/>
        <v>2110122</v>
      </c>
      <c r="B1160" s="20" t="str">
        <f t="shared" si="84"/>
        <v>精英_远程</v>
      </c>
      <c r="C1160" s="19">
        <f>[1]怪物属性模拟配置!$E1157</f>
        <v>68</v>
      </c>
      <c r="D1160" s="20">
        <v>0</v>
      </c>
      <c r="E1160" s="19">
        <f>SUMPRODUCT((U1160=[2]Mission!$Q$175:$Q$278)*(V1160=[2]Mission!$R$175:$R$278)*([2]Mission!$F$175:$F$278))</f>
        <v>77400</v>
      </c>
      <c r="F1160" s="19">
        <f>[1]怪物属性模拟配置!$P1157</f>
        <v>2896</v>
      </c>
      <c r="G1160" s="19">
        <f>[1]怪物属性模拟配置!$Q1157</f>
        <v>0</v>
      </c>
      <c r="H1160" s="19">
        <f>[1]怪物属性模拟配置!$S1157</f>
        <v>110929</v>
      </c>
      <c r="I1160" s="20">
        <v>0</v>
      </c>
      <c r="J1160" s="20">
        <v>0</v>
      </c>
      <c r="K1160" s="20">
        <v>0</v>
      </c>
      <c r="L1160" s="20">
        <v>0</v>
      </c>
      <c r="M1160" s="19">
        <f>[1]怪物属性模拟配置!$T1157*1000</f>
        <v>200</v>
      </c>
      <c r="N1160" s="20">
        <v>0</v>
      </c>
      <c r="O1160" s="19">
        <f>[1]怪物属性模拟配置!$U1157-1</f>
        <v>1</v>
      </c>
      <c r="P1160" s="20">
        <v>0</v>
      </c>
      <c r="Q1160" s="20">
        <v>0</v>
      </c>
      <c r="R1160" s="20">
        <v>0</v>
      </c>
      <c r="S1160" s="29" t="s">
        <v>55</v>
      </c>
      <c r="T1160" s="29" t="s">
        <v>55</v>
      </c>
      <c r="U1160" s="20">
        <f t="shared" si="85"/>
        <v>11</v>
      </c>
      <c r="V1160" s="20">
        <f t="shared" si="86"/>
        <v>1</v>
      </c>
    </row>
    <row r="1161" ht="17.25" spans="1:22">
      <c r="A1161" s="20">
        <f t="shared" si="83"/>
        <v>2110123</v>
      </c>
      <c r="B1161" s="20" t="str">
        <f t="shared" si="84"/>
        <v>BOSS_远程</v>
      </c>
      <c r="C1161" s="19">
        <f>[1]怪物属性模拟配置!$E1158</f>
        <v>68</v>
      </c>
      <c r="D1161" s="20">
        <v>0</v>
      </c>
      <c r="E1161" s="19">
        <f>SUMPRODUCT((U1161=[2]Mission!$Q$175:$Q$278)*(V1161=[2]Mission!$R$175:$R$278)*([2]Mission!$F$175:$F$278))</f>
        <v>77400</v>
      </c>
      <c r="F1161" s="19">
        <f>[1]怪物属性模拟配置!$P1158</f>
        <v>3378</v>
      </c>
      <c r="G1161" s="19">
        <f>[1]怪物属性模拟配置!$Q1158</f>
        <v>0</v>
      </c>
      <c r="H1161" s="19">
        <f>[1]怪物属性模拟配置!$S1158</f>
        <v>221858</v>
      </c>
      <c r="I1161" s="20">
        <v>0</v>
      </c>
      <c r="J1161" s="20">
        <v>0</v>
      </c>
      <c r="K1161" s="20">
        <v>0</v>
      </c>
      <c r="L1161" s="20">
        <v>0</v>
      </c>
      <c r="M1161" s="19">
        <f>[1]怪物属性模拟配置!$T1158*1000</f>
        <v>200</v>
      </c>
      <c r="N1161" s="20">
        <v>0</v>
      </c>
      <c r="O1161" s="19">
        <f>[1]怪物属性模拟配置!$U1158-1</f>
        <v>1</v>
      </c>
      <c r="P1161" s="20">
        <v>0</v>
      </c>
      <c r="Q1161" s="20">
        <v>0</v>
      </c>
      <c r="R1161" s="20">
        <v>0</v>
      </c>
      <c r="S1161" s="29" t="s">
        <v>55</v>
      </c>
      <c r="T1161" s="29" t="s">
        <v>55</v>
      </c>
      <c r="U1161" s="20">
        <f t="shared" si="85"/>
        <v>11</v>
      </c>
      <c r="V1161" s="20">
        <f t="shared" si="86"/>
        <v>1</v>
      </c>
    </row>
    <row r="1162" ht="17.25" spans="1:22">
      <c r="A1162" s="20">
        <f t="shared" si="83"/>
        <v>2110211</v>
      </c>
      <c r="B1162" s="20" t="str">
        <f t="shared" si="84"/>
        <v>小怪_近战</v>
      </c>
      <c r="C1162" s="19">
        <f>[1]怪物属性模拟配置!$E1159</f>
        <v>68</v>
      </c>
      <c r="D1162" s="20">
        <v>0</v>
      </c>
      <c r="E1162" s="19">
        <f>SUMPRODUCT((U1162=[2]Mission!$Q$175:$Q$278)*(V1162=[2]Mission!$R$175:$R$278)*([2]Mission!$F$175:$F$278))</f>
        <v>77400</v>
      </c>
      <c r="F1162" s="19">
        <f>[1]怪物属性模拟配置!$P1159</f>
        <v>2413</v>
      </c>
      <c r="G1162" s="19">
        <f>[1]怪物属性模拟配置!$Q1159</f>
        <v>0</v>
      </c>
      <c r="H1162" s="19">
        <f>[1]怪物属性模拟配置!$S1159</f>
        <v>11093</v>
      </c>
      <c r="I1162" s="20">
        <v>0</v>
      </c>
      <c r="J1162" s="20">
        <v>0</v>
      </c>
      <c r="K1162" s="20">
        <v>0</v>
      </c>
      <c r="L1162" s="20">
        <v>0</v>
      </c>
      <c r="M1162" s="19">
        <f>[1]怪物属性模拟配置!$T1159*1000</f>
        <v>200</v>
      </c>
      <c r="N1162" s="20">
        <v>0</v>
      </c>
      <c r="O1162" s="19">
        <f>[1]怪物属性模拟配置!$U1159-1</f>
        <v>1</v>
      </c>
      <c r="P1162" s="20">
        <v>0</v>
      </c>
      <c r="Q1162" s="20">
        <v>0</v>
      </c>
      <c r="R1162" s="20">
        <v>0</v>
      </c>
      <c r="S1162" s="29" t="s">
        <v>55</v>
      </c>
      <c r="T1162" s="29" t="s">
        <v>55</v>
      </c>
      <c r="U1162" s="20">
        <f t="shared" si="85"/>
        <v>11</v>
      </c>
      <c r="V1162" s="20">
        <f t="shared" si="86"/>
        <v>2</v>
      </c>
    </row>
    <row r="1163" ht="17.25" spans="1:22">
      <c r="A1163" s="20">
        <f t="shared" si="83"/>
        <v>2110212</v>
      </c>
      <c r="B1163" s="20" t="str">
        <f t="shared" si="84"/>
        <v>精英_近战</v>
      </c>
      <c r="C1163" s="19">
        <f>[1]怪物属性模拟配置!$E1160</f>
        <v>68</v>
      </c>
      <c r="D1163" s="20">
        <v>0</v>
      </c>
      <c r="E1163" s="19">
        <f>SUMPRODUCT((U1163=[2]Mission!$Q$175:$Q$278)*(V1163=[2]Mission!$R$175:$R$278)*([2]Mission!$F$175:$F$278))</f>
        <v>77400</v>
      </c>
      <c r="F1163" s="19">
        <f>[1]怪物属性模拟配置!$P1160</f>
        <v>2896</v>
      </c>
      <c r="G1163" s="19">
        <f>[1]怪物属性模拟配置!$Q1160</f>
        <v>0</v>
      </c>
      <c r="H1163" s="19">
        <f>[1]怪物属性模拟配置!$S1160</f>
        <v>110929</v>
      </c>
      <c r="I1163" s="20">
        <v>0</v>
      </c>
      <c r="J1163" s="20">
        <v>0</v>
      </c>
      <c r="K1163" s="20">
        <v>0</v>
      </c>
      <c r="L1163" s="20">
        <v>0</v>
      </c>
      <c r="M1163" s="19">
        <f>[1]怪物属性模拟配置!$T1160*1000</f>
        <v>200</v>
      </c>
      <c r="N1163" s="20">
        <v>0</v>
      </c>
      <c r="O1163" s="19">
        <f>[1]怪物属性模拟配置!$U1160-1</f>
        <v>1</v>
      </c>
      <c r="P1163" s="20">
        <v>0</v>
      </c>
      <c r="Q1163" s="20">
        <v>0</v>
      </c>
      <c r="R1163" s="20">
        <v>0</v>
      </c>
      <c r="S1163" s="29" t="s">
        <v>55</v>
      </c>
      <c r="T1163" s="29" t="s">
        <v>55</v>
      </c>
      <c r="U1163" s="20">
        <f t="shared" si="85"/>
        <v>11</v>
      </c>
      <c r="V1163" s="20">
        <f t="shared" si="86"/>
        <v>2</v>
      </c>
    </row>
    <row r="1164" ht="17.25" spans="1:22">
      <c r="A1164" s="20">
        <f t="shared" si="83"/>
        <v>2110213</v>
      </c>
      <c r="B1164" s="20" t="str">
        <f t="shared" si="84"/>
        <v>BOSS_近战</v>
      </c>
      <c r="C1164" s="19">
        <f>[1]怪物属性模拟配置!$E1161</f>
        <v>68</v>
      </c>
      <c r="D1164" s="20">
        <v>0</v>
      </c>
      <c r="E1164" s="19">
        <f>SUMPRODUCT((U1164=[2]Mission!$Q$175:$Q$278)*(V1164=[2]Mission!$R$175:$R$278)*([2]Mission!$F$175:$F$278))</f>
        <v>77400</v>
      </c>
      <c r="F1164" s="19">
        <f>[1]怪物属性模拟配置!$P1161</f>
        <v>3378</v>
      </c>
      <c r="G1164" s="19">
        <f>[1]怪物属性模拟配置!$Q1161</f>
        <v>0</v>
      </c>
      <c r="H1164" s="19">
        <f>[1]怪物属性模拟配置!$S1161</f>
        <v>221858</v>
      </c>
      <c r="I1164" s="20">
        <v>0</v>
      </c>
      <c r="J1164" s="20">
        <v>0</v>
      </c>
      <c r="K1164" s="20">
        <v>0</v>
      </c>
      <c r="L1164" s="20">
        <v>0</v>
      </c>
      <c r="M1164" s="19">
        <f>[1]怪物属性模拟配置!$T1161*1000</f>
        <v>200</v>
      </c>
      <c r="N1164" s="20">
        <v>0</v>
      </c>
      <c r="O1164" s="19">
        <f>[1]怪物属性模拟配置!$U1161-1</f>
        <v>1</v>
      </c>
      <c r="P1164" s="20">
        <v>0</v>
      </c>
      <c r="Q1164" s="20">
        <v>0</v>
      </c>
      <c r="R1164" s="20">
        <v>0</v>
      </c>
      <c r="S1164" s="29" t="s">
        <v>55</v>
      </c>
      <c r="T1164" s="29" t="s">
        <v>55</v>
      </c>
      <c r="U1164" s="20">
        <f t="shared" si="85"/>
        <v>11</v>
      </c>
      <c r="V1164" s="20">
        <f t="shared" si="86"/>
        <v>2</v>
      </c>
    </row>
    <row r="1165" ht="17.25" spans="1:22">
      <c r="A1165" s="20">
        <f t="shared" si="83"/>
        <v>2110221</v>
      </c>
      <c r="B1165" s="20" t="str">
        <f t="shared" si="84"/>
        <v>小怪_远程</v>
      </c>
      <c r="C1165" s="19">
        <f>[1]怪物属性模拟配置!$E1162</f>
        <v>68</v>
      </c>
      <c r="D1165" s="20">
        <v>0</v>
      </c>
      <c r="E1165" s="19">
        <f>SUMPRODUCT((U1165=[2]Mission!$Q$175:$Q$278)*(V1165=[2]Mission!$R$175:$R$278)*([2]Mission!$F$175:$F$278))</f>
        <v>77400</v>
      </c>
      <c r="F1165" s="19">
        <f>[1]怪物属性模拟配置!$P1162</f>
        <v>2413</v>
      </c>
      <c r="G1165" s="19">
        <f>[1]怪物属性模拟配置!$Q1162</f>
        <v>0</v>
      </c>
      <c r="H1165" s="19">
        <f>[1]怪物属性模拟配置!$S1162</f>
        <v>11093</v>
      </c>
      <c r="I1165" s="20">
        <v>0</v>
      </c>
      <c r="J1165" s="20">
        <v>0</v>
      </c>
      <c r="K1165" s="20">
        <v>0</v>
      </c>
      <c r="L1165" s="20">
        <v>0</v>
      </c>
      <c r="M1165" s="19">
        <f>[1]怪物属性模拟配置!$T1162*1000</f>
        <v>200</v>
      </c>
      <c r="N1165" s="20">
        <v>0</v>
      </c>
      <c r="O1165" s="19">
        <f>[1]怪物属性模拟配置!$U1162-1</f>
        <v>1</v>
      </c>
      <c r="P1165" s="20">
        <v>0</v>
      </c>
      <c r="Q1165" s="20">
        <v>0</v>
      </c>
      <c r="R1165" s="20">
        <v>0</v>
      </c>
      <c r="S1165" s="29" t="s">
        <v>55</v>
      </c>
      <c r="T1165" s="29" t="s">
        <v>55</v>
      </c>
      <c r="U1165" s="20">
        <f t="shared" si="85"/>
        <v>11</v>
      </c>
      <c r="V1165" s="20">
        <f t="shared" si="86"/>
        <v>2</v>
      </c>
    </row>
    <row r="1166" ht="17.25" spans="1:22">
      <c r="A1166" s="20">
        <f t="shared" si="83"/>
        <v>2110222</v>
      </c>
      <c r="B1166" s="20" t="str">
        <f t="shared" si="84"/>
        <v>精英_远程</v>
      </c>
      <c r="C1166" s="19">
        <f>[1]怪物属性模拟配置!$E1163</f>
        <v>68</v>
      </c>
      <c r="D1166" s="20">
        <v>0</v>
      </c>
      <c r="E1166" s="19">
        <f>SUMPRODUCT((U1166=[2]Mission!$Q$175:$Q$278)*(V1166=[2]Mission!$R$175:$R$278)*([2]Mission!$F$175:$F$278))</f>
        <v>77400</v>
      </c>
      <c r="F1166" s="19">
        <f>[1]怪物属性模拟配置!$P1163</f>
        <v>2896</v>
      </c>
      <c r="G1166" s="19">
        <f>[1]怪物属性模拟配置!$Q1163</f>
        <v>0</v>
      </c>
      <c r="H1166" s="19">
        <f>[1]怪物属性模拟配置!$S1163</f>
        <v>110929</v>
      </c>
      <c r="I1166" s="20">
        <v>0</v>
      </c>
      <c r="J1166" s="20">
        <v>0</v>
      </c>
      <c r="K1166" s="20">
        <v>0</v>
      </c>
      <c r="L1166" s="20">
        <v>0</v>
      </c>
      <c r="M1166" s="19">
        <f>[1]怪物属性模拟配置!$T1163*1000</f>
        <v>200</v>
      </c>
      <c r="N1166" s="20">
        <v>0</v>
      </c>
      <c r="O1166" s="19">
        <f>[1]怪物属性模拟配置!$U1163-1</f>
        <v>1</v>
      </c>
      <c r="P1166" s="20">
        <v>0</v>
      </c>
      <c r="Q1166" s="20">
        <v>0</v>
      </c>
      <c r="R1166" s="20">
        <v>0</v>
      </c>
      <c r="S1166" s="29" t="s">
        <v>55</v>
      </c>
      <c r="T1166" s="29" t="s">
        <v>55</v>
      </c>
      <c r="U1166" s="20">
        <f t="shared" si="85"/>
        <v>11</v>
      </c>
      <c r="V1166" s="20">
        <f t="shared" si="86"/>
        <v>2</v>
      </c>
    </row>
    <row r="1167" ht="17.25" spans="1:22">
      <c r="A1167" s="20">
        <f t="shared" si="83"/>
        <v>2110223</v>
      </c>
      <c r="B1167" s="20" t="str">
        <f t="shared" si="84"/>
        <v>BOSS_远程</v>
      </c>
      <c r="C1167" s="19">
        <f>[1]怪物属性模拟配置!$E1164</f>
        <v>68</v>
      </c>
      <c r="D1167" s="20">
        <v>0</v>
      </c>
      <c r="E1167" s="19">
        <f>SUMPRODUCT((U1167=[2]Mission!$Q$175:$Q$278)*(V1167=[2]Mission!$R$175:$R$278)*([2]Mission!$F$175:$F$278))</f>
        <v>77400</v>
      </c>
      <c r="F1167" s="19">
        <f>[1]怪物属性模拟配置!$P1164</f>
        <v>3378</v>
      </c>
      <c r="G1167" s="19">
        <f>[1]怪物属性模拟配置!$Q1164</f>
        <v>0</v>
      </c>
      <c r="H1167" s="19">
        <f>[1]怪物属性模拟配置!$S1164</f>
        <v>221858</v>
      </c>
      <c r="I1167" s="20">
        <v>0</v>
      </c>
      <c r="J1167" s="20">
        <v>0</v>
      </c>
      <c r="K1167" s="20">
        <v>0</v>
      </c>
      <c r="L1167" s="20">
        <v>0</v>
      </c>
      <c r="M1167" s="19">
        <f>[1]怪物属性模拟配置!$T1164*1000</f>
        <v>200</v>
      </c>
      <c r="N1167" s="20">
        <v>0</v>
      </c>
      <c r="O1167" s="19">
        <f>[1]怪物属性模拟配置!$U1164-1</f>
        <v>1</v>
      </c>
      <c r="P1167" s="20">
        <v>0</v>
      </c>
      <c r="Q1167" s="20">
        <v>0</v>
      </c>
      <c r="R1167" s="20">
        <v>0</v>
      </c>
      <c r="S1167" s="29" t="s">
        <v>55</v>
      </c>
      <c r="T1167" s="29" t="s">
        <v>55</v>
      </c>
      <c r="U1167" s="20">
        <f t="shared" si="85"/>
        <v>11</v>
      </c>
      <c r="V1167" s="20">
        <f t="shared" si="86"/>
        <v>2</v>
      </c>
    </row>
    <row r="1168" ht="17.25" spans="1:22">
      <c r="A1168" s="20">
        <f t="shared" si="83"/>
        <v>2110311</v>
      </c>
      <c r="B1168" s="20" t="str">
        <f t="shared" si="84"/>
        <v>小怪_近战</v>
      </c>
      <c r="C1168" s="19">
        <f>[1]怪物属性模拟配置!$E1165</f>
        <v>68</v>
      </c>
      <c r="D1168" s="20">
        <v>0</v>
      </c>
      <c r="E1168" s="19">
        <f>SUMPRODUCT((U1168=[2]Mission!$Q$175:$Q$278)*(V1168=[2]Mission!$R$175:$R$278)*([2]Mission!$F$175:$F$278))</f>
        <v>77400</v>
      </c>
      <c r="F1168" s="19">
        <f>[1]怪物属性模拟配置!$P1165</f>
        <v>2413</v>
      </c>
      <c r="G1168" s="19">
        <f>[1]怪物属性模拟配置!$Q1165</f>
        <v>0</v>
      </c>
      <c r="H1168" s="19">
        <f>[1]怪物属性模拟配置!$S1165</f>
        <v>11093</v>
      </c>
      <c r="I1168" s="20">
        <v>0</v>
      </c>
      <c r="J1168" s="20">
        <v>0</v>
      </c>
      <c r="K1168" s="20">
        <v>0</v>
      </c>
      <c r="L1168" s="20">
        <v>0</v>
      </c>
      <c r="M1168" s="19">
        <f>[1]怪物属性模拟配置!$T1165*1000</f>
        <v>200</v>
      </c>
      <c r="N1168" s="20">
        <v>0</v>
      </c>
      <c r="O1168" s="19">
        <f>[1]怪物属性模拟配置!$U1165-1</f>
        <v>1</v>
      </c>
      <c r="P1168" s="20">
        <v>0</v>
      </c>
      <c r="Q1168" s="20">
        <v>0</v>
      </c>
      <c r="R1168" s="20">
        <v>0</v>
      </c>
      <c r="S1168" s="29" t="s">
        <v>55</v>
      </c>
      <c r="T1168" s="29" t="s">
        <v>55</v>
      </c>
      <c r="U1168" s="20">
        <f t="shared" si="85"/>
        <v>11</v>
      </c>
      <c r="V1168" s="20">
        <f t="shared" si="86"/>
        <v>3</v>
      </c>
    </row>
    <row r="1169" ht="17.25" spans="1:22">
      <c r="A1169" s="20">
        <f t="shared" si="83"/>
        <v>2110312</v>
      </c>
      <c r="B1169" s="20" t="str">
        <f t="shared" si="84"/>
        <v>精英_近战</v>
      </c>
      <c r="C1169" s="19">
        <f>[1]怪物属性模拟配置!$E1166</f>
        <v>68</v>
      </c>
      <c r="D1169" s="20">
        <v>0</v>
      </c>
      <c r="E1169" s="19">
        <f>SUMPRODUCT((U1169=[2]Mission!$Q$175:$Q$278)*(V1169=[2]Mission!$R$175:$R$278)*([2]Mission!$F$175:$F$278))</f>
        <v>77400</v>
      </c>
      <c r="F1169" s="19">
        <f>[1]怪物属性模拟配置!$P1166</f>
        <v>2896</v>
      </c>
      <c r="G1169" s="19">
        <f>[1]怪物属性模拟配置!$Q1166</f>
        <v>0</v>
      </c>
      <c r="H1169" s="19">
        <f>[1]怪物属性模拟配置!$S1166</f>
        <v>110929</v>
      </c>
      <c r="I1169" s="20">
        <v>0</v>
      </c>
      <c r="J1169" s="20">
        <v>0</v>
      </c>
      <c r="K1169" s="20">
        <v>0</v>
      </c>
      <c r="L1169" s="20">
        <v>0</v>
      </c>
      <c r="M1169" s="19">
        <f>[1]怪物属性模拟配置!$T1166*1000</f>
        <v>200</v>
      </c>
      <c r="N1169" s="20">
        <v>0</v>
      </c>
      <c r="O1169" s="19">
        <f>[1]怪物属性模拟配置!$U1166-1</f>
        <v>1</v>
      </c>
      <c r="P1169" s="20">
        <v>0</v>
      </c>
      <c r="Q1169" s="20">
        <v>0</v>
      </c>
      <c r="R1169" s="20">
        <v>0</v>
      </c>
      <c r="S1169" s="29" t="s">
        <v>55</v>
      </c>
      <c r="T1169" s="29" t="s">
        <v>55</v>
      </c>
      <c r="U1169" s="20">
        <f t="shared" si="85"/>
        <v>11</v>
      </c>
      <c r="V1169" s="20">
        <f t="shared" si="86"/>
        <v>3</v>
      </c>
    </row>
    <row r="1170" ht="17.25" spans="1:22">
      <c r="A1170" s="20">
        <f t="shared" si="83"/>
        <v>2110313</v>
      </c>
      <c r="B1170" s="20" t="str">
        <f t="shared" si="84"/>
        <v>BOSS_近战</v>
      </c>
      <c r="C1170" s="19">
        <f>[1]怪物属性模拟配置!$E1167</f>
        <v>68</v>
      </c>
      <c r="D1170" s="20">
        <v>0</v>
      </c>
      <c r="E1170" s="19">
        <f>SUMPRODUCT((U1170=[2]Mission!$Q$175:$Q$278)*(V1170=[2]Mission!$R$175:$R$278)*([2]Mission!$F$175:$F$278))</f>
        <v>77400</v>
      </c>
      <c r="F1170" s="19">
        <f>[1]怪物属性模拟配置!$P1167</f>
        <v>3378</v>
      </c>
      <c r="G1170" s="19">
        <f>[1]怪物属性模拟配置!$Q1167</f>
        <v>0</v>
      </c>
      <c r="H1170" s="19">
        <f>[1]怪物属性模拟配置!$S1167</f>
        <v>221858</v>
      </c>
      <c r="I1170" s="20">
        <v>0</v>
      </c>
      <c r="J1170" s="20">
        <v>0</v>
      </c>
      <c r="K1170" s="20">
        <v>0</v>
      </c>
      <c r="L1170" s="20">
        <v>0</v>
      </c>
      <c r="M1170" s="19">
        <f>[1]怪物属性模拟配置!$T1167*1000</f>
        <v>200</v>
      </c>
      <c r="N1170" s="20">
        <v>0</v>
      </c>
      <c r="O1170" s="19">
        <f>[1]怪物属性模拟配置!$U1167-1</f>
        <v>1</v>
      </c>
      <c r="P1170" s="20">
        <v>0</v>
      </c>
      <c r="Q1170" s="20">
        <v>0</v>
      </c>
      <c r="R1170" s="20">
        <v>0</v>
      </c>
      <c r="S1170" s="29" t="s">
        <v>55</v>
      </c>
      <c r="T1170" s="29" t="s">
        <v>55</v>
      </c>
      <c r="U1170" s="20">
        <f t="shared" si="85"/>
        <v>11</v>
      </c>
      <c r="V1170" s="20">
        <f t="shared" si="86"/>
        <v>3</v>
      </c>
    </row>
    <row r="1171" ht="17.25" spans="1:22">
      <c r="A1171" s="20">
        <f t="shared" si="83"/>
        <v>2110321</v>
      </c>
      <c r="B1171" s="20" t="str">
        <f t="shared" si="84"/>
        <v>小怪_远程</v>
      </c>
      <c r="C1171" s="19">
        <f>[1]怪物属性模拟配置!$E1168</f>
        <v>68</v>
      </c>
      <c r="D1171" s="20">
        <v>0</v>
      </c>
      <c r="E1171" s="19">
        <f>SUMPRODUCT((U1171=[2]Mission!$Q$175:$Q$278)*(V1171=[2]Mission!$R$175:$R$278)*([2]Mission!$F$175:$F$278))</f>
        <v>77400</v>
      </c>
      <c r="F1171" s="19">
        <f>[1]怪物属性模拟配置!$P1168</f>
        <v>2413</v>
      </c>
      <c r="G1171" s="19">
        <f>[1]怪物属性模拟配置!$Q1168</f>
        <v>0</v>
      </c>
      <c r="H1171" s="19">
        <f>[1]怪物属性模拟配置!$S1168</f>
        <v>11093</v>
      </c>
      <c r="I1171" s="20">
        <v>0</v>
      </c>
      <c r="J1171" s="20">
        <v>0</v>
      </c>
      <c r="K1171" s="20">
        <v>0</v>
      </c>
      <c r="L1171" s="20">
        <v>0</v>
      </c>
      <c r="M1171" s="19">
        <f>[1]怪物属性模拟配置!$T1168*1000</f>
        <v>200</v>
      </c>
      <c r="N1171" s="20">
        <v>0</v>
      </c>
      <c r="O1171" s="19">
        <f>[1]怪物属性模拟配置!$U1168-1</f>
        <v>1</v>
      </c>
      <c r="P1171" s="20">
        <v>0</v>
      </c>
      <c r="Q1171" s="20">
        <v>0</v>
      </c>
      <c r="R1171" s="20">
        <v>0</v>
      </c>
      <c r="S1171" s="29" t="s">
        <v>55</v>
      </c>
      <c r="T1171" s="29" t="s">
        <v>55</v>
      </c>
      <c r="U1171" s="20">
        <f t="shared" si="85"/>
        <v>11</v>
      </c>
      <c r="V1171" s="20">
        <f t="shared" si="86"/>
        <v>3</v>
      </c>
    </row>
    <row r="1172" ht="17.25" spans="1:22">
      <c r="A1172" s="20">
        <f t="shared" si="83"/>
        <v>2110322</v>
      </c>
      <c r="B1172" s="20" t="str">
        <f t="shared" si="84"/>
        <v>精英_远程</v>
      </c>
      <c r="C1172" s="19">
        <f>[1]怪物属性模拟配置!$E1169</f>
        <v>68</v>
      </c>
      <c r="D1172" s="20">
        <v>0</v>
      </c>
      <c r="E1172" s="19">
        <f>SUMPRODUCT((U1172=[2]Mission!$Q$175:$Q$278)*(V1172=[2]Mission!$R$175:$R$278)*([2]Mission!$F$175:$F$278))</f>
        <v>77400</v>
      </c>
      <c r="F1172" s="19">
        <f>[1]怪物属性模拟配置!$P1169</f>
        <v>2896</v>
      </c>
      <c r="G1172" s="19">
        <f>[1]怪物属性模拟配置!$Q1169</f>
        <v>0</v>
      </c>
      <c r="H1172" s="19">
        <f>[1]怪物属性模拟配置!$S1169</f>
        <v>110929</v>
      </c>
      <c r="I1172" s="20">
        <v>0</v>
      </c>
      <c r="J1172" s="20">
        <v>0</v>
      </c>
      <c r="K1172" s="20">
        <v>0</v>
      </c>
      <c r="L1172" s="20">
        <v>0</v>
      </c>
      <c r="M1172" s="19">
        <f>[1]怪物属性模拟配置!$T1169*1000</f>
        <v>200</v>
      </c>
      <c r="N1172" s="20">
        <v>0</v>
      </c>
      <c r="O1172" s="19">
        <f>[1]怪物属性模拟配置!$U1169-1</f>
        <v>1</v>
      </c>
      <c r="P1172" s="20">
        <v>0</v>
      </c>
      <c r="Q1172" s="20">
        <v>0</v>
      </c>
      <c r="R1172" s="20">
        <v>0</v>
      </c>
      <c r="S1172" s="29" t="s">
        <v>55</v>
      </c>
      <c r="T1172" s="29" t="s">
        <v>55</v>
      </c>
      <c r="U1172" s="20">
        <f t="shared" si="85"/>
        <v>11</v>
      </c>
      <c r="V1172" s="20">
        <f t="shared" si="86"/>
        <v>3</v>
      </c>
    </row>
    <row r="1173" ht="17.25" spans="1:22">
      <c r="A1173" s="20">
        <f t="shared" si="83"/>
        <v>2110323</v>
      </c>
      <c r="B1173" s="20" t="str">
        <f t="shared" si="84"/>
        <v>BOSS_远程</v>
      </c>
      <c r="C1173" s="19">
        <f>[1]怪物属性模拟配置!$E1170</f>
        <v>68</v>
      </c>
      <c r="D1173" s="20">
        <v>0</v>
      </c>
      <c r="E1173" s="19">
        <f>SUMPRODUCT((U1173=[2]Mission!$Q$175:$Q$278)*(V1173=[2]Mission!$R$175:$R$278)*([2]Mission!$F$175:$F$278))</f>
        <v>77400</v>
      </c>
      <c r="F1173" s="19">
        <f>[1]怪物属性模拟配置!$P1170</f>
        <v>3378</v>
      </c>
      <c r="G1173" s="19">
        <f>[1]怪物属性模拟配置!$Q1170</f>
        <v>0</v>
      </c>
      <c r="H1173" s="19">
        <f>[1]怪物属性模拟配置!$S1170</f>
        <v>221858</v>
      </c>
      <c r="I1173" s="20">
        <v>0</v>
      </c>
      <c r="J1173" s="20">
        <v>0</v>
      </c>
      <c r="K1173" s="20">
        <v>0</v>
      </c>
      <c r="L1173" s="20">
        <v>0</v>
      </c>
      <c r="M1173" s="19">
        <f>[1]怪物属性模拟配置!$T1170*1000</f>
        <v>200</v>
      </c>
      <c r="N1173" s="20">
        <v>0</v>
      </c>
      <c r="O1173" s="19">
        <f>[1]怪物属性模拟配置!$U1170-1</f>
        <v>1</v>
      </c>
      <c r="P1173" s="20">
        <v>0</v>
      </c>
      <c r="Q1173" s="20">
        <v>0</v>
      </c>
      <c r="R1173" s="20">
        <v>0</v>
      </c>
      <c r="S1173" s="29" t="s">
        <v>55</v>
      </c>
      <c r="T1173" s="29" t="s">
        <v>55</v>
      </c>
      <c r="U1173" s="20">
        <f t="shared" si="85"/>
        <v>11</v>
      </c>
      <c r="V1173" s="20">
        <f t="shared" si="86"/>
        <v>3</v>
      </c>
    </row>
    <row r="1174" ht="17.25" spans="1:22">
      <c r="A1174" s="20">
        <f t="shared" si="83"/>
        <v>2110411</v>
      </c>
      <c r="B1174" s="20" t="str">
        <f t="shared" si="84"/>
        <v>小怪_近战</v>
      </c>
      <c r="C1174" s="19">
        <f>[1]怪物属性模拟配置!$E1171</f>
        <v>69</v>
      </c>
      <c r="D1174" s="20">
        <v>0</v>
      </c>
      <c r="E1174" s="19">
        <f>SUMPRODUCT((U1174=[2]Mission!$Q$175:$Q$278)*(V1174=[2]Mission!$R$175:$R$278)*([2]Mission!$F$175:$F$278))</f>
        <v>80784</v>
      </c>
      <c r="F1174" s="19">
        <f>[1]怪物属性模拟配置!$P1171</f>
        <v>2515</v>
      </c>
      <c r="G1174" s="19">
        <f>[1]怪物属性模拟配置!$Q1171</f>
        <v>0</v>
      </c>
      <c r="H1174" s="19">
        <f>[1]怪物属性模拟配置!$S1171</f>
        <v>11586</v>
      </c>
      <c r="I1174" s="20">
        <v>0</v>
      </c>
      <c r="J1174" s="20">
        <v>0</v>
      </c>
      <c r="K1174" s="20">
        <v>0</v>
      </c>
      <c r="L1174" s="20">
        <v>0</v>
      </c>
      <c r="M1174" s="19">
        <f>[1]怪物属性模拟配置!$T1171*1000</f>
        <v>200</v>
      </c>
      <c r="N1174" s="20">
        <v>0</v>
      </c>
      <c r="O1174" s="19">
        <f>[1]怪物属性模拟配置!$U1171-1</f>
        <v>1</v>
      </c>
      <c r="P1174" s="20">
        <v>0</v>
      </c>
      <c r="Q1174" s="20">
        <v>0</v>
      </c>
      <c r="R1174" s="20">
        <v>0</v>
      </c>
      <c r="S1174" s="29" t="s">
        <v>55</v>
      </c>
      <c r="T1174" s="29" t="s">
        <v>55</v>
      </c>
      <c r="U1174" s="20">
        <f t="shared" si="85"/>
        <v>11</v>
      </c>
      <c r="V1174" s="20">
        <f t="shared" si="86"/>
        <v>4</v>
      </c>
    </row>
    <row r="1175" ht="17.25" spans="1:22">
      <c r="A1175" s="20">
        <f t="shared" si="83"/>
        <v>2110412</v>
      </c>
      <c r="B1175" s="20" t="str">
        <f t="shared" si="84"/>
        <v>精英_近战</v>
      </c>
      <c r="C1175" s="19">
        <f>[1]怪物属性模拟配置!$E1172</f>
        <v>69</v>
      </c>
      <c r="D1175" s="20">
        <v>0</v>
      </c>
      <c r="E1175" s="19">
        <f>SUMPRODUCT((U1175=[2]Mission!$Q$175:$Q$278)*(V1175=[2]Mission!$R$175:$R$278)*([2]Mission!$F$175:$F$278))</f>
        <v>80784</v>
      </c>
      <c r="F1175" s="19">
        <f>[1]怪物属性模拟配置!$P1172</f>
        <v>3018</v>
      </c>
      <c r="G1175" s="19">
        <f>[1]怪物属性模拟配置!$Q1172</f>
        <v>0</v>
      </c>
      <c r="H1175" s="19">
        <f>[1]怪物属性模拟配置!$S1172</f>
        <v>115856</v>
      </c>
      <c r="I1175" s="20">
        <v>0</v>
      </c>
      <c r="J1175" s="20">
        <v>0</v>
      </c>
      <c r="K1175" s="20">
        <v>0</v>
      </c>
      <c r="L1175" s="20">
        <v>0</v>
      </c>
      <c r="M1175" s="19">
        <f>[1]怪物属性模拟配置!$T1172*1000</f>
        <v>200</v>
      </c>
      <c r="N1175" s="20">
        <v>0</v>
      </c>
      <c r="O1175" s="19">
        <f>[1]怪物属性模拟配置!$U1172-1</f>
        <v>1</v>
      </c>
      <c r="P1175" s="20">
        <v>0</v>
      </c>
      <c r="Q1175" s="20">
        <v>0</v>
      </c>
      <c r="R1175" s="20">
        <v>0</v>
      </c>
      <c r="S1175" s="29" t="s">
        <v>55</v>
      </c>
      <c r="T1175" s="29" t="s">
        <v>55</v>
      </c>
      <c r="U1175" s="20">
        <f t="shared" si="85"/>
        <v>11</v>
      </c>
      <c r="V1175" s="20">
        <f t="shared" si="86"/>
        <v>4</v>
      </c>
    </row>
    <row r="1176" ht="17.25" spans="1:22">
      <c r="A1176" s="20">
        <f t="shared" si="83"/>
        <v>2110413</v>
      </c>
      <c r="B1176" s="20" t="str">
        <f t="shared" si="84"/>
        <v>BOSS_近战</v>
      </c>
      <c r="C1176" s="19">
        <f>[1]怪物属性模拟配置!$E1173</f>
        <v>69</v>
      </c>
      <c r="D1176" s="20">
        <v>0</v>
      </c>
      <c r="E1176" s="19">
        <f>SUMPRODUCT((U1176=[2]Mission!$Q$175:$Q$278)*(V1176=[2]Mission!$R$175:$R$278)*([2]Mission!$F$175:$F$278))</f>
        <v>80784</v>
      </c>
      <c r="F1176" s="19">
        <f>[1]怪物属性模拟配置!$P1173</f>
        <v>3521</v>
      </c>
      <c r="G1176" s="19">
        <f>[1]怪物属性模拟配置!$Q1173</f>
        <v>0</v>
      </c>
      <c r="H1176" s="19">
        <f>[1]怪物属性模拟配置!$S1173</f>
        <v>231712</v>
      </c>
      <c r="I1176" s="20">
        <v>0</v>
      </c>
      <c r="J1176" s="20">
        <v>0</v>
      </c>
      <c r="K1176" s="20">
        <v>0</v>
      </c>
      <c r="L1176" s="20">
        <v>0</v>
      </c>
      <c r="M1176" s="19">
        <f>[1]怪物属性模拟配置!$T1173*1000</f>
        <v>200</v>
      </c>
      <c r="N1176" s="20">
        <v>0</v>
      </c>
      <c r="O1176" s="19">
        <f>[1]怪物属性模拟配置!$U1173-1</f>
        <v>1</v>
      </c>
      <c r="P1176" s="20">
        <v>0</v>
      </c>
      <c r="Q1176" s="20">
        <v>0</v>
      </c>
      <c r="R1176" s="20">
        <v>0</v>
      </c>
      <c r="S1176" s="29" t="s">
        <v>55</v>
      </c>
      <c r="T1176" s="29" t="s">
        <v>55</v>
      </c>
      <c r="U1176" s="20">
        <f t="shared" si="85"/>
        <v>11</v>
      </c>
      <c r="V1176" s="20">
        <f t="shared" si="86"/>
        <v>4</v>
      </c>
    </row>
    <row r="1177" ht="17.25" spans="1:22">
      <c r="A1177" s="20">
        <f t="shared" si="83"/>
        <v>2110421</v>
      </c>
      <c r="B1177" s="20" t="str">
        <f t="shared" si="84"/>
        <v>小怪_远程</v>
      </c>
      <c r="C1177" s="19">
        <f>[1]怪物属性模拟配置!$E1174</f>
        <v>69</v>
      </c>
      <c r="D1177" s="20">
        <v>0</v>
      </c>
      <c r="E1177" s="19">
        <f>SUMPRODUCT((U1177=[2]Mission!$Q$175:$Q$278)*(V1177=[2]Mission!$R$175:$R$278)*([2]Mission!$F$175:$F$278))</f>
        <v>80784</v>
      </c>
      <c r="F1177" s="19">
        <f>[1]怪物属性模拟配置!$P1174</f>
        <v>2515</v>
      </c>
      <c r="G1177" s="19">
        <f>[1]怪物属性模拟配置!$Q1174</f>
        <v>0</v>
      </c>
      <c r="H1177" s="19">
        <f>[1]怪物属性模拟配置!$S1174</f>
        <v>11586</v>
      </c>
      <c r="I1177" s="20">
        <v>0</v>
      </c>
      <c r="J1177" s="20">
        <v>0</v>
      </c>
      <c r="K1177" s="20">
        <v>0</v>
      </c>
      <c r="L1177" s="20">
        <v>0</v>
      </c>
      <c r="M1177" s="19">
        <f>[1]怪物属性模拟配置!$T1174*1000</f>
        <v>200</v>
      </c>
      <c r="N1177" s="20">
        <v>0</v>
      </c>
      <c r="O1177" s="19">
        <f>[1]怪物属性模拟配置!$U1174-1</f>
        <v>1</v>
      </c>
      <c r="P1177" s="20">
        <v>0</v>
      </c>
      <c r="Q1177" s="20">
        <v>0</v>
      </c>
      <c r="R1177" s="20">
        <v>0</v>
      </c>
      <c r="S1177" s="29" t="s">
        <v>55</v>
      </c>
      <c r="T1177" s="29" t="s">
        <v>55</v>
      </c>
      <c r="U1177" s="20">
        <f t="shared" si="85"/>
        <v>11</v>
      </c>
      <c r="V1177" s="20">
        <f t="shared" si="86"/>
        <v>4</v>
      </c>
    </row>
    <row r="1178" ht="17.25" spans="1:22">
      <c r="A1178" s="20">
        <f t="shared" si="83"/>
        <v>2110422</v>
      </c>
      <c r="B1178" s="20" t="str">
        <f t="shared" si="84"/>
        <v>精英_远程</v>
      </c>
      <c r="C1178" s="19">
        <f>[1]怪物属性模拟配置!$E1175</f>
        <v>69</v>
      </c>
      <c r="D1178" s="20">
        <v>0</v>
      </c>
      <c r="E1178" s="19">
        <f>SUMPRODUCT((U1178=[2]Mission!$Q$175:$Q$278)*(V1178=[2]Mission!$R$175:$R$278)*([2]Mission!$F$175:$F$278))</f>
        <v>80784</v>
      </c>
      <c r="F1178" s="19">
        <f>[1]怪物属性模拟配置!$P1175</f>
        <v>3018</v>
      </c>
      <c r="G1178" s="19">
        <f>[1]怪物属性模拟配置!$Q1175</f>
        <v>0</v>
      </c>
      <c r="H1178" s="19">
        <f>[1]怪物属性模拟配置!$S1175</f>
        <v>115856</v>
      </c>
      <c r="I1178" s="20">
        <v>0</v>
      </c>
      <c r="J1178" s="20">
        <v>0</v>
      </c>
      <c r="K1178" s="20">
        <v>0</v>
      </c>
      <c r="L1178" s="20">
        <v>0</v>
      </c>
      <c r="M1178" s="19">
        <f>[1]怪物属性模拟配置!$T1175*1000</f>
        <v>200</v>
      </c>
      <c r="N1178" s="20">
        <v>0</v>
      </c>
      <c r="O1178" s="19">
        <f>[1]怪物属性模拟配置!$U1175-1</f>
        <v>1</v>
      </c>
      <c r="P1178" s="20">
        <v>0</v>
      </c>
      <c r="Q1178" s="20">
        <v>0</v>
      </c>
      <c r="R1178" s="20">
        <v>0</v>
      </c>
      <c r="S1178" s="29" t="s">
        <v>55</v>
      </c>
      <c r="T1178" s="29" t="s">
        <v>55</v>
      </c>
      <c r="U1178" s="20">
        <f t="shared" si="85"/>
        <v>11</v>
      </c>
      <c r="V1178" s="20">
        <f t="shared" si="86"/>
        <v>4</v>
      </c>
    </row>
    <row r="1179" ht="17.25" spans="1:22">
      <c r="A1179" s="20">
        <f t="shared" si="83"/>
        <v>2110423</v>
      </c>
      <c r="B1179" s="20" t="str">
        <f t="shared" si="84"/>
        <v>BOSS_远程</v>
      </c>
      <c r="C1179" s="19">
        <f>[1]怪物属性模拟配置!$E1176</f>
        <v>69</v>
      </c>
      <c r="D1179" s="20">
        <v>0</v>
      </c>
      <c r="E1179" s="19">
        <f>SUMPRODUCT((U1179=[2]Mission!$Q$175:$Q$278)*(V1179=[2]Mission!$R$175:$R$278)*([2]Mission!$F$175:$F$278))</f>
        <v>80784</v>
      </c>
      <c r="F1179" s="19">
        <f>[1]怪物属性模拟配置!$P1176</f>
        <v>3521</v>
      </c>
      <c r="G1179" s="19">
        <f>[1]怪物属性模拟配置!$Q1176</f>
        <v>0</v>
      </c>
      <c r="H1179" s="19">
        <f>[1]怪物属性模拟配置!$S1176</f>
        <v>231712</v>
      </c>
      <c r="I1179" s="20">
        <v>0</v>
      </c>
      <c r="J1179" s="20">
        <v>0</v>
      </c>
      <c r="K1179" s="20">
        <v>0</v>
      </c>
      <c r="L1179" s="20">
        <v>0</v>
      </c>
      <c r="M1179" s="19">
        <f>[1]怪物属性模拟配置!$T1176*1000</f>
        <v>200</v>
      </c>
      <c r="N1179" s="20">
        <v>0</v>
      </c>
      <c r="O1179" s="19">
        <f>[1]怪物属性模拟配置!$U1176-1</f>
        <v>1</v>
      </c>
      <c r="P1179" s="20">
        <v>0</v>
      </c>
      <c r="Q1179" s="20">
        <v>0</v>
      </c>
      <c r="R1179" s="20">
        <v>0</v>
      </c>
      <c r="S1179" s="29" t="s">
        <v>55</v>
      </c>
      <c r="T1179" s="29" t="s">
        <v>55</v>
      </c>
      <c r="U1179" s="20">
        <f t="shared" si="85"/>
        <v>11</v>
      </c>
      <c r="V1179" s="20">
        <f t="shared" si="86"/>
        <v>4</v>
      </c>
    </row>
    <row r="1180" ht="17.25" spans="1:22">
      <c r="A1180" s="20">
        <f t="shared" si="83"/>
        <v>2110491</v>
      </c>
      <c r="B1180" s="20" t="str">
        <f t="shared" si="84"/>
        <v>小BOSS_特殊</v>
      </c>
      <c r="C1180" s="19">
        <f>[1]怪物属性模拟配置!$E1177</f>
        <v>69</v>
      </c>
      <c r="D1180" s="20">
        <v>0</v>
      </c>
      <c r="E1180" s="19">
        <f>SUMPRODUCT((U1180=[2]Mission!$Q$175:$Q$278)*(V1180=[2]Mission!$R$175:$R$278)*([2]Mission!$F$175:$F$278))</f>
        <v>80784</v>
      </c>
      <c r="F1180" s="19">
        <f>[1]怪物属性模拟配置!$P1177</f>
        <v>4276</v>
      </c>
      <c r="G1180" s="19">
        <f>[1]怪物属性模拟配置!$Q1177</f>
        <v>0</v>
      </c>
      <c r="H1180" s="19">
        <f>[1]怪物属性模拟配置!$S1177</f>
        <v>579280</v>
      </c>
      <c r="I1180" s="20">
        <v>0</v>
      </c>
      <c r="J1180" s="20">
        <v>0</v>
      </c>
      <c r="K1180" s="20">
        <v>0</v>
      </c>
      <c r="L1180" s="20">
        <v>0</v>
      </c>
      <c r="M1180" s="19">
        <f>[1]怪物属性模拟配置!$T1177*1000</f>
        <v>200</v>
      </c>
      <c r="N1180" s="20">
        <v>0</v>
      </c>
      <c r="O1180" s="19">
        <f>[1]怪物属性模拟配置!$U1177-1</f>
        <v>1</v>
      </c>
      <c r="P1180" s="20">
        <v>0</v>
      </c>
      <c r="Q1180" s="20">
        <v>0</v>
      </c>
      <c r="R1180" s="20">
        <v>0</v>
      </c>
      <c r="S1180" s="29" t="s">
        <v>55</v>
      </c>
      <c r="T1180" s="29" t="s">
        <v>55</v>
      </c>
      <c r="U1180" s="20">
        <f t="shared" si="85"/>
        <v>11</v>
      </c>
      <c r="V1180" s="20">
        <f t="shared" si="86"/>
        <v>4</v>
      </c>
    </row>
    <row r="1181" ht="17.25" spans="1:22">
      <c r="A1181" s="20">
        <f t="shared" si="83"/>
        <v>2110511</v>
      </c>
      <c r="B1181" s="20" t="str">
        <f t="shared" si="84"/>
        <v>小怪_近战</v>
      </c>
      <c r="C1181" s="19">
        <f>[1]怪物属性模拟配置!$E1178</f>
        <v>69</v>
      </c>
      <c r="D1181" s="20">
        <v>0</v>
      </c>
      <c r="E1181" s="19">
        <f>SUMPRODUCT((U1181=[2]Mission!$Q$175:$Q$278)*(V1181=[2]Mission!$R$175:$R$278)*([2]Mission!$F$175:$F$278))</f>
        <v>80784</v>
      </c>
      <c r="F1181" s="19">
        <f>[1]怪物属性模拟配置!$P1178</f>
        <v>2515</v>
      </c>
      <c r="G1181" s="19">
        <f>[1]怪物属性模拟配置!$Q1178</f>
        <v>0</v>
      </c>
      <c r="H1181" s="19">
        <f>[1]怪物属性模拟配置!$S1178</f>
        <v>11586</v>
      </c>
      <c r="I1181" s="20">
        <v>0</v>
      </c>
      <c r="J1181" s="20">
        <v>0</v>
      </c>
      <c r="K1181" s="20">
        <v>0</v>
      </c>
      <c r="L1181" s="20">
        <v>0</v>
      </c>
      <c r="M1181" s="19">
        <f>[1]怪物属性模拟配置!$T1178*1000</f>
        <v>200</v>
      </c>
      <c r="N1181" s="20">
        <v>0</v>
      </c>
      <c r="O1181" s="19">
        <f>[1]怪物属性模拟配置!$U1178-1</f>
        <v>1</v>
      </c>
      <c r="P1181" s="20">
        <v>0</v>
      </c>
      <c r="Q1181" s="20">
        <v>0</v>
      </c>
      <c r="R1181" s="20">
        <v>0</v>
      </c>
      <c r="S1181" s="29" t="s">
        <v>55</v>
      </c>
      <c r="T1181" s="29" t="s">
        <v>55</v>
      </c>
      <c r="U1181" s="20">
        <f t="shared" si="85"/>
        <v>11</v>
      </c>
      <c r="V1181" s="20">
        <f t="shared" si="86"/>
        <v>5</v>
      </c>
    </row>
    <row r="1182" ht="17.25" spans="1:22">
      <c r="A1182" s="20">
        <f t="shared" si="83"/>
        <v>2110512</v>
      </c>
      <c r="B1182" s="20" t="str">
        <f t="shared" si="84"/>
        <v>精英_近战</v>
      </c>
      <c r="C1182" s="19">
        <f>[1]怪物属性模拟配置!$E1179</f>
        <v>69</v>
      </c>
      <c r="D1182" s="20">
        <v>0</v>
      </c>
      <c r="E1182" s="19">
        <f>SUMPRODUCT((U1182=[2]Mission!$Q$175:$Q$278)*(V1182=[2]Mission!$R$175:$R$278)*([2]Mission!$F$175:$F$278))</f>
        <v>80784</v>
      </c>
      <c r="F1182" s="19">
        <f>[1]怪物属性模拟配置!$P1179</f>
        <v>3018</v>
      </c>
      <c r="G1182" s="19">
        <f>[1]怪物属性模拟配置!$Q1179</f>
        <v>0</v>
      </c>
      <c r="H1182" s="19">
        <f>[1]怪物属性模拟配置!$S1179</f>
        <v>115856</v>
      </c>
      <c r="I1182" s="20">
        <v>0</v>
      </c>
      <c r="J1182" s="20">
        <v>0</v>
      </c>
      <c r="K1182" s="20">
        <v>0</v>
      </c>
      <c r="L1182" s="20">
        <v>0</v>
      </c>
      <c r="M1182" s="19">
        <f>[1]怪物属性模拟配置!$T1179*1000</f>
        <v>200</v>
      </c>
      <c r="N1182" s="20">
        <v>0</v>
      </c>
      <c r="O1182" s="19">
        <f>[1]怪物属性模拟配置!$U1179-1</f>
        <v>1</v>
      </c>
      <c r="P1182" s="20">
        <v>0</v>
      </c>
      <c r="Q1182" s="20">
        <v>0</v>
      </c>
      <c r="R1182" s="20">
        <v>0</v>
      </c>
      <c r="S1182" s="29" t="s">
        <v>55</v>
      </c>
      <c r="T1182" s="29" t="s">
        <v>55</v>
      </c>
      <c r="U1182" s="20">
        <f t="shared" si="85"/>
        <v>11</v>
      </c>
      <c r="V1182" s="20">
        <f t="shared" si="86"/>
        <v>5</v>
      </c>
    </row>
    <row r="1183" ht="17.25" spans="1:22">
      <c r="A1183" s="20">
        <f t="shared" si="83"/>
        <v>2110513</v>
      </c>
      <c r="B1183" s="20" t="str">
        <f t="shared" si="84"/>
        <v>BOSS_近战</v>
      </c>
      <c r="C1183" s="19">
        <f>[1]怪物属性模拟配置!$E1180</f>
        <v>69</v>
      </c>
      <c r="D1183" s="20">
        <v>0</v>
      </c>
      <c r="E1183" s="19">
        <f>SUMPRODUCT((U1183=[2]Mission!$Q$175:$Q$278)*(V1183=[2]Mission!$R$175:$R$278)*([2]Mission!$F$175:$F$278))</f>
        <v>80784</v>
      </c>
      <c r="F1183" s="19">
        <f>[1]怪物属性模拟配置!$P1180</f>
        <v>3521</v>
      </c>
      <c r="G1183" s="19">
        <f>[1]怪物属性模拟配置!$Q1180</f>
        <v>0</v>
      </c>
      <c r="H1183" s="19">
        <f>[1]怪物属性模拟配置!$S1180</f>
        <v>231712</v>
      </c>
      <c r="I1183" s="20">
        <v>0</v>
      </c>
      <c r="J1183" s="20">
        <v>0</v>
      </c>
      <c r="K1183" s="20">
        <v>0</v>
      </c>
      <c r="L1183" s="20">
        <v>0</v>
      </c>
      <c r="M1183" s="19">
        <f>[1]怪物属性模拟配置!$T1180*1000</f>
        <v>200</v>
      </c>
      <c r="N1183" s="20">
        <v>0</v>
      </c>
      <c r="O1183" s="19">
        <f>[1]怪物属性模拟配置!$U1180-1</f>
        <v>1</v>
      </c>
      <c r="P1183" s="20">
        <v>0</v>
      </c>
      <c r="Q1183" s="20">
        <v>0</v>
      </c>
      <c r="R1183" s="20">
        <v>0</v>
      </c>
      <c r="S1183" s="29" t="s">
        <v>55</v>
      </c>
      <c r="T1183" s="29" t="s">
        <v>55</v>
      </c>
      <c r="U1183" s="20">
        <f t="shared" si="85"/>
        <v>11</v>
      </c>
      <c r="V1183" s="20">
        <f t="shared" si="86"/>
        <v>5</v>
      </c>
    </row>
    <row r="1184" ht="17.25" spans="1:22">
      <c r="A1184" s="20">
        <f t="shared" ref="A1184:A1222" si="87">A533+1000000</f>
        <v>2110521</v>
      </c>
      <c r="B1184" s="20" t="str">
        <f t="shared" si="84"/>
        <v>小怪_远程</v>
      </c>
      <c r="C1184" s="19">
        <f>[1]怪物属性模拟配置!$E1181</f>
        <v>69</v>
      </c>
      <c r="D1184" s="20">
        <v>0</v>
      </c>
      <c r="E1184" s="19">
        <f>SUMPRODUCT((U1184=[2]Mission!$Q$175:$Q$278)*(V1184=[2]Mission!$R$175:$R$278)*([2]Mission!$F$175:$F$278))</f>
        <v>80784</v>
      </c>
      <c r="F1184" s="19">
        <f>[1]怪物属性模拟配置!$P1181</f>
        <v>2515</v>
      </c>
      <c r="G1184" s="19">
        <f>[1]怪物属性模拟配置!$Q1181</f>
        <v>0</v>
      </c>
      <c r="H1184" s="19">
        <f>[1]怪物属性模拟配置!$S1181</f>
        <v>11586</v>
      </c>
      <c r="I1184" s="20">
        <v>0</v>
      </c>
      <c r="J1184" s="20">
        <v>0</v>
      </c>
      <c r="K1184" s="20">
        <v>0</v>
      </c>
      <c r="L1184" s="20">
        <v>0</v>
      </c>
      <c r="M1184" s="19">
        <f>[1]怪物属性模拟配置!$T1181*1000</f>
        <v>200</v>
      </c>
      <c r="N1184" s="20">
        <v>0</v>
      </c>
      <c r="O1184" s="19">
        <f>[1]怪物属性模拟配置!$U1181-1</f>
        <v>1</v>
      </c>
      <c r="P1184" s="20">
        <v>0</v>
      </c>
      <c r="Q1184" s="20">
        <v>0</v>
      </c>
      <c r="R1184" s="20">
        <v>0</v>
      </c>
      <c r="S1184" s="29" t="s">
        <v>55</v>
      </c>
      <c r="T1184" s="29" t="s">
        <v>55</v>
      </c>
      <c r="U1184" s="20">
        <f t="shared" si="85"/>
        <v>11</v>
      </c>
      <c r="V1184" s="20">
        <f t="shared" si="86"/>
        <v>5</v>
      </c>
    </row>
    <row r="1185" ht="17.25" spans="1:22">
      <c r="A1185" s="20">
        <f t="shared" si="87"/>
        <v>2110522</v>
      </c>
      <c r="B1185" s="20" t="str">
        <f t="shared" si="84"/>
        <v>精英_远程</v>
      </c>
      <c r="C1185" s="19">
        <f>[1]怪物属性模拟配置!$E1182</f>
        <v>69</v>
      </c>
      <c r="D1185" s="20">
        <v>0</v>
      </c>
      <c r="E1185" s="19">
        <f>SUMPRODUCT((U1185=[2]Mission!$Q$175:$Q$278)*(V1185=[2]Mission!$R$175:$R$278)*([2]Mission!$F$175:$F$278))</f>
        <v>80784</v>
      </c>
      <c r="F1185" s="19">
        <f>[1]怪物属性模拟配置!$P1182</f>
        <v>3018</v>
      </c>
      <c r="G1185" s="19">
        <f>[1]怪物属性模拟配置!$Q1182</f>
        <v>0</v>
      </c>
      <c r="H1185" s="19">
        <f>[1]怪物属性模拟配置!$S1182</f>
        <v>115856</v>
      </c>
      <c r="I1185" s="20">
        <v>0</v>
      </c>
      <c r="J1185" s="20">
        <v>0</v>
      </c>
      <c r="K1185" s="20">
        <v>0</v>
      </c>
      <c r="L1185" s="20">
        <v>0</v>
      </c>
      <c r="M1185" s="19">
        <f>[1]怪物属性模拟配置!$T1182*1000</f>
        <v>200</v>
      </c>
      <c r="N1185" s="20">
        <v>0</v>
      </c>
      <c r="O1185" s="19">
        <f>[1]怪物属性模拟配置!$U1182-1</f>
        <v>1</v>
      </c>
      <c r="P1185" s="20">
        <v>0</v>
      </c>
      <c r="Q1185" s="20">
        <v>0</v>
      </c>
      <c r="R1185" s="20">
        <v>0</v>
      </c>
      <c r="S1185" s="29" t="s">
        <v>55</v>
      </c>
      <c r="T1185" s="29" t="s">
        <v>55</v>
      </c>
      <c r="U1185" s="20">
        <f t="shared" si="85"/>
        <v>11</v>
      </c>
      <c r="V1185" s="20">
        <f t="shared" si="86"/>
        <v>5</v>
      </c>
    </row>
    <row r="1186" ht="17.25" spans="1:22">
      <c r="A1186" s="20">
        <f t="shared" si="87"/>
        <v>2110523</v>
      </c>
      <c r="B1186" s="20" t="str">
        <f t="shared" si="84"/>
        <v>BOSS_远程</v>
      </c>
      <c r="C1186" s="19">
        <f>[1]怪物属性模拟配置!$E1183</f>
        <v>69</v>
      </c>
      <c r="D1186" s="20">
        <v>0</v>
      </c>
      <c r="E1186" s="19">
        <f>SUMPRODUCT((U1186=[2]Mission!$Q$175:$Q$278)*(V1186=[2]Mission!$R$175:$R$278)*([2]Mission!$F$175:$F$278))</f>
        <v>80784</v>
      </c>
      <c r="F1186" s="19">
        <f>[1]怪物属性模拟配置!$P1183</f>
        <v>3521</v>
      </c>
      <c r="G1186" s="19">
        <f>[1]怪物属性模拟配置!$Q1183</f>
        <v>0</v>
      </c>
      <c r="H1186" s="19">
        <f>[1]怪物属性模拟配置!$S1183</f>
        <v>231712</v>
      </c>
      <c r="I1186" s="20">
        <v>0</v>
      </c>
      <c r="J1186" s="20">
        <v>0</v>
      </c>
      <c r="K1186" s="20">
        <v>0</v>
      </c>
      <c r="L1186" s="20">
        <v>0</v>
      </c>
      <c r="M1186" s="19">
        <f>[1]怪物属性模拟配置!$T1183*1000</f>
        <v>200</v>
      </c>
      <c r="N1186" s="20">
        <v>0</v>
      </c>
      <c r="O1186" s="19">
        <f>[1]怪物属性模拟配置!$U1183-1</f>
        <v>1</v>
      </c>
      <c r="P1186" s="20">
        <v>0</v>
      </c>
      <c r="Q1186" s="20">
        <v>0</v>
      </c>
      <c r="R1186" s="20">
        <v>0</v>
      </c>
      <c r="S1186" s="29" t="s">
        <v>55</v>
      </c>
      <c r="T1186" s="29" t="s">
        <v>55</v>
      </c>
      <c r="U1186" s="20">
        <f t="shared" si="85"/>
        <v>11</v>
      </c>
      <c r="V1186" s="20">
        <f t="shared" si="86"/>
        <v>5</v>
      </c>
    </row>
    <row r="1187" ht="17.25" spans="1:22">
      <c r="A1187" s="20">
        <f t="shared" si="87"/>
        <v>2110611</v>
      </c>
      <c r="B1187" s="20" t="str">
        <f t="shared" si="84"/>
        <v>小怪_近战</v>
      </c>
      <c r="C1187" s="19">
        <f>[1]怪物属性模拟配置!$E1184</f>
        <v>69</v>
      </c>
      <c r="D1187" s="20">
        <v>0</v>
      </c>
      <c r="E1187" s="19">
        <f>SUMPRODUCT((U1187=[2]Mission!$Q$175:$Q$278)*(V1187=[2]Mission!$R$175:$R$278)*([2]Mission!$F$175:$F$278))</f>
        <v>80784</v>
      </c>
      <c r="F1187" s="19">
        <f>[1]怪物属性模拟配置!$P1184</f>
        <v>2515</v>
      </c>
      <c r="G1187" s="19">
        <f>[1]怪物属性模拟配置!$Q1184</f>
        <v>0</v>
      </c>
      <c r="H1187" s="19">
        <f>[1]怪物属性模拟配置!$S1184</f>
        <v>11586</v>
      </c>
      <c r="I1187" s="20">
        <v>0</v>
      </c>
      <c r="J1187" s="20">
        <v>0</v>
      </c>
      <c r="K1187" s="20">
        <v>0</v>
      </c>
      <c r="L1187" s="20">
        <v>0</v>
      </c>
      <c r="M1187" s="19">
        <f>[1]怪物属性模拟配置!$T1184*1000</f>
        <v>200</v>
      </c>
      <c r="N1187" s="20">
        <v>0</v>
      </c>
      <c r="O1187" s="19">
        <f>[1]怪物属性模拟配置!$U1184-1</f>
        <v>1</v>
      </c>
      <c r="P1187" s="20">
        <v>0</v>
      </c>
      <c r="Q1187" s="20">
        <v>0</v>
      </c>
      <c r="R1187" s="20">
        <v>0</v>
      </c>
      <c r="S1187" s="29" t="s">
        <v>55</v>
      </c>
      <c r="T1187" s="29" t="s">
        <v>55</v>
      </c>
      <c r="U1187" s="20">
        <f t="shared" si="85"/>
        <v>11</v>
      </c>
      <c r="V1187" s="20">
        <f t="shared" si="86"/>
        <v>6</v>
      </c>
    </row>
    <row r="1188" ht="17.25" spans="1:22">
      <c r="A1188" s="20">
        <f t="shared" si="87"/>
        <v>2110612</v>
      </c>
      <c r="B1188" s="20" t="str">
        <f t="shared" si="84"/>
        <v>精英_近战</v>
      </c>
      <c r="C1188" s="19">
        <f>[1]怪物属性模拟配置!$E1185</f>
        <v>69</v>
      </c>
      <c r="D1188" s="20">
        <v>0</v>
      </c>
      <c r="E1188" s="19">
        <f>SUMPRODUCT((U1188=[2]Mission!$Q$175:$Q$278)*(V1188=[2]Mission!$R$175:$R$278)*([2]Mission!$F$175:$F$278))</f>
        <v>80784</v>
      </c>
      <c r="F1188" s="19">
        <f>[1]怪物属性模拟配置!$P1185</f>
        <v>3018</v>
      </c>
      <c r="G1188" s="19">
        <f>[1]怪物属性模拟配置!$Q1185</f>
        <v>0</v>
      </c>
      <c r="H1188" s="19">
        <f>[1]怪物属性模拟配置!$S1185</f>
        <v>115856</v>
      </c>
      <c r="I1188" s="20">
        <v>0</v>
      </c>
      <c r="J1188" s="20">
        <v>0</v>
      </c>
      <c r="K1188" s="20">
        <v>0</v>
      </c>
      <c r="L1188" s="20">
        <v>0</v>
      </c>
      <c r="M1188" s="19">
        <f>[1]怪物属性模拟配置!$T1185*1000</f>
        <v>200</v>
      </c>
      <c r="N1188" s="20">
        <v>0</v>
      </c>
      <c r="O1188" s="19">
        <f>[1]怪物属性模拟配置!$U1185-1</f>
        <v>1</v>
      </c>
      <c r="P1188" s="20">
        <v>0</v>
      </c>
      <c r="Q1188" s="20">
        <v>0</v>
      </c>
      <c r="R1188" s="20">
        <v>0</v>
      </c>
      <c r="S1188" s="29" t="s">
        <v>55</v>
      </c>
      <c r="T1188" s="29" t="s">
        <v>55</v>
      </c>
      <c r="U1188" s="20">
        <f t="shared" si="85"/>
        <v>11</v>
      </c>
      <c r="V1188" s="20">
        <f t="shared" si="86"/>
        <v>6</v>
      </c>
    </row>
    <row r="1189" ht="17.25" spans="1:22">
      <c r="A1189" s="20">
        <f t="shared" si="87"/>
        <v>2110613</v>
      </c>
      <c r="B1189" s="20" t="str">
        <f t="shared" si="84"/>
        <v>BOSS_近战</v>
      </c>
      <c r="C1189" s="19">
        <f>[1]怪物属性模拟配置!$E1186</f>
        <v>69</v>
      </c>
      <c r="D1189" s="20">
        <v>0</v>
      </c>
      <c r="E1189" s="19">
        <f>SUMPRODUCT((U1189=[2]Mission!$Q$175:$Q$278)*(V1189=[2]Mission!$R$175:$R$278)*([2]Mission!$F$175:$F$278))</f>
        <v>80784</v>
      </c>
      <c r="F1189" s="19">
        <f>[1]怪物属性模拟配置!$P1186</f>
        <v>3521</v>
      </c>
      <c r="G1189" s="19">
        <f>[1]怪物属性模拟配置!$Q1186</f>
        <v>0</v>
      </c>
      <c r="H1189" s="19">
        <f>[1]怪物属性模拟配置!$S1186</f>
        <v>231712</v>
      </c>
      <c r="I1189" s="20">
        <v>0</v>
      </c>
      <c r="J1189" s="20">
        <v>0</v>
      </c>
      <c r="K1189" s="20">
        <v>0</v>
      </c>
      <c r="L1189" s="20">
        <v>0</v>
      </c>
      <c r="M1189" s="19">
        <f>[1]怪物属性模拟配置!$T1186*1000</f>
        <v>200</v>
      </c>
      <c r="N1189" s="20">
        <v>0</v>
      </c>
      <c r="O1189" s="19">
        <f>[1]怪物属性模拟配置!$U1186-1</f>
        <v>1</v>
      </c>
      <c r="P1189" s="20">
        <v>0</v>
      </c>
      <c r="Q1189" s="20">
        <v>0</v>
      </c>
      <c r="R1189" s="20">
        <v>0</v>
      </c>
      <c r="S1189" s="29" t="s">
        <v>55</v>
      </c>
      <c r="T1189" s="29" t="s">
        <v>55</v>
      </c>
      <c r="U1189" s="20">
        <f t="shared" si="85"/>
        <v>11</v>
      </c>
      <c r="V1189" s="20">
        <f t="shared" si="86"/>
        <v>6</v>
      </c>
    </row>
    <row r="1190" ht="17.25" spans="1:22">
      <c r="A1190" s="20">
        <f t="shared" si="87"/>
        <v>2110621</v>
      </c>
      <c r="B1190" s="20" t="str">
        <f t="shared" si="84"/>
        <v>小怪_远程</v>
      </c>
      <c r="C1190" s="19">
        <f>[1]怪物属性模拟配置!$E1187</f>
        <v>69</v>
      </c>
      <c r="D1190" s="20">
        <v>0</v>
      </c>
      <c r="E1190" s="19">
        <f>SUMPRODUCT((U1190=[2]Mission!$Q$175:$Q$278)*(V1190=[2]Mission!$R$175:$R$278)*([2]Mission!$F$175:$F$278))</f>
        <v>80784</v>
      </c>
      <c r="F1190" s="19">
        <f>[1]怪物属性模拟配置!$P1187</f>
        <v>2515</v>
      </c>
      <c r="G1190" s="19">
        <f>[1]怪物属性模拟配置!$Q1187</f>
        <v>0</v>
      </c>
      <c r="H1190" s="19">
        <f>[1]怪物属性模拟配置!$S1187</f>
        <v>11586</v>
      </c>
      <c r="I1190" s="20">
        <v>0</v>
      </c>
      <c r="J1190" s="20">
        <v>0</v>
      </c>
      <c r="K1190" s="20">
        <v>0</v>
      </c>
      <c r="L1190" s="20">
        <v>0</v>
      </c>
      <c r="M1190" s="19">
        <f>[1]怪物属性模拟配置!$T1187*1000</f>
        <v>200</v>
      </c>
      <c r="N1190" s="20">
        <v>0</v>
      </c>
      <c r="O1190" s="19">
        <f>[1]怪物属性模拟配置!$U1187-1</f>
        <v>1</v>
      </c>
      <c r="P1190" s="20">
        <v>0</v>
      </c>
      <c r="Q1190" s="20">
        <v>0</v>
      </c>
      <c r="R1190" s="20">
        <v>0</v>
      </c>
      <c r="S1190" s="29" t="s">
        <v>55</v>
      </c>
      <c r="T1190" s="29" t="s">
        <v>55</v>
      </c>
      <c r="U1190" s="20">
        <f t="shared" si="85"/>
        <v>11</v>
      </c>
      <c r="V1190" s="20">
        <f t="shared" si="86"/>
        <v>6</v>
      </c>
    </row>
    <row r="1191" ht="17.25" spans="1:22">
      <c r="A1191" s="20">
        <f t="shared" si="87"/>
        <v>2110622</v>
      </c>
      <c r="B1191" s="20" t="str">
        <f t="shared" si="84"/>
        <v>精英_远程</v>
      </c>
      <c r="C1191" s="19">
        <f>[1]怪物属性模拟配置!$E1188</f>
        <v>69</v>
      </c>
      <c r="D1191" s="20">
        <v>0</v>
      </c>
      <c r="E1191" s="19">
        <f>SUMPRODUCT((U1191=[2]Mission!$Q$175:$Q$278)*(V1191=[2]Mission!$R$175:$R$278)*([2]Mission!$F$175:$F$278))</f>
        <v>80784</v>
      </c>
      <c r="F1191" s="19">
        <f>[1]怪物属性模拟配置!$P1188</f>
        <v>3018</v>
      </c>
      <c r="G1191" s="19">
        <f>[1]怪物属性模拟配置!$Q1188</f>
        <v>0</v>
      </c>
      <c r="H1191" s="19">
        <f>[1]怪物属性模拟配置!$S1188</f>
        <v>115856</v>
      </c>
      <c r="I1191" s="20">
        <v>0</v>
      </c>
      <c r="J1191" s="20">
        <v>0</v>
      </c>
      <c r="K1191" s="20">
        <v>0</v>
      </c>
      <c r="L1191" s="20">
        <v>0</v>
      </c>
      <c r="M1191" s="19">
        <f>[1]怪物属性模拟配置!$T1188*1000</f>
        <v>200</v>
      </c>
      <c r="N1191" s="20">
        <v>0</v>
      </c>
      <c r="O1191" s="19">
        <f>[1]怪物属性模拟配置!$U1188-1</f>
        <v>1</v>
      </c>
      <c r="P1191" s="20">
        <v>0</v>
      </c>
      <c r="Q1191" s="20">
        <v>0</v>
      </c>
      <c r="R1191" s="20">
        <v>0</v>
      </c>
      <c r="S1191" s="29" t="s">
        <v>55</v>
      </c>
      <c r="T1191" s="29" t="s">
        <v>55</v>
      </c>
      <c r="U1191" s="20">
        <f t="shared" si="85"/>
        <v>11</v>
      </c>
      <c r="V1191" s="20">
        <f t="shared" si="86"/>
        <v>6</v>
      </c>
    </row>
    <row r="1192" ht="17.25" spans="1:22">
      <c r="A1192" s="20">
        <f t="shared" si="87"/>
        <v>2110623</v>
      </c>
      <c r="B1192" s="20" t="str">
        <f t="shared" si="84"/>
        <v>BOSS_远程</v>
      </c>
      <c r="C1192" s="19">
        <f>[1]怪物属性模拟配置!$E1189</f>
        <v>69</v>
      </c>
      <c r="D1192" s="20">
        <v>0</v>
      </c>
      <c r="E1192" s="19">
        <f>SUMPRODUCT((U1192=[2]Mission!$Q$175:$Q$278)*(V1192=[2]Mission!$R$175:$R$278)*([2]Mission!$F$175:$F$278))</f>
        <v>80784</v>
      </c>
      <c r="F1192" s="19">
        <f>[1]怪物属性模拟配置!$P1189</f>
        <v>3521</v>
      </c>
      <c r="G1192" s="19">
        <f>[1]怪物属性模拟配置!$Q1189</f>
        <v>0</v>
      </c>
      <c r="H1192" s="19">
        <f>[1]怪物属性模拟配置!$S1189</f>
        <v>231712</v>
      </c>
      <c r="I1192" s="20">
        <v>0</v>
      </c>
      <c r="J1192" s="20">
        <v>0</v>
      </c>
      <c r="K1192" s="20">
        <v>0</v>
      </c>
      <c r="L1192" s="20">
        <v>0</v>
      </c>
      <c r="M1192" s="19">
        <f>[1]怪物属性模拟配置!$T1189*1000</f>
        <v>200</v>
      </c>
      <c r="N1192" s="20">
        <v>0</v>
      </c>
      <c r="O1192" s="19">
        <f>[1]怪物属性模拟配置!$U1189-1</f>
        <v>1</v>
      </c>
      <c r="P1192" s="20">
        <v>0</v>
      </c>
      <c r="Q1192" s="20">
        <v>0</v>
      </c>
      <c r="R1192" s="20">
        <v>0</v>
      </c>
      <c r="S1192" s="29" t="s">
        <v>55</v>
      </c>
      <c r="T1192" s="29" t="s">
        <v>55</v>
      </c>
      <c r="U1192" s="20">
        <f t="shared" si="85"/>
        <v>11</v>
      </c>
      <c r="V1192" s="20">
        <f t="shared" si="86"/>
        <v>6</v>
      </c>
    </row>
    <row r="1193" ht="17.25" spans="1:22">
      <c r="A1193" s="20">
        <f t="shared" si="87"/>
        <v>2110711</v>
      </c>
      <c r="B1193" s="20" t="str">
        <f t="shared" si="84"/>
        <v>小怪_近战</v>
      </c>
      <c r="C1193" s="19">
        <f>[1]怪物属性模拟配置!$E1190</f>
        <v>70</v>
      </c>
      <c r="D1193" s="20">
        <v>0</v>
      </c>
      <c r="E1193" s="19">
        <f>SUMPRODUCT((U1193=[2]Mission!$Q$175:$Q$278)*(V1193=[2]Mission!$R$175:$R$278)*([2]Mission!$F$175:$F$278))</f>
        <v>81732</v>
      </c>
      <c r="F1193" s="19">
        <f>[1]怪物属性模拟配置!$P1190</f>
        <v>2544</v>
      </c>
      <c r="G1193" s="19">
        <f>[1]怪物属性模拟配置!$Q1190</f>
        <v>0</v>
      </c>
      <c r="H1193" s="19">
        <f>[1]怪物属性模拟配置!$S1190</f>
        <v>11723</v>
      </c>
      <c r="I1193" s="20">
        <v>0</v>
      </c>
      <c r="J1193" s="20">
        <v>0</v>
      </c>
      <c r="K1193" s="20">
        <v>0</v>
      </c>
      <c r="L1193" s="20">
        <v>0</v>
      </c>
      <c r="M1193" s="19">
        <f>[1]怪物属性模拟配置!$T1190*1000</f>
        <v>200</v>
      </c>
      <c r="N1193" s="20">
        <v>0</v>
      </c>
      <c r="O1193" s="19">
        <f>[1]怪物属性模拟配置!$U1190-1</f>
        <v>1</v>
      </c>
      <c r="P1193" s="20">
        <v>0</v>
      </c>
      <c r="Q1193" s="20">
        <v>0</v>
      </c>
      <c r="R1193" s="20">
        <v>0</v>
      </c>
      <c r="S1193" s="29" t="s">
        <v>55</v>
      </c>
      <c r="T1193" s="29" t="s">
        <v>55</v>
      </c>
      <c r="U1193" s="20">
        <f t="shared" si="85"/>
        <v>11</v>
      </c>
      <c r="V1193" s="20">
        <f t="shared" si="86"/>
        <v>7</v>
      </c>
    </row>
    <row r="1194" ht="17.25" spans="1:22">
      <c r="A1194" s="20">
        <f t="shared" si="87"/>
        <v>2110712</v>
      </c>
      <c r="B1194" s="20" t="str">
        <f t="shared" si="84"/>
        <v>精英_近战</v>
      </c>
      <c r="C1194" s="19">
        <f>[1]怪物属性模拟配置!$E1191</f>
        <v>70</v>
      </c>
      <c r="D1194" s="20">
        <v>0</v>
      </c>
      <c r="E1194" s="19">
        <f>SUMPRODUCT((U1194=[2]Mission!$Q$175:$Q$278)*(V1194=[2]Mission!$R$175:$R$278)*([2]Mission!$F$175:$F$278))</f>
        <v>81732</v>
      </c>
      <c r="F1194" s="19">
        <f>[1]怪物属性模拟配置!$P1191</f>
        <v>3053</v>
      </c>
      <c r="G1194" s="19">
        <f>[1]怪物属性模拟配置!$Q1191</f>
        <v>0</v>
      </c>
      <c r="H1194" s="19">
        <f>[1]怪物属性模拟配置!$S1191</f>
        <v>117234</v>
      </c>
      <c r="I1194" s="20">
        <v>0</v>
      </c>
      <c r="J1194" s="20">
        <v>0</v>
      </c>
      <c r="K1194" s="20">
        <v>0</v>
      </c>
      <c r="L1194" s="20">
        <v>0</v>
      </c>
      <c r="M1194" s="19">
        <f>[1]怪物属性模拟配置!$T1191*1000</f>
        <v>200</v>
      </c>
      <c r="N1194" s="20">
        <v>0</v>
      </c>
      <c r="O1194" s="19">
        <f>[1]怪物属性模拟配置!$U1191-1</f>
        <v>1</v>
      </c>
      <c r="P1194" s="20">
        <v>0</v>
      </c>
      <c r="Q1194" s="20">
        <v>0</v>
      </c>
      <c r="R1194" s="20">
        <v>0</v>
      </c>
      <c r="S1194" s="29" t="s">
        <v>55</v>
      </c>
      <c r="T1194" s="29" t="s">
        <v>55</v>
      </c>
      <c r="U1194" s="20">
        <f t="shared" si="85"/>
        <v>11</v>
      </c>
      <c r="V1194" s="20">
        <f t="shared" si="86"/>
        <v>7</v>
      </c>
    </row>
    <row r="1195" ht="17.25" spans="1:22">
      <c r="A1195" s="20">
        <f t="shared" si="87"/>
        <v>2110713</v>
      </c>
      <c r="B1195" s="20" t="str">
        <f t="shared" si="84"/>
        <v>BOSS_近战</v>
      </c>
      <c r="C1195" s="19">
        <f>[1]怪物属性模拟配置!$E1192</f>
        <v>70</v>
      </c>
      <c r="D1195" s="20">
        <v>0</v>
      </c>
      <c r="E1195" s="19">
        <f>SUMPRODUCT((U1195=[2]Mission!$Q$175:$Q$278)*(V1195=[2]Mission!$R$175:$R$278)*([2]Mission!$F$175:$F$278))</f>
        <v>81732</v>
      </c>
      <c r="F1195" s="19">
        <f>[1]怪物属性模拟配置!$P1192</f>
        <v>3562</v>
      </c>
      <c r="G1195" s="19">
        <f>[1]怪物属性模拟配置!$Q1192</f>
        <v>0</v>
      </c>
      <c r="H1195" s="19">
        <f>[1]怪物属性模拟配置!$S1192</f>
        <v>234468</v>
      </c>
      <c r="I1195" s="20">
        <v>0</v>
      </c>
      <c r="J1195" s="20">
        <v>0</v>
      </c>
      <c r="K1195" s="20">
        <v>0</v>
      </c>
      <c r="L1195" s="20">
        <v>0</v>
      </c>
      <c r="M1195" s="19">
        <f>[1]怪物属性模拟配置!$T1192*1000</f>
        <v>200</v>
      </c>
      <c r="N1195" s="20">
        <v>0</v>
      </c>
      <c r="O1195" s="19">
        <f>[1]怪物属性模拟配置!$U1192-1</f>
        <v>1</v>
      </c>
      <c r="P1195" s="20">
        <v>0</v>
      </c>
      <c r="Q1195" s="20">
        <v>0</v>
      </c>
      <c r="R1195" s="20">
        <v>0</v>
      </c>
      <c r="S1195" s="29" t="s">
        <v>55</v>
      </c>
      <c r="T1195" s="29" t="s">
        <v>55</v>
      </c>
      <c r="U1195" s="20">
        <f t="shared" si="85"/>
        <v>11</v>
      </c>
      <c r="V1195" s="20">
        <f t="shared" si="86"/>
        <v>7</v>
      </c>
    </row>
    <row r="1196" ht="17.25" spans="1:22">
      <c r="A1196" s="20">
        <f t="shared" si="87"/>
        <v>2110721</v>
      </c>
      <c r="B1196" s="20" t="str">
        <f t="shared" si="84"/>
        <v>小怪_远程</v>
      </c>
      <c r="C1196" s="19">
        <f>[1]怪物属性模拟配置!$E1193</f>
        <v>70</v>
      </c>
      <c r="D1196" s="20">
        <v>0</v>
      </c>
      <c r="E1196" s="19">
        <f>SUMPRODUCT((U1196=[2]Mission!$Q$175:$Q$278)*(V1196=[2]Mission!$R$175:$R$278)*([2]Mission!$F$175:$F$278))</f>
        <v>81732</v>
      </c>
      <c r="F1196" s="19">
        <f>[1]怪物属性模拟配置!$P1193</f>
        <v>2544</v>
      </c>
      <c r="G1196" s="19">
        <f>[1]怪物属性模拟配置!$Q1193</f>
        <v>0</v>
      </c>
      <c r="H1196" s="19">
        <f>[1]怪物属性模拟配置!$S1193</f>
        <v>11723</v>
      </c>
      <c r="I1196" s="20">
        <v>0</v>
      </c>
      <c r="J1196" s="20">
        <v>0</v>
      </c>
      <c r="K1196" s="20">
        <v>0</v>
      </c>
      <c r="L1196" s="20">
        <v>0</v>
      </c>
      <c r="M1196" s="19">
        <f>[1]怪物属性模拟配置!$T1193*1000</f>
        <v>200</v>
      </c>
      <c r="N1196" s="20">
        <v>0</v>
      </c>
      <c r="O1196" s="19">
        <f>[1]怪物属性模拟配置!$U1193-1</f>
        <v>1</v>
      </c>
      <c r="P1196" s="20">
        <v>0</v>
      </c>
      <c r="Q1196" s="20">
        <v>0</v>
      </c>
      <c r="R1196" s="20">
        <v>0</v>
      </c>
      <c r="S1196" s="29" t="s">
        <v>55</v>
      </c>
      <c r="T1196" s="29" t="s">
        <v>55</v>
      </c>
      <c r="U1196" s="20">
        <f t="shared" si="85"/>
        <v>11</v>
      </c>
      <c r="V1196" s="20">
        <f t="shared" si="86"/>
        <v>7</v>
      </c>
    </row>
    <row r="1197" ht="17.25" spans="1:22">
      <c r="A1197" s="20">
        <f t="shared" si="87"/>
        <v>2110722</v>
      </c>
      <c r="B1197" s="20" t="str">
        <f t="shared" si="84"/>
        <v>精英_远程</v>
      </c>
      <c r="C1197" s="19">
        <f>[1]怪物属性模拟配置!$E1194</f>
        <v>70</v>
      </c>
      <c r="D1197" s="20">
        <v>0</v>
      </c>
      <c r="E1197" s="19">
        <f>SUMPRODUCT((U1197=[2]Mission!$Q$175:$Q$278)*(V1197=[2]Mission!$R$175:$R$278)*([2]Mission!$F$175:$F$278))</f>
        <v>81732</v>
      </c>
      <c r="F1197" s="19">
        <f>[1]怪物属性模拟配置!$P1194</f>
        <v>3053</v>
      </c>
      <c r="G1197" s="19">
        <f>[1]怪物属性模拟配置!$Q1194</f>
        <v>0</v>
      </c>
      <c r="H1197" s="19">
        <f>[1]怪物属性模拟配置!$S1194</f>
        <v>117234</v>
      </c>
      <c r="I1197" s="20">
        <v>0</v>
      </c>
      <c r="J1197" s="20">
        <v>0</v>
      </c>
      <c r="K1197" s="20">
        <v>0</v>
      </c>
      <c r="L1197" s="20">
        <v>0</v>
      </c>
      <c r="M1197" s="19">
        <f>[1]怪物属性模拟配置!$T1194*1000</f>
        <v>200</v>
      </c>
      <c r="N1197" s="20">
        <v>0</v>
      </c>
      <c r="O1197" s="19">
        <f>[1]怪物属性模拟配置!$U1194-1</f>
        <v>1</v>
      </c>
      <c r="P1197" s="20">
        <v>0</v>
      </c>
      <c r="Q1197" s="20">
        <v>0</v>
      </c>
      <c r="R1197" s="20">
        <v>0</v>
      </c>
      <c r="S1197" s="29" t="s">
        <v>55</v>
      </c>
      <c r="T1197" s="29" t="s">
        <v>55</v>
      </c>
      <c r="U1197" s="20">
        <f t="shared" si="85"/>
        <v>11</v>
      </c>
      <c r="V1197" s="20">
        <f t="shared" si="86"/>
        <v>7</v>
      </c>
    </row>
    <row r="1198" ht="17.25" spans="1:22">
      <c r="A1198" s="20">
        <f t="shared" si="87"/>
        <v>2110723</v>
      </c>
      <c r="B1198" s="20" t="str">
        <f t="shared" si="84"/>
        <v>BOSS_远程</v>
      </c>
      <c r="C1198" s="19">
        <f>[1]怪物属性模拟配置!$E1195</f>
        <v>70</v>
      </c>
      <c r="D1198" s="20">
        <v>0</v>
      </c>
      <c r="E1198" s="19">
        <f>SUMPRODUCT((U1198=[2]Mission!$Q$175:$Q$278)*(V1198=[2]Mission!$R$175:$R$278)*([2]Mission!$F$175:$F$278))</f>
        <v>81732</v>
      </c>
      <c r="F1198" s="19">
        <f>[1]怪物属性模拟配置!$P1195</f>
        <v>3562</v>
      </c>
      <c r="G1198" s="19">
        <f>[1]怪物属性模拟配置!$Q1195</f>
        <v>0</v>
      </c>
      <c r="H1198" s="19">
        <f>[1]怪物属性模拟配置!$S1195</f>
        <v>234468</v>
      </c>
      <c r="I1198" s="20">
        <v>0</v>
      </c>
      <c r="J1198" s="20">
        <v>0</v>
      </c>
      <c r="K1198" s="20">
        <v>0</v>
      </c>
      <c r="L1198" s="20">
        <v>0</v>
      </c>
      <c r="M1198" s="19">
        <f>[1]怪物属性模拟配置!$T1195*1000</f>
        <v>200</v>
      </c>
      <c r="N1198" s="20">
        <v>0</v>
      </c>
      <c r="O1198" s="19">
        <f>[1]怪物属性模拟配置!$U1195-1</f>
        <v>1</v>
      </c>
      <c r="P1198" s="20">
        <v>0</v>
      </c>
      <c r="Q1198" s="20">
        <v>0</v>
      </c>
      <c r="R1198" s="20">
        <v>0</v>
      </c>
      <c r="S1198" s="29" t="s">
        <v>55</v>
      </c>
      <c r="T1198" s="29" t="s">
        <v>55</v>
      </c>
      <c r="U1198" s="20">
        <f t="shared" si="85"/>
        <v>11</v>
      </c>
      <c r="V1198" s="20">
        <f t="shared" si="86"/>
        <v>7</v>
      </c>
    </row>
    <row r="1199" ht="17.25" spans="1:22">
      <c r="A1199" s="20">
        <f t="shared" si="87"/>
        <v>2110811</v>
      </c>
      <c r="B1199" s="20" t="str">
        <f t="shared" si="84"/>
        <v>小怪_近战</v>
      </c>
      <c r="C1199" s="19">
        <f>[1]怪物属性模拟配置!$E1196</f>
        <v>70</v>
      </c>
      <c r="D1199" s="20">
        <v>0</v>
      </c>
      <c r="E1199" s="19">
        <f>SUMPRODUCT((U1199=[2]Mission!$Q$175:$Q$278)*(V1199=[2]Mission!$R$175:$R$278)*([2]Mission!$F$175:$F$278))</f>
        <v>81732</v>
      </c>
      <c r="F1199" s="19">
        <f>[1]怪物属性模拟配置!$P1196</f>
        <v>2544</v>
      </c>
      <c r="G1199" s="19">
        <f>[1]怪物属性模拟配置!$Q1196</f>
        <v>0</v>
      </c>
      <c r="H1199" s="19">
        <f>[1]怪物属性模拟配置!$S1196</f>
        <v>11723</v>
      </c>
      <c r="I1199" s="20">
        <v>0</v>
      </c>
      <c r="J1199" s="20">
        <v>0</v>
      </c>
      <c r="K1199" s="20">
        <v>0</v>
      </c>
      <c r="L1199" s="20">
        <v>0</v>
      </c>
      <c r="M1199" s="19">
        <f>[1]怪物属性模拟配置!$T1196*1000</f>
        <v>200</v>
      </c>
      <c r="N1199" s="20">
        <v>0</v>
      </c>
      <c r="O1199" s="19">
        <f>[1]怪物属性模拟配置!$U1196-1</f>
        <v>1</v>
      </c>
      <c r="P1199" s="20">
        <v>0</v>
      </c>
      <c r="Q1199" s="20">
        <v>0</v>
      </c>
      <c r="R1199" s="20">
        <v>0</v>
      </c>
      <c r="S1199" s="29" t="s">
        <v>55</v>
      </c>
      <c r="T1199" s="29" t="s">
        <v>55</v>
      </c>
      <c r="U1199" s="20">
        <f t="shared" si="85"/>
        <v>11</v>
      </c>
      <c r="V1199" s="20">
        <f t="shared" si="86"/>
        <v>8</v>
      </c>
    </row>
    <row r="1200" ht="17.25" spans="1:22">
      <c r="A1200" s="20">
        <f t="shared" si="87"/>
        <v>2110812</v>
      </c>
      <c r="B1200" s="20" t="str">
        <f t="shared" si="84"/>
        <v>精英_近战</v>
      </c>
      <c r="C1200" s="19">
        <f>[1]怪物属性模拟配置!$E1197</f>
        <v>70</v>
      </c>
      <c r="D1200" s="20">
        <v>0</v>
      </c>
      <c r="E1200" s="19">
        <f>SUMPRODUCT((U1200=[2]Mission!$Q$175:$Q$278)*(V1200=[2]Mission!$R$175:$R$278)*([2]Mission!$F$175:$F$278))</f>
        <v>81732</v>
      </c>
      <c r="F1200" s="19">
        <f>[1]怪物属性模拟配置!$P1197</f>
        <v>3053</v>
      </c>
      <c r="G1200" s="19">
        <f>[1]怪物属性模拟配置!$Q1197</f>
        <v>0</v>
      </c>
      <c r="H1200" s="19">
        <f>[1]怪物属性模拟配置!$S1197</f>
        <v>117234</v>
      </c>
      <c r="I1200" s="20">
        <v>0</v>
      </c>
      <c r="J1200" s="20">
        <v>0</v>
      </c>
      <c r="K1200" s="20">
        <v>0</v>
      </c>
      <c r="L1200" s="20">
        <v>0</v>
      </c>
      <c r="M1200" s="19">
        <f>[1]怪物属性模拟配置!$T1197*1000</f>
        <v>200</v>
      </c>
      <c r="N1200" s="20">
        <v>0</v>
      </c>
      <c r="O1200" s="19">
        <f>[1]怪物属性模拟配置!$U1197-1</f>
        <v>1</v>
      </c>
      <c r="P1200" s="20">
        <v>0</v>
      </c>
      <c r="Q1200" s="20">
        <v>0</v>
      </c>
      <c r="R1200" s="20">
        <v>0</v>
      </c>
      <c r="S1200" s="29" t="s">
        <v>55</v>
      </c>
      <c r="T1200" s="29" t="s">
        <v>55</v>
      </c>
      <c r="U1200" s="20">
        <f t="shared" si="85"/>
        <v>11</v>
      </c>
      <c r="V1200" s="20">
        <f t="shared" si="86"/>
        <v>8</v>
      </c>
    </row>
    <row r="1201" ht="17.25" spans="1:22">
      <c r="A1201" s="20">
        <f t="shared" si="87"/>
        <v>2110813</v>
      </c>
      <c r="B1201" s="20" t="str">
        <f t="shared" si="84"/>
        <v>BOSS_近战</v>
      </c>
      <c r="C1201" s="19">
        <f>[1]怪物属性模拟配置!$E1198</f>
        <v>70</v>
      </c>
      <c r="D1201" s="20">
        <v>0</v>
      </c>
      <c r="E1201" s="19">
        <f>SUMPRODUCT((U1201=[2]Mission!$Q$175:$Q$278)*(V1201=[2]Mission!$R$175:$R$278)*([2]Mission!$F$175:$F$278))</f>
        <v>81732</v>
      </c>
      <c r="F1201" s="19">
        <f>[1]怪物属性模拟配置!$P1198</f>
        <v>3562</v>
      </c>
      <c r="G1201" s="19">
        <f>[1]怪物属性模拟配置!$Q1198</f>
        <v>0</v>
      </c>
      <c r="H1201" s="19">
        <f>[1]怪物属性模拟配置!$S1198</f>
        <v>234468</v>
      </c>
      <c r="I1201" s="20">
        <v>0</v>
      </c>
      <c r="J1201" s="20">
        <v>0</v>
      </c>
      <c r="K1201" s="20">
        <v>0</v>
      </c>
      <c r="L1201" s="20">
        <v>0</v>
      </c>
      <c r="M1201" s="19">
        <f>[1]怪物属性模拟配置!$T1198*1000</f>
        <v>200</v>
      </c>
      <c r="N1201" s="20">
        <v>0</v>
      </c>
      <c r="O1201" s="19">
        <f>[1]怪物属性模拟配置!$U1198-1</f>
        <v>1</v>
      </c>
      <c r="P1201" s="20">
        <v>0</v>
      </c>
      <c r="Q1201" s="20">
        <v>0</v>
      </c>
      <c r="R1201" s="20">
        <v>0</v>
      </c>
      <c r="S1201" s="29" t="s">
        <v>55</v>
      </c>
      <c r="T1201" s="29" t="s">
        <v>55</v>
      </c>
      <c r="U1201" s="20">
        <f t="shared" si="85"/>
        <v>11</v>
      </c>
      <c r="V1201" s="20">
        <f t="shared" si="86"/>
        <v>8</v>
      </c>
    </row>
    <row r="1202" ht="17.25" spans="1:22">
      <c r="A1202" s="20">
        <f t="shared" si="87"/>
        <v>2110821</v>
      </c>
      <c r="B1202" s="20" t="str">
        <f t="shared" si="84"/>
        <v>小怪_远程</v>
      </c>
      <c r="C1202" s="19">
        <f>[1]怪物属性模拟配置!$E1199</f>
        <v>70</v>
      </c>
      <c r="D1202" s="20">
        <v>0</v>
      </c>
      <c r="E1202" s="19">
        <f>SUMPRODUCT((U1202=[2]Mission!$Q$175:$Q$278)*(V1202=[2]Mission!$R$175:$R$278)*([2]Mission!$F$175:$F$278))</f>
        <v>81732</v>
      </c>
      <c r="F1202" s="19">
        <f>[1]怪物属性模拟配置!$P1199</f>
        <v>2544</v>
      </c>
      <c r="G1202" s="19">
        <f>[1]怪物属性模拟配置!$Q1199</f>
        <v>0</v>
      </c>
      <c r="H1202" s="19">
        <f>[1]怪物属性模拟配置!$S1199</f>
        <v>11723</v>
      </c>
      <c r="I1202" s="20">
        <v>0</v>
      </c>
      <c r="J1202" s="20">
        <v>0</v>
      </c>
      <c r="K1202" s="20">
        <v>0</v>
      </c>
      <c r="L1202" s="20">
        <v>0</v>
      </c>
      <c r="M1202" s="19">
        <f>[1]怪物属性模拟配置!$T1199*1000</f>
        <v>200</v>
      </c>
      <c r="N1202" s="20">
        <v>0</v>
      </c>
      <c r="O1202" s="19">
        <f>[1]怪物属性模拟配置!$U1199-1</f>
        <v>1</v>
      </c>
      <c r="P1202" s="20">
        <v>0</v>
      </c>
      <c r="Q1202" s="20">
        <v>0</v>
      </c>
      <c r="R1202" s="20">
        <v>0</v>
      </c>
      <c r="S1202" s="29" t="s">
        <v>55</v>
      </c>
      <c r="T1202" s="29" t="s">
        <v>55</v>
      </c>
      <c r="U1202" s="20">
        <f t="shared" si="85"/>
        <v>11</v>
      </c>
      <c r="V1202" s="20">
        <f t="shared" si="86"/>
        <v>8</v>
      </c>
    </row>
    <row r="1203" ht="17.25" spans="1:22">
      <c r="A1203" s="20">
        <f t="shared" si="87"/>
        <v>2110822</v>
      </c>
      <c r="B1203" s="20" t="str">
        <f t="shared" si="84"/>
        <v>精英_远程</v>
      </c>
      <c r="C1203" s="19">
        <f>[1]怪物属性模拟配置!$E1200</f>
        <v>70</v>
      </c>
      <c r="D1203" s="20">
        <v>0</v>
      </c>
      <c r="E1203" s="19">
        <f>SUMPRODUCT((U1203=[2]Mission!$Q$175:$Q$278)*(V1203=[2]Mission!$R$175:$R$278)*([2]Mission!$F$175:$F$278))</f>
        <v>81732</v>
      </c>
      <c r="F1203" s="19">
        <f>[1]怪物属性模拟配置!$P1200</f>
        <v>3053</v>
      </c>
      <c r="G1203" s="19">
        <f>[1]怪物属性模拟配置!$Q1200</f>
        <v>0</v>
      </c>
      <c r="H1203" s="19">
        <f>[1]怪物属性模拟配置!$S1200</f>
        <v>117234</v>
      </c>
      <c r="I1203" s="20">
        <v>0</v>
      </c>
      <c r="J1203" s="20">
        <v>0</v>
      </c>
      <c r="K1203" s="20">
        <v>0</v>
      </c>
      <c r="L1203" s="20">
        <v>0</v>
      </c>
      <c r="M1203" s="19">
        <f>[1]怪物属性模拟配置!$T1200*1000</f>
        <v>200</v>
      </c>
      <c r="N1203" s="20">
        <v>0</v>
      </c>
      <c r="O1203" s="19">
        <f>[1]怪物属性模拟配置!$U1200-1</f>
        <v>1</v>
      </c>
      <c r="P1203" s="20">
        <v>0</v>
      </c>
      <c r="Q1203" s="20">
        <v>0</v>
      </c>
      <c r="R1203" s="20">
        <v>0</v>
      </c>
      <c r="S1203" s="29" t="s">
        <v>55</v>
      </c>
      <c r="T1203" s="29" t="s">
        <v>55</v>
      </c>
      <c r="U1203" s="20">
        <f t="shared" si="85"/>
        <v>11</v>
      </c>
      <c r="V1203" s="20">
        <f t="shared" si="86"/>
        <v>8</v>
      </c>
    </row>
    <row r="1204" ht="17.25" spans="1:22">
      <c r="A1204" s="20">
        <f t="shared" si="87"/>
        <v>2110823</v>
      </c>
      <c r="B1204" s="20" t="str">
        <f t="shared" si="84"/>
        <v>BOSS_远程</v>
      </c>
      <c r="C1204" s="19">
        <f>[1]怪物属性模拟配置!$E1201</f>
        <v>70</v>
      </c>
      <c r="D1204" s="20">
        <v>0</v>
      </c>
      <c r="E1204" s="19">
        <f>SUMPRODUCT((U1204=[2]Mission!$Q$175:$Q$278)*(V1204=[2]Mission!$R$175:$R$278)*([2]Mission!$F$175:$F$278))</f>
        <v>81732</v>
      </c>
      <c r="F1204" s="19">
        <f>[1]怪物属性模拟配置!$P1201</f>
        <v>3562</v>
      </c>
      <c r="G1204" s="19">
        <f>[1]怪物属性模拟配置!$Q1201</f>
        <v>0</v>
      </c>
      <c r="H1204" s="19">
        <f>[1]怪物属性模拟配置!$S1201</f>
        <v>234468</v>
      </c>
      <c r="I1204" s="20">
        <v>0</v>
      </c>
      <c r="J1204" s="20">
        <v>0</v>
      </c>
      <c r="K1204" s="20">
        <v>0</v>
      </c>
      <c r="L1204" s="20">
        <v>0</v>
      </c>
      <c r="M1204" s="19">
        <f>[1]怪物属性模拟配置!$T1201*1000</f>
        <v>200</v>
      </c>
      <c r="N1204" s="20">
        <v>0</v>
      </c>
      <c r="O1204" s="19">
        <f>[1]怪物属性模拟配置!$U1201-1</f>
        <v>1</v>
      </c>
      <c r="P1204" s="20">
        <v>0</v>
      </c>
      <c r="Q1204" s="20">
        <v>0</v>
      </c>
      <c r="R1204" s="20">
        <v>0</v>
      </c>
      <c r="S1204" s="29" t="s">
        <v>55</v>
      </c>
      <c r="T1204" s="29" t="s">
        <v>55</v>
      </c>
      <c r="U1204" s="20">
        <f t="shared" si="85"/>
        <v>11</v>
      </c>
      <c r="V1204" s="20">
        <f t="shared" si="86"/>
        <v>8</v>
      </c>
    </row>
    <row r="1205" ht="17.25" spans="1:22">
      <c r="A1205" s="20">
        <f t="shared" si="87"/>
        <v>2110891</v>
      </c>
      <c r="B1205" s="20" t="str">
        <f t="shared" si="84"/>
        <v>大BOSS_特殊</v>
      </c>
      <c r="C1205" s="19">
        <f>[1]怪物属性模拟配置!$E1202</f>
        <v>70</v>
      </c>
      <c r="D1205" s="20">
        <v>0</v>
      </c>
      <c r="E1205" s="19">
        <f>SUMPRODUCT((U1205=[2]Mission!$Q$175:$Q$278)*(V1205=[2]Mission!$R$175:$R$278)*([2]Mission!$F$175:$F$278))</f>
        <v>81732</v>
      </c>
      <c r="F1205" s="19">
        <f>[1]怪物属性模拟配置!$P1202</f>
        <v>5088</v>
      </c>
      <c r="G1205" s="19">
        <f>[1]怪物属性模拟配置!$Q1202</f>
        <v>0</v>
      </c>
      <c r="H1205" s="19" t="str">
        <f>[1]怪物属性模拟配置!$S1202</f>
        <v>386872|398596|386872</v>
      </c>
      <c r="I1205" s="20">
        <v>0</v>
      </c>
      <c r="J1205" s="20">
        <v>0</v>
      </c>
      <c r="K1205" s="20">
        <v>0</v>
      </c>
      <c r="L1205" s="20">
        <v>0</v>
      </c>
      <c r="M1205" s="19">
        <f>[1]怪物属性模拟配置!$T1202*1000</f>
        <v>200</v>
      </c>
      <c r="N1205" s="20">
        <v>0</v>
      </c>
      <c r="O1205" s="19">
        <f>[1]怪物属性模拟配置!$U1202-1</f>
        <v>1</v>
      </c>
      <c r="P1205" s="20">
        <v>0</v>
      </c>
      <c r="Q1205" s="20">
        <v>0</v>
      </c>
      <c r="R1205" s="20">
        <v>0</v>
      </c>
      <c r="S1205" s="29" t="s">
        <v>55</v>
      </c>
      <c r="T1205" s="29" t="s">
        <v>55</v>
      </c>
      <c r="U1205" s="20">
        <f t="shared" si="85"/>
        <v>11</v>
      </c>
      <c r="V1205" s="20">
        <f t="shared" si="86"/>
        <v>8</v>
      </c>
    </row>
    <row r="1206" ht="17.25" spans="1:22">
      <c r="A1206" s="20">
        <f t="shared" si="87"/>
        <v>2120111</v>
      </c>
      <c r="B1206" s="20" t="str">
        <f t="shared" si="84"/>
        <v>小怪_近战</v>
      </c>
      <c r="C1206" s="19">
        <f>[1]怪物属性模拟配置!$E1203</f>
        <v>71</v>
      </c>
      <c r="D1206" s="20">
        <v>0</v>
      </c>
      <c r="E1206" s="19">
        <f>SUMPRODUCT((U1206=[2]Mission!$Q$175:$Q$278)*(V1206=[2]Mission!$R$175:$R$278)*([2]Mission!$F$175:$F$278))</f>
        <v>94860</v>
      </c>
      <c r="F1206" s="19">
        <f>[1]怪物属性模拟配置!$P1203</f>
        <v>2953</v>
      </c>
      <c r="G1206" s="19">
        <f>[1]怪物属性模拟配置!$Q1203</f>
        <v>0</v>
      </c>
      <c r="H1206" s="19">
        <f>[1]怪物属性模拟配置!$S1203</f>
        <v>13605</v>
      </c>
      <c r="I1206" s="20">
        <v>0</v>
      </c>
      <c r="J1206" s="20">
        <v>0</v>
      </c>
      <c r="K1206" s="20">
        <v>0</v>
      </c>
      <c r="L1206" s="20">
        <v>0</v>
      </c>
      <c r="M1206" s="19">
        <f>[1]怪物属性模拟配置!$T1203*1000</f>
        <v>200</v>
      </c>
      <c r="N1206" s="20">
        <v>0</v>
      </c>
      <c r="O1206" s="19">
        <f>[1]怪物属性模拟配置!$U1203-1</f>
        <v>1</v>
      </c>
      <c r="P1206" s="20">
        <v>0</v>
      </c>
      <c r="Q1206" s="20">
        <v>0</v>
      </c>
      <c r="R1206" s="20">
        <v>0</v>
      </c>
      <c r="S1206" s="29" t="s">
        <v>55</v>
      </c>
      <c r="T1206" s="29" t="s">
        <v>55</v>
      </c>
      <c r="U1206" s="20">
        <f t="shared" si="85"/>
        <v>12</v>
      </c>
      <c r="V1206" s="20">
        <f t="shared" si="86"/>
        <v>1</v>
      </c>
    </row>
    <row r="1207" ht="17.25" spans="1:22">
      <c r="A1207" s="20">
        <f t="shared" si="87"/>
        <v>2120112</v>
      </c>
      <c r="B1207" s="20" t="str">
        <f t="shared" si="84"/>
        <v>精英_近战</v>
      </c>
      <c r="C1207" s="19">
        <f>[1]怪物属性模拟配置!$E1204</f>
        <v>71</v>
      </c>
      <c r="D1207" s="20">
        <v>0</v>
      </c>
      <c r="E1207" s="19">
        <f>SUMPRODUCT((U1207=[2]Mission!$Q$175:$Q$278)*(V1207=[2]Mission!$R$175:$R$278)*([2]Mission!$F$175:$F$278))</f>
        <v>94860</v>
      </c>
      <c r="F1207" s="19">
        <f>[1]怪物属性模拟配置!$P1204</f>
        <v>3544</v>
      </c>
      <c r="G1207" s="19">
        <f>[1]怪物属性模拟配置!$Q1204</f>
        <v>0</v>
      </c>
      <c r="H1207" s="19">
        <f>[1]怪物属性模拟配置!$S1204</f>
        <v>136045</v>
      </c>
      <c r="I1207" s="20">
        <v>0</v>
      </c>
      <c r="J1207" s="20">
        <v>0</v>
      </c>
      <c r="K1207" s="20">
        <v>0</v>
      </c>
      <c r="L1207" s="20">
        <v>0</v>
      </c>
      <c r="M1207" s="19">
        <f>[1]怪物属性模拟配置!$T1204*1000</f>
        <v>200</v>
      </c>
      <c r="N1207" s="20">
        <v>0</v>
      </c>
      <c r="O1207" s="19">
        <f>[1]怪物属性模拟配置!$U1204-1</f>
        <v>1</v>
      </c>
      <c r="P1207" s="20">
        <v>0</v>
      </c>
      <c r="Q1207" s="20">
        <v>0</v>
      </c>
      <c r="R1207" s="20">
        <v>0</v>
      </c>
      <c r="S1207" s="29" t="s">
        <v>55</v>
      </c>
      <c r="T1207" s="29" t="s">
        <v>55</v>
      </c>
      <c r="U1207" s="20">
        <f t="shared" si="85"/>
        <v>12</v>
      </c>
      <c r="V1207" s="20">
        <f t="shared" si="86"/>
        <v>1</v>
      </c>
    </row>
    <row r="1208" ht="17.25" spans="1:22">
      <c r="A1208" s="20">
        <f t="shared" si="87"/>
        <v>2120113</v>
      </c>
      <c r="B1208" s="20" t="str">
        <f t="shared" si="84"/>
        <v>BOSS_近战</v>
      </c>
      <c r="C1208" s="19">
        <f>[1]怪物属性模拟配置!$E1205</f>
        <v>71</v>
      </c>
      <c r="D1208" s="20">
        <v>0</v>
      </c>
      <c r="E1208" s="19">
        <f>SUMPRODUCT((U1208=[2]Mission!$Q$175:$Q$278)*(V1208=[2]Mission!$R$175:$R$278)*([2]Mission!$F$175:$F$278))</f>
        <v>94860</v>
      </c>
      <c r="F1208" s="19">
        <f>[1]怪物属性模拟配置!$P1205</f>
        <v>4134</v>
      </c>
      <c r="G1208" s="19">
        <f>[1]怪物属性模拟配置!$Q1205</f>
        <v>0</v>
      </c>
      <c r="H1208" s="19">
        <f>[1]怪物属性模拟配置!$S1205</f>
        <v>272090</v>
      </c>
      <c r="I1208" s="20">
        <v>0</v>
      </c>
      <c r="J1208" s="20">
        <v>0</v>
      </c>
      <c r="K1208" s="20">
        <v>0</v>
      </c>
      <c r="L1208" s="20">
        <v>0</v>
      </c>
      <c r="M1208" s="19">
        <f>[1]怪物属性模拟配置!$T1205*1000</f>
        <v>200</v>
      </c>
      <c r="N1208" s="20">
        <v>0</v>
      </c>
      <c r="O1208" s="19">
        <f>[1]怪物属性模拟配置!$U1205-1</f>
        <v>1</v>
      </c>
      <c r="P1208" s="20">
        <v>0</v>
      </c>
      <c r="Q1208" s="20">
        <v>0</v>
      </c>
      <c r="R1208" s="20">
        <v>0</v>
      </c>
      <c r="S1208" s="29" t="s">
        <v>55</v>
      </c>
      <c r="T1208" s="29" t="s">
        <v>55</v>
      </c>
      <c r="U1208" s="20">
        <f t="shared" si="85"/>
        <v>12</v>
      </c>
      <c r="V1208" s="20">
        <f t="shared" si="86"/>
        <v>1</v>
      </c>
    </row>
    <row r="1209" ht="17.25" spans="1:22">
      <c r="A1209" s="20">
        <f t="shared" si="87"/>
        <v>2120121</v>
      </c>
      <c r="B1209" s="20" t="str">
        <f t="shared" si="84"/>
        <v>小怪_远程</v>
      </c>
      <c r="C1209" s="19">
        <f>[1]怪物属性模拟配置!$E1206</f>
        <v>71</v>
      </c>
      <c r="D1209" s="20">
        <v>0</v>
      </c>
      <c r="E1209" s="19">
        <f>SUMPRODUCT((U1209=[2]Mission!$Q$175:$Q$278)*(V1209=[2]Mission!$R$175:$R$278)*([2]Mission!$F$175:$F$278))</f>
        <v>94860</v>
      </c>
      <c r="F1209" s="19">
        <f>[1]怪物属性模拟配置!$P1206</f>
        <v>2953</v>
      </c>
      <c r="G1209" s="19">
        <f>[1]怪物属性模拟配置!$Q1206</f>
        <v>0</v>
      </c>
      <c r="H1209" s="19">
        <f>[1]怪物属性模拟配置!$S1206</f>
        <v>13605</v>
      </c>
      <c r="I1209" s="20">
        <v>0</v>
      </c>
      <c r="J1209" s="20">
        <v>0</v>
      </c>
      <c r="K1209" s="20">
        <v>0</v>
      </c>
      <c r="L1209" s="20">
        <v>0</v>
      </c>
      <c r="M1209" s="19">
        <f>[1]怪物属性模拟配置!$T1206*1000</f>
        <v>200</v>
      </c>
      <c r="N1209" s="20">
        <v>0</v>
      </c>
      <c r="O1209" s="19">
        <f>[1]怪物属性模拟配置!$U1206-1</f>
        <v>1</v>
      </c>
      <c r="P1209" s="20">
        <v>0</v>
      </c>
      <c r="Q1209" s="20">
        <v>0</v>
      </c>
      <c r="R1209" s="20">
        <v>0</v>
      </c>
      <c r="S1209" s="29" t="s">
        <v>55</v>
      </c>
      <c r="T1209" s="29" t="s">
        <v>55</v>
      </c>
      <c r="U1209" s="20">
        <f t="shared" si="85"/>
        <v>12</v>
      </c>
      <c r="V1209" s="20">
        <f t="shared" si="86"/>
        <v>1</v>
      </c>
    </row>
    <row r="1210" ht="17.25" spans="1:22">
      <c r="A1210" s="20">
        <f t="shared" si="87"/>
        <v>2120122</v>
      </c>
      <c r="B1210" s="20" t="str">
        <f t="shared" si="84"/>
        <v>精英_远程</v>
      </c>
      <c r="C1210" s="19">
        <f>[1]怪物属性模拟配置!$E1207</f>
        <v>71</v>
      </c>
      <c r="D1210" s="20">
        <v>0</v>
      </c>
      <c r="E1210" s="19">
        <f>SUMPRODUCT((U1210=[2]Mission!$Q$175:$Q$278)*(V1210=[2]Mission!$R$175:$R$278)*([2]Mission!$F$175:$F$278))</f>
        <v>94860</v>
      </c>
      <c r="F1210" s="19">
        <f>[1]怪物属性模拟配置!$P1207</f>
        <v>3544</v>
      </c>
      <c r="G1210" s="19">
        <f>[1]怪物属性模拟配置!$Q1207</f>
        <v>0</v>
      </c>
      <c r="H1210" s="19">
        <f>[1]怪物属性模拟配置!$S1207</f>
        <v>136045</v>
      </c>
      <c r="I1210" s="20">
        <v>0</v>
      </c>
      <c r="J1210" s="20">
        <v>0</v>
      </c>
      <c r="K1210" s="20">
        <v>0</v>
      </c>
      <c r="L1210" s="20">
        <v>0</v>
      </c>
      <c r="M1210" s="19">
        <f>[1]怪物属性模拟配置!$T1207*1000</f>
        <v>200</v>
      </c>
      <c r="N1210" s="20">
        <v>0</v>
      </c>
      <c r="O1210" s="19">
        <f>[1]怪物属性模拟配置!$U1207-1</f>
        <v>1</v>
      </c>
      <c r="P1210" s="20">
        <v>0</v>
      </c>
      <c r="Q1210" s="20">
        <v>0</v>
      </c>
      <c r="R1210" s="20">
        <v>0</v>
      </c>
      <c r="S1210" s="29" t="s">
        <v>55</v>
      </c>
      <c r="T1210" s="29" t="s">
        <v>55</v>
      </c>
      <c r="U1210" s="20">
        <f t="shared" si="85"/>
        <v>12</v>
      </c>
      <c r="V1210" s="20">
        <f t="shared" si="86"/>
        <v>1</v>
      </c>
    </row>
    <row r="1211" ht="17.25" spans="1:22">
      <c r="A1211" s="20">
        <f t="shared" si="87"/>
        <v>2120123</v>
      </c>
      <c r="B1211" s="20" t="str">
        <f t="shared" si="84"/>
        <v>BOSS_远程</v>
      </c>
      <c r="C1211" s="19">
        <f>[1]怪物属性模拟配置!$E1208</f>
        <v>71</v>
      </c>
      <c r="D1211" s="20">
        <v>0</v>
      </c>
      <c r="E1211" s="19">
        <f>SUMPRODUCT((U1211=[2]Mission!$Q$175:$Q$278)*(V1211=[2]Mission!$R$175:$R$278)*([2]Mission!$F$175:$F$278))</f>
        <v>94860</v>
      </c>
      <c r="F1211" s="19">
        <f>[1]怪物属性模拟配置!$P1208</f>
        <v>4134</v>
      </c>
      <c r="G1211" s="19">
        <f>[1]怪物属性模拟配置!$Q1208</f>
        <v>0</v>
      </c>
      <c r="H1211" s="19">
        <f>[1]怪物属性模拟配置!$S1208</f>
        <v>272090</v>
      </c>
      <c r="I1211" s="20">
        <v>0</v>
      </c>
      <c r="J1211" s="20">
        <v>0</v>
      </c>
      <c r="K1211" s="20">
        <v>0</v>
      </c>
      <c r="L1211" s="20">
        <v>0</v>
      </c>
      <c r="M1211" s="19">
        <f>[1]怪物属性模拟配置!$T1208*1000</f>
        <v>200</v>
      </c>
      <c r="N1211" s="20">
        <v>0</v>
      </c>
      <c r="O1211" s="19">
        <f>[1]怪物属性模拟配置!$U1208-1</f>
        <v>1</v>
      </c>
      <c r="P1211" s="20">
        <v>0</v>
      </c>
      <c r="Q1211" s="20">
        <v>0</v>
      </c>
      <c r="R1211" s="20">
        <v>0</v>
      </c>
      <c r="S1211" s="29" t="s">
        <v>55</v>
      </c>
      <c r="T1211" s="29" t="s">
        <v>55</v>
      </c>
      <c r="U1211" s="20">
        <f t="shared" si="85"/>
        <v>12</v>
      </c>
      <c r="V1211" s="20">
        <f t="shared" si="86"/>
        <v>1</v>
      </c>
    </row>
    <row r="1212" ht="17.25" spans="1:22">
      <c r="A1212" s="20">
        <f t="shared" si="87"/>
        <v>2120211</v>
      </c>
      <c r="B1212" s="20" t="str">
        <f t="shared" si="84"/>
        <v>小怪_近战</v>
      </c>
      <c r="C1212" s="19">
        <f>[1]怪物属性模拟配置!$E1209</f>
        <v>71</v>
      </c>
      <c r="D1212" s="20">
        <v>0</v>
      </c>
      <c r="E1212" s="19">
        <f>SUMPRODUCT((U1212=[2]Mission!$Q$175:$Q$278)*(V1212=[2]Mission!$R$175:$R$278)*([2]Mission!$F$175:$F$278))</f>
        <v>94860</v>
      </c>
      <c r="F1212" s="19">
        <f>[1]怪物属性模拟配置!$P1209</f>
        <v>2953</v>
      </c>
      <c r="G1212" s="19">
        <f>[1]怪物属性模拟配置!$Q1209</f>
        <v>0</v>
      </c>
      <c r="H1212" s="19">
        <f>[1]怪物属性模拟配置!$S1209</f>
        <v>13605</v>
      </c>
      <c r="I1212" s="20">
        <v>0</v>
      </c>
      <c r="J1212" s="20">
        <v>0</v>
      </c>
      <c r="K1212" s="20">
        <v>0</v>
      </c>
      <c r="L1212" s="20">
        <v>0</v>
      </c>
      <c r="M1212" s="19">
        <f>[1]怪物属性模拟配置!$T1209*1000</f>
        <v>200</v>
      </c>
      <c r="N1212" s="20">
        <v>0</v>
      </c>
      <c r="O1212" s="19">
        <f>[1]怪物属性模拟配置!$U1209-1</f>
        <v>1</v>
      </c>
      <c r="P1212" s="20">
        <v>0</v>
      </c>
      <c r="Q1212" s="20">
        <v>0</v>
      </c>
      <c r="R1212" s="20">
        <v>0</v>
      </c>
      <c r="S1212" s="29" t="s">
        <v>55</v>
      </c>
      <c r="T1212" s="29" t="s">
        <v>55</v>
      </c>
      <c r="U1212" s="20">
        <f t="shared" si="85"/>
        <v>12</v>
      </c>
      <c r="V1212" s="20">
        <f t="shared" si="86"/>
        <v>2</v>
      </c>
    </row>
    <row r="1213" ht="17.25" spans="1:22">
      <c r="A1213" s="20">
        <f t="shared" si="87"/>
        <v>2120212</v>
      </c>
      <c r="B1213" s="20" t="str">
        <f t="shared" si="84"/>
        <v>精英_近战</v>
      </c>
      <c r="C1213" s="19">
        <f>[1]怪物属性模拟配置!$E1210</f>
        <v>71</v>
      </c>
      <c r="D1213" s="20">
        <v>0</v>
      </c>
      <c r="E1213" s="19">
        <f>SUMPRODUCT((U1213=[2]Mission!$Q$175:$Q$278)*(V1213=[2]Mission!$R$175:$R$278)*([2]Mission!$F$175:$F$278))</f>
        <v>94860</v>
      </c>
      <c r="F1213" s="19">
        <f>[1]怪物属性模拟配置!$P1210</f>
        <v>3544</v>
      </c>
      <c r="G1213" s="19">
        <f>[1]怪物属性模拟配置!$Q1210</f>
        <v>0</v>
      </c>
      <c r="H1213" s="19">
        <f>[1]怪物属性模拟配置!$S1210</f>
        <v>136045</v>
      </c>
      <c r="I1213" s="20">
        <v>0</v>
      </c>
      <c r="J1213" s="20">
        <v>0</v>
      </c>
      <c r="K1213" s="20">
        <v>0</v>
      </c>
      <c r="L1213" s="20">
        <v>0</v>
      </c>
      <c r="M1213" s="19">
        <f>[1]怪物属性模拟配置!$T1210*1000</f>
        <v>200</v>
      </c>
      <c r="N1213" s="20">
        <v>0</v>
      </c>
      <c r="O1213" s="19">
        <f>[1]怪物属性模拟配置!$U1210-1</f>
        <v>1</v>
      </c>
      <c r="P1213" s="20">
        <v>0</v>
      </c>
      <c r="Q1213" s="20">
        <v>0</v>
      </c>
      <c r="R1213" s="20">
        <v>0</v>
      </c>
      <c r="S1213" s="29" t="s">
        <v>55</v>
      </c>
      <c r="T1213" s="29" t="s">
        <v>55</v>
      </c>
      <c r="U1213" s="20">
        <f t="shared" si="85"/>
        <v>12</v>
      </c>
      <c r="V1213" s="20">
        <f t="shared" si="86"/>
        <v>2</v>
      </c>
    </row>
    <row r="1214" ht="17.25" spans="1:22">
      <c r="A1214" s="20">
        <f t="shared" si="87"/>
        <v>2120213</v>
      </c>
      <c r="B1214" s="20" t="str">
        <f t="shared" si="84"/>
        <v>BOSS_近战</v>
      </c>
      <c r="C1214" s="19">
        <f>[1]怪物属性模拟配置!$E1211</f>
        <v>71</v>
      </c>
      <c r="D1214" s="20">
        <v>0</v>
      </c>
      <c r="E1214" s="19">
        <f>SUMPRODUCT((U1214=[2]Mission!$Q$175:$Q$278)*(V1214=[2]Mission!$R$175:$R$278)*([2]Mission!$F$175:$F$278))</f>
        <v>94860</v>
      </c>
      <c r="F1214" s="19">
        <f>[1]怪物属性模拟配置!$P1211</f>
        <v>4134</v>
      </c>
      <c r="G1214" s="19">
        <f>[1]怪物属性模拟配置!$Q1211</f>
        <v>0</v>
      </c>
      <c r="H1214" s="19">
        <f>[1]怪物属性模拟配置!$S1211</f>
        <v>272090</v>
      </c>
      <c r="I1214" s="20">
        <v>0</v>
      </c>
      <c r="J1214" s="20">
        <v>0</v>
      </c>
      <c r="K1214" s="20">
        <v>0</v>
      </c>
      <c r="L1214" s="20">
        <v>0</v>
      </c>
      <c r="M1214" s="19">
        <f>[1]怪物属性模拟配置!$T1211*1000</f>
        <v>200</v>
      </c>
      <c r="N1214" s="20">
        <v>0</v>
      </c>
      <c r="O1214" s="19">
        <f>[1]怪物属性模拟配置!$U1211-1</f>
        <v>1</v>
      </c>
      <c r="P1214" s="20">
        <v>0</v>
      </c>
      <c r="Q1214" s="20">
        <v>0</v>
      </c>
      <c r="R1214" s="20">
        <v>0</v>
      </c>
      <c r="S1214" s="29" t="s">
        <v>55</v>
      </c>
      <c r="T1214" s="29" t="s">
        <v>55</v>
      </c>
      <c r="U1214" s="20">
        <f t="shared" si="85"/>
        <v>12</v>
      </c>
      <c r="V1214" s="20">
        <f t="shared" si="86"/>
        <v>2</v>
      </c>
    </row>
    <row r="1215" ht="17.25" spans="1:22">
      <c r="A1215" s="20">
        <f t="shared" si="87"/>
        <v>2120221</v>
      </c>
      <c r="B1215" s="20" t="str">
        <f t="shared" si="84"/>
        <v>小怪_远程</v>
      </c>
      <c r="C1215" s="19">
        <f>[1]怪物属性模拟配置!$E1212</f>
        <v>71</v>
      </c>
      <c r="D1215" s="20">
        <v>0</v>
      </c>
      <c r="E1215" s="19">
        <f>SUMPRODUCT((U1215=[2]Mission!$Q$175:$Q$278)*(V1215=[2]Mission!$R$175:$R$278)*([2]Mission!$F$175:$F$278))</f>
        <v>94860</v>
      </c>
      <c r="F1215" s="19">
        <f>[1]怪物属性模拟配置!$P1212</f>
        <v>2953</v>
      </c>
      <c r="G1215" s="19">
        <f>[1]怪物属性模拟配置!$Q1212</f>
        <v>0</v>
      </c>
      <c r="H1215" s="19">
        <f>[1]怪物属性模拟配置!$S1212</f>
        <v>13605</v>
      </c>
      <c r="I1215" s="20">
        <v>0</v>
      </c>
      <c r="J1215" s="20">
        <v>0</v>
      </c>
      <c r="K1215" s="20">
        <v>0</v>
      </c>
      <c r="L1215" s="20">
        <v>0</v>
      </c>
      <c r="M1215" s="19">
        <f>[1]怪物属性模拟配置!$T1212*1000</f>
        <v>200</v>
      </c>
      <c r="N1215" s="20">
        <v>0</v>
      </c>
      <c r="O1215" s="19">
        <f>[1]怪物属性模拟配置!$U1212-1</f>
        <v>1</v>
      </c>
      <c r="P1215" s="20">
        <v>0</v>
      </c>
      <c r="Q1215" s="20">
        <v>0</v>
      </c>
      <c r="R1215" s="20">
        <v>0</v>
      </c>
      <c r="S1215" s="29" t="s">
        <v>55</v>
      </c>
      <c r="T1215" s="29" t="s">
        <v>55</v>
      </c>
      <c r="U1215" s="20">
        <f t="shared" si="85"/>
        <v>12</v>
      </c>
      <c r="V1215" s="20">
        <f t="shared" si="86"/>
        <v>2</v>
      </c>
    </row>
    <row r="1216" ht="17.25" spans="1:22">
      <c r="A1216" s="20">
        <f t="shared" si="87"/>
        <v>2120222</v>
      </c>
      <c r="B1216" s="20" t="str">
        <f t="shared" ref="B1216:B1279" si="88">B565</f>
        <v>精英_远程</v>
      </c>
      <c r="C1216" s="19">
        <f>[1]怪物属性模拟配置!$E1213</f>
        <v>71</v>
      </c>
      <c r="D1216" s="20">
        <v>0</v>
      </c>
      <c r="E1216" s="19">
        <f>SUMPRODUCT((U1216=[2]Mission!$Q$175:$Q$278)*(V1216=[2]Mission!$R$175:$R$278)*([2]Mission!$F$175:$F$278))</f>
        <v>94860</v>
      </c>
      <c r="F1216" s="19">
        <f>[1]怪物属性模拟配置!$P1213</f>
        <v>3544</v>
      </c>
      <c r="G1216" s="19">
        <f>[1]怪物属性模拟配置!$Q1213</f>
        <v>0</v>
      </c>
      <c r="H1216" s="19">
        <f>[1]怪物属性模拟配置!$S1213</f>
        <v>136045</v>
      </c>
      <c r="I1216" s="20">
        <v>0</v>
      </c>
      <c r="J1216" s="20">
        <v>0</v>
      </c>
      <c r="K1216" s="20">
        <v>0</v>
      </c>
      <c r="L1216" s="20">
        <v>0</v>
      </c>
      <c r="M1216" s="19">
        <f>[1]怪物属性模拟配置!$T1213*1000</f>
        <v>200</v>
      </c>
      <c r="N1216" s="20">
        <v>0</v>
      </c>
      <c r="O1216" s="19">
        <f>[1]怪物属性模拟配置!$U1213-1</f>
        <v>1</v>
      </c>
      <c r="P1216" s="20">
        <v>0</v>
      </c>
      <c r="Q1216" s="20">
        <v>0</v>
      </c>
      <c r="R1216" s="20">
        <v>0</v>
      </c>
      <c r="S1216" s="29" t="s">
        <v>55</v>
      </c>
      <c r="T1216" s="29" t="s">
        <v>55</v>
      </c>
      <c r="U1216" s="20">
        <f t="shared" si="85"/>
        <v>12</v>
      </c>
      <c r="V1216" s="20">
        <f t="shared" si="86"/>
        <v>2</v>
      </c>
    </row>
    <row r="1217" ht="17.25" spans="1:22">
      <c r="A1217" s="20">
        <f t="shared" si="87"/>
        <v>2120223</v>
      </c>
      <c r="B1217" s="20" t="str">
        <f t="shared" si="88"/>
        <v>BOSS_远程</v>
      </c>
      <c r="C1217" s="19">
        <f>[1]怪物属性模拟配置!$E1214</f>
        <v>71</v>
      </c>
      <c r="D1217" s="20">
        <v>0</v>
      </c>
      <c r="E1217" s="19">
        <f>SUMPRODUCT((U1217=[2]Mission!$Q$175:$Q$278)*(V1217=[2]Mission!$R$175:$R$278)*([2]Mission!$F$175:$F$278))</f>
        <v>94860</v>
      </c>
      <c r="F1217" s="19">
        <f>[1]怪物属性模拟配置!$P1214</f>
        <v>4134</v>
      </c>
      <c r="G1217" s="19">
        <f>[1]怪物属性模拟配置!$Q1214</f>
        <v>0</v>
      </c>
      <c r="H1217" s="19">
        <f>[1]怪物属性模拟配置!$S1214</f>
        <v>272090</v>
      </c>
      <c r="I1217" s="20">
        <v>0</v>
      </c>
      <c r="J1217" s="20">
        <v>0</v>
      </c>
      <c r="K1217" s="20">
        <v>0</v>
      </c>
      <c r="L1217" s="20">
        <v>0</v>
      </c>
      <c r="M1217" s="19">
        <f>[1]怪物属性模拟配置!$T1214*1000</f>
        <v>200</v>
      </c>
      <c r="N1217" s="20">
        <v>0</v>
      </c>
      <c r="O1217" s="19">
        <f>[1]怪物属性模拟配置!$U1214-1</f>
        <v>1</v>
      </c>
      <c r="P1217" s="20">
        <v>0</v>
      </c>
      <c r="Q1217" s="20">
        <v>0</v>
      </c>
      <c r="R1217" s="20">
        <v>0</v>
      </c>
      <c r="S1217" s="29" t="s">
        <v>55</v>
      </c>
      <c r="T1217" s="29" t="s">
        <v>55</v>
      </c>
      <c r="U1217" s="20">
        <f t="shared" si="85"/>
        <v>12</v>
      </c>
      <c r="V1217" s="20">
        <f t="shared" si="86"/>
        <v>2</v>
      </c>
    </row>
    <row r="1218" ht="17.25" spans="1:22">
      <c r="A1218" s="20">
        <f t="shared" si="87"/>
        <v>2120311</v>
      </c>
      <c r="B1218" s="20" t="str">
        <f t="shared" si="88"/>
        <v>小怪_近战</v>
      </c>
      <c r="C1218" s="19">
        <f>[1]怪物属性模拟配置!$E1215</f>
        <v>71</v>
      </c>
      <c r="D1218" s="20">
        <v>0</v>
      </c>
      <c r="E1218" s="19">
        <f>SUMPRODUCT((U1218=[2]Mission!$Q$175:$Q$278)*(V1218=[2]Mission!$R$175:$R$278)*([2]Mission!$F$175:$F$278))</f>
        <v>94860</v>
      </c>
      <c r="F1218" s="19">
        <f>[1]怪物属性模拟配置!$P1215</f>
        <v>2953</v>
      </c>
      <c r="G1218" s="19">
        <f>[1]怪物属性模拟配置!$Q1215</f>
        <v>0</v>
      </c>
      <c r="H1218" s="19">
        <f>[1]怪物属性模拟配置!$S1215</f>
        <v>13605</v>
      </c>
      <c r="I1218" s="20">
        <v>0</v>
      </c>
      <c r="J1218" s="20">
        <v>0</v>
      </c>
      <c r="K1218" s="20">
        <v>0</v>
      </c>
      <c r="L1218" s="20">
        <v>0</v>
      </c>
      <c r="M1218" s="19">
        <f>[1]怪物属性模拟配置!$T1215*1000</f>
        <v>200</v>
      </c>
      <c r="N1218" s="20">
        <v>0</v>
      </c>
      <c r="O1218" s="19">
        <f>[1]怪物属性模拟配置!$U1215-1</f>
        <v>1</v>
      </c>
      <c r="P1218" s="20">
        <v>0</v>
      </c>
      <c r="Q1218" s="20">
        <v>0</v>
      </c>
      <c r="R1218" s="20">
        <v>0</v>
      </c>
      <c r="S1218" s="29" t="s">
        <v>55</v>
      </c>
      <c r="T1218" s="29" t="s">
        <v>55</v>
      </c>
      <c r="U1218" s="20">
        <f t="shared" si="85"/>
        <v>12</v>
      </c>
      <c r="V1218" s="20">
        <f t="shared" si="86"/>
        <v>3</v>
      </c>
    </row>
    <row r="1219" ht="17.25" spans="1:22">
      <c r="A1219" s="20">
        <f t="shared" si="87"/>
        <v>2120312</v>
      </c>
      <c r="B1219" s="20" t="str">
        <f t="shared" si="88"/>
        <v>精英_近战</v>
      </c>
      <c r="C1219" s="19">
        <f>[1]怪物属性模拟配置!$E1216</f>
        <v>71</v>
      </c>
      <c r="D1219" s="20">
        <v>0</v>
      </c>
      <c r="E1219" s="19">
        <f>SUMPRODUCT((U1219=[2]Mission!$Q$175:$Q$278)*(V1219=[2]Mission!$R$175:$R$278)*([2]Mission!$F$175:$F$278))</f>
        <v>94860</v>
      </c>
      <c r="F1219" s="19">
        <f>[1]怪物属性模拟配置!$P1216</f>
        <v>3544</v>
      </c>
      <c r="G1219" s="19">
        <f>[1]怪物属性模拟配置!$Q1216</f>
        <v>0</v>
      </c>
      <c r="H1219" s="19">
        <f>[1]怪物属性模拟配置!$S1216</f>
        <v>136045</v>
      </c>
      <c r="I1219" s="20">
        <v>0</v>
      </c>
      <c r="J1219" s="20">
        <v>0</v>
      </c>
      <c r="K1219" s="20">
        <v>0</v>
      </c>
      <c r="L1219" s="20">
        <v>0</v>
      </c>
      <c r="M1219" s="19">
        <f>[1]怪物属性模拟配置!$T1216*1000</f>
        <v>200</v>
      </c>
      <c r="N1219" s="20">
        <v>0</v>
      </c>
      <c r="O1219" s="19">
        <f>[1]怪物属性模拟配置!$U1216-1</f>
        <v>1</v>
      </c>
      <c r="P1219" s="20">
        <v>0</v>
      </c>
      <c r="Q1219" s="20">
        <v>0</v>
      </c>
      <c r="R1219" s="20">
        <v>0</v>
      </c>
      <c r="S1219" s="29" t="s">
        <v>55</v>
      </c>
      <c r="T1219" s="29" t="s">
        <v>55</v>
      </c>
      <c r="U1219" s="20">
        <f t="shared" si="85"/>
        <v>12</v>
      </c>
      <c r="V1219" s="20">
        <f t="shared" si="86"/>
        <v>3</v>
      </c>
    </row>
    <row r="1220" ht="17.25" spans="1:22">
      <c r="A1220" s="20">
        <f t="shared" si="87"/>
        <v>2120313</v>
      </c>
      <c r="B1220" s="20" t="str">
        <f t="shared" si="88"/>
        <v>BOSS_近战</v>
      </c>
      <c r="C1220" s="19">
        <f>[1]怪物属性模拟配置!$E1217</f>
        <v>71</v>
      </c>
      <c r="D1220" s="20">
        <v>0</v>
      </c>
      <c r="E1220" s="19">
        <f>SUMPRODUCT((U1220=[2]Mission!$Q$175:$Q$278)*(V1220=[2]Mission!$R$175:$R$278)*([2]Mission!$F$175:$F$278))</f>
        <v>94860</v>
      </c>
      <c r="F1220" s="19">
        <f>[1]怪物属性模拟配置!$P1217</f>
        <v>4134</v>
      </c>
      <c r="G1220" s="19">
        <f>[1]怪物属性模拟配置!$Q1217</f>
        <v>0</v>
      </c>
      <c r="H1220" s="19">
        <f>[1]怪物属性模拟配置!$S1217</f>
        <v>272090</v>
      </c>
      <c r="I1220" s="20">
        <v>0</v>
      </c>
      <c r="J1220" s="20">
        <v>0</v>
      </c>
      <c r="K1220" s="20">
        <v>0</v>
      </c>
      <c r="L1220" s="20">
        <v>0</v>
      </c>
      <c r="M1220" s="19">
        <f>[1]怪物属性模拟配置!$T1217*1000</f>
        <v>200</v>
      </c>
      <c r="N1220" s="20">
        <v>0</v>
      </c>
      <c r="O1220" s="19">
        <f>[1]怪物属性模拟配置!$U1217-1</f>
        <v>1</v>
      </c>
      <c r="P1220" s="20">
        <v>0</v>
      </c>
      <c r="Q1220" s="20">
        <v>0</v>
      </c>
      <c r="R1220" s="20">
        <v>0</v>
      </c>
      <c r="S1220" s="29" t="s">
        <v>55</v>
      </c>
      <c r="T1220" s="29" t="s">
        <v>55</v>
      </c>
      <c r="U1220" s="20">
        <f t="shared" si="85"/>
        <v>12</v>
      </c>
      <c r="V1220" s="20">
        <f t="shared" si="86"/>
        <v>3</v>
      </c>
    </row>
    <row r="1221" ht="17.25" spans="1:22">
      <c r="A1221" s="20">
        <f t="shared" si="87"/>
        <v>2120321</v>
      </c>
      <c r="B1221" s="20" t="str">
        <f t="shared" si="88"/>
        <v>小怪_远程</v>
      </c>
      <c r="C1221" s="19">
        <f>[1]怪物属性模拟配置!$E1218</f>
        <v>71</v>
      </c>
      <c r="D1221" s="20">
        <v>0</v>
      </c>
      <c r="E1221" s="19">
        <f>SUMPRODUCT((U1221=[2]Mission!$Q$175:$Q$278)*(V1221=[2]Mission!$R$175:$R$278)*([2]Mission!$F$175:$F$278))</f>
        <v>94860</v>
      </c>
      <c r="F1221" s="19">
        <f>[1]怪物属性模拟配置!$P1218</f>
        <v>2953</v>
      </c>
      <c r="G1221" s="19">
        <f>[1]怪物属性模拟配置!$Q1218</f>
        <v>0</v>
      </c>
      <c r="H1221" s="19">
        <f>[1]怪物属性模拟配置!$S1218</f>
        <v>13605</v>
      </c>
      <c r="I1221" s="20">
        <v>0</v>
      </c>
      <c r="J1221" s="20">
        <v>0</v>
      </c>
      <c r="K1221" s="20">
        <v>0</v>
      </c>
      <c r="L1221" s="20">
        <v>0</v>
      </c>
      <c r="M1221" s="19">
        <f>[1]怪物属性模拟配置!$T1218*1000</f>
        <v>200</v>
      </c>
      <c r="N1221" s="20">
        <v>0</v>
      </c>
      <c r="O1221" s="19">
        <f>[1]怪物属性模拟配置!$U1218-1</f>
        <v>1</v>
      </c>
      <c r="P1221" s="20">
        <v>0</v>
      </c>
      <c r="Q1221" s="20">
        <v>0</v>
      </c>
      <c r="R1221" s="20">
        <v>0</v>
      </c>
      <c r="S1221" s="29" t="s">
        <v>55</v>
      </c>
      <c r="T1221" s="29" t="s">
        <v>55</v>
      </c>
      <c r="U1221" s="20">
        <f t="shared" si="85"/>
        <v>12</v>
      </c>
      <c r="V1221" s="20">
        <f t="shared" si="86"/>
        <v>3</v>
      </c>
    </row>
    <row r="1222" ht="17.25" spans="1:22">
      <c r="A1222" s="20">
        <f t="shared" si="87"/>
        <v>2120322</v>
      </c>
      <c r="B1222" s="20" t="str">
        <f t="shared" si="88"/>
        <v>精英_远程</v>
      </c>
      <c r="C1222" s="19">
        <f>[1]怪物属性模拟配置!$E1219</f>
        <v>71</v>
      </c>
      <c r="D1222" s="20">
        <v>0</v>
      </c>
      <c r="E1222" s="19">
        <f>SUMPRODUCT((U1222=[2]Mission!$Q$175:$Q$278)*(V1222=[2]Mission!$R$175:$R$278)*([2]Mission!$F$175:$F$278))</f>
        <v>94860</v>
      </c>
      <c r="F1222" s="19">
        <f>[1]怪物属性模拟配置!$P1219</f>
        <v>3544</v>
      </c>
      <c r="G1222" s="19">
        <f>[1]怪物属性模拟配置!$Q1219</f>
        <v>0</v>
      </c>
      <c r="H1222" s="19">
        <f>[1]怪物属性模拟配置!$S1219</f>
        <v>136045</v>
      </c>
      <c r="I1222" s="20">
        <v>0</v>
      </c>
      <c r="J1222" s="20">
        <v>0</v>
      </c>
      <c r="K1222" s="20">
        <v>0</v>
      </c>
      <c r="L1222" s="20">
        <v>0</v>
      </c>
      <c r="M1222" s="19">
        <f>[1]怪物属性模拟配置!$T1219*1000</f>
        <v>200</v>
      </c>
      <c r="N1222" s="20">
        <v>0</v>
      </c>
      <c r="O1222" s="19">
        <f>[1]怪物属性模拟配置!$U1219-1</f>
        <v>1</v>
      </c>
      <c r="P1222" s="20">
        <v>0</v>
      </c>
      <c r="Q1222" s="20">
        <v>0</v>
      </c>
      <c r="R1222" s="20">
        <v>0</v>
      </c>
      <c r="S1222" s="29" t="s">
        <v>55</v>
      </c>
      <c r="T1222" s="29" t="s">
        <v>55</v>
      </c>
      <c r="U1222" s="20">
        <f t="shared" ref="U1222:U1285" si="89">INT(MID(A1222,2,2))</f>
        <v>12</v>
      </c>
      <c r="V1222" s="20">
        <f t="shared" ref="V1222:V1285" si="90">INT(MID(A1222,4,2))</f>
        <v>3</v>
      </c>
    </row>
    <row r="1223" ht="17.25" spans="1:22">
      <c r="A1223" s="20">
        <f t="shared" ref="A1223:A1255" si="91">A572+1000000</f>
        <v>2120323</v>
      </c>
      <c r="B1223" s="20" t="str">
        <f t="shared" si="88"/>
        <v>BOSS_远程</v>
      </c>
      <c r="C1223" s="19">
        <f>[1]怪物属性模拟配置!$E1220</f>
        <v>71</v>
      </c>
      <c r="D1223" s="20">
        <v>0</v>
      </c>
      <c r="E1223" s="19">
        <f>SUMPRODUCT((U1223=[2]Mission!$Q$175:$Q$278)*(V1223=[2]Mission!$R$175:$R$278)*([2]Mission!$F$175:$F$278))</f>
        <v>94860</v>
      </c>
      <c r="F1223" s="19">
        <f>[1]怪物属性模拟配置!$P1220</f>
        <v>4134</v>
      </c>
      <c r="G1223" s="19">
        <f>[1]怪物属性模拟配置!$Q1220</f>
        <v>0</v>
      </c>
      <c r="H1223" s="19">
        <f>[1]怪物属性模拟配置!$S1220</f>
        <v>272090</v>
      </c>
      <c r="I1223" s="20">
        <v>0</v>
      </c>
      <c r="J1223" s="20">
        <v>0</v>
      </c>
      <c r="K1223" s="20">
        <v>0</v>
      </c>
      <c r="L1223" s="20">
        <v>0</v>
      </c>
      <c r="M1223" s="19">
        <f>[1]怪物属性模拟配置!$T1220*1000</f>
        <v>200</v>
      </c>
      <c r="N1223" s="20">
        <v>0</v>
      </c>
      <c r="O1223" s="19">
        <f>[1]怪物属性模拟配置!$U1220-1</f>
        <v>1</v>
      </c>
      <c r="P1223" s="20">
        <v>0</v>
      </c>
      <c r="Q1223" s="20">
        <v>0</v>
      </c>
      <c r="R1223" s="20">
        <v>0</v>
      </c>
      <c r="S1223" s="29" t="s">
        <v>55</v>
      </c>
      <c r="T1223" s="29" t="s">
        <v>55</v>
      </c>
      <c r="U1223" s="20">
        <f t="shared" si="89"/>
        <v>12</v>
      </c>
      <c r="V1223" s="20">
        <f t="shared" si="90"/>
        <v>3</v>
      </c>
    </row>
    <row r="1224" ht="17.25" spans="1:22">
      <c r="A1224" s="20">
        <f t="shared" si="91"/>
        <v>2120411</v>
      </c>
      <c r="B1224" s="20" t="str">
        <f t="shared" si="88"/>
        <v>小怪_近战</v>
      </c>
      <c r="C1224" s="19">
        <f>[1]怪物属性模拟配置!$E1221</f>
        <v>72</v>
      </c>
      <c r="D1224" s="20">
        <v>0</v>
      </c>
      <c r="E1224" s="19">
        <f>SUMPRODUCT((U1224=[2]Mission!$Q$175:$Q$278)*(V1224=[2]Mission!$R$175:$R$278)*([2]Mission!$F$175:$F$278))</f>
        <v>97524</v>
      </c>
      <c r="F1224" s="19">
        <f>[1]怪物属性模拟配置!$P1221</f>
        <v>3040</v>
      </c>
      <c r="G1224" s="19">
        <f>[1]怪物属性模拟配置!$Q1221</f>
        <v>0</v>
      </c>
      <c r="H1224" s="19">
        <f>[1]怪物属性模拟配置!$S1221</f>
        <v>13979</v>
      </c>
      <c r="I1224" s="20">
        <v>0</v>
      </c>
      <c r="J1224" s="20">
        <v>0</v>
      </c>
      <c r="K1224" s="20">
        <v>0</v>
      </c>
      <c r="L1224" s="20">
        <v>0</v>
      </c>
      <c r="M1224" s="19">
        <f>[1]怪物属性模拟配置!$T1221*1000</f>
        <v>200</v>
      </c>
      <c r="N1224" s="20">
        <v>0</v>
      </c>
      <c r="O1224" s="19">
        <f>[1]怪物属性模拟配置!$U1221-1</f>
        <v>1</v>
      </c>
      <c r="P1224" s="20">
        <v>0</v>
      </c>
      <c r="Q1224" s="20">
        <v>0</v>
      </c>
      <c r="R1224" s="20">
        <v>0</v>
      </c>
      <c r="S1224" s="29" t="s">
        <v>55</v>
      </c>
      <c r="T1224" s="29" t="s">
        <v>55</v>
      </c>
      <c r="U1224" s="20">
        <f t="shared" si="89"/>
        <v>12</v>
      </c>
      <c r="V1224" s="20">
        <f t="shared" si="90"/>
        <v>4</v>
      </c>
    </row>
    <row r="1225" ht="17.25" spans="1:22">
      <c r="A1225" s="20">
        <f t="shared" si="91"/>
        <v>2120412</v>
      </c>
      <c r="B1225" s="20" t="str">
        <f t="shared" si="88"/>
        <v>精英_近战</v>
      </c>
      <c r="C1225" s="19">
        <f>[1]怪物属性模拟配置!$E1222</f>
        <v>72</v>
      </c>
      <c r="D1225" s="20">
        <v>0</v>
      </c>
      <c r="E1225" s="19">
        <f>SUMPRODUCT((U1225=[2]Mission!$Q$175:$Q$278)*(V1225=[2]Mission!$R$175:$R$278)*([2]Mission!$F$175:$F$278))</f>
        <v>97524</v>
      </c>
      <c r="F1225" s="19">
        <f>[1]怪物属性模拟配置!$P1222</f>
        <v>3648</v>
      </c>
      <c r="G1225" s="19">
        <f>[1]怪物属性模拟配置!$Q1222</f>
        <v>0</v>
      </c>
      <c r="H1225" s="19">
        <f>[1]怪物属性模拟配置!$S1222</f>
        <v>139789</v>
      </c>
      <c r="I1225" s="20">
        <v>0</v>
      </c>
      <c r="J1225" s="20">
        <v>0</v>
      </c>
      <c r="K1225" s="20">
        <v>0</v>
      </c>
      <c r="L1225" s="20">
        <v>0</v>
      </c>
      <c r="M1225" s="19">
        <f>[1]怪物属性模拟配置!$T1222*1000</f>
        <v>200</v>
      </c>
      <c r="N1225" s="20">
        <v>0</v>
      </c>
      <c r="O1225" s="19">
        <f>[1]怪物属性模拟配置!$U1222-1</f>
        <v>1</v>
      </c>
      <c r="P1225" s="20">
        <v>0</v>
      </c>
      <c r="Q1225" s="20">
        <v>0</v>
      </c>
      <c r="R1225" s="20">
        <v>0</v>
      </c>
      <c r="S1225" s="29" t="s">
        <v>55</v>
      </c>
      <c r="T1225" s="29" t="s">
        <v>55</v>
      </c>
      <c r="U1225" s="20">
        <f t="shared" si="89"/>
        <v>12</v>
      </c>
      <c r="V1225" s="20">
        <f t="shared" si="90"/>
        <v>4</v>
      </c>
    </row>
    <row r="1226" ht="17.25" spans="1:22">
      <c r="A1226" s="20">
        <f t="shared" si="91"/>
        <v>2120413</v>
      </c>
      <c r="B1226" s="20" t="str">
        <f t="shared" si="88"/>
        <v>BOSS_近战</v>
      </c>
      <c r="C1226" s="19">
        <f>[1]怪物属性模拟配置!$E1223</f>
        <v>72</v>
      </c>
      <c r="D1226" s="20">
        <v>0</v>
      </c>
      <c r="E1226" s="19">
        <f>SUMPRODUCT((U1226=[2]Mission!$Q$175:$Q$278)*(V1226=[2]Mission!$R$175:$R$278)*([2]Mission!$F$175:$F$278))</f>
        <v>97524</v>
      </c>
      <c r="F1226" s="19">
        <f>[1]怪物属性模拟配置!$P1223</f>
        <v>4255</v>
      </c>
      <c r="G1226" s="19">
        <f>[1]怪物属性模拟配置!$Q1223</f>
        <v>0</v>
      </c>
      <c r="H1226" s="19">
        <f>[1]怪物属性模拟配置!$S1223</f>
        <v>279578</v>
      </c>
      <c r="I1226" s="20">
        <v>0</v>
      </c>
      <c r="J1226" s="20">
        <v>0</v>
      </c>
      <c r="K1226" s="20">
        <v>0</v>
      </c>
      <c r="L1226" s="20">
        <v>0</v>
      </c>
      <c r="M1226" s="19">
        <f>[1]怪物属性模拟配置!$T1223*1000</f>
        <v>200</v>
      </c>
      <c r="N1226" s="20">
        <v>0</v>
      </c>
      <c r="O1226" s="19">
        <f>[1]怪物属性模拟配置!$U1223-1</f>
        <v>1</v>
      </c>
      <c r="P1226" s="20">
        <v>0</v>
      </c>
      <c r="Q1226" s="20">
        <v>0</v>
      </c>
      <c r="R1226" s="20">
        <v>0</v>
      </c>
      <c r="S1226" s="29" t="s">
        <v>55</v>
      </c>
      <c r="T1226" s="29" t="s">
        <v>55</v>
      </c>
      <c r="U1226" s="20">
        <f t="shared" si="89"/>
        <v>12</v>
      </c>
      <c r="V1226" s="20">
        <f t="shared" si="90"/>
        <v>4</v>
      </c>
    </row>
    <row r="1227" ht="17.25" spans="1:22">
      <c r="A1227" s="20">
        <f t="shared" si="91"/>
        <v>2120421</v>
      </c>
      <c r="B1227" s="20" t="str">
        <f t="shared" si="88"/>
        <v>小怪_远程</v>
      </c>
      <c r="C1227" s="19">
        <f>[1]怪物属性模拟配置!$E1224</f>
        <v>72</v>
      </c>
      <c r="D1227" s="20">
        <v>0</v>
      </c>
      <c r="E1227" s="19">
        <f>SUMPRODUCT((U1227=[2]Mission!$Q$175:$Q$278)*(V1227=[2]Mission!$R$175:$R$278)*([2]Mission!$F$175:$F$278))</f>
        <v>97524</v>
      </c>
      <c r="F1227" s="19">
        <f>[1]怪物属性模拟配置!$P1224</f>
        <v>3040</v>
      </c>
      <c r="G1227" s="19">
        <f>[1]怪物属性模拟配置!$Q1224</f>
        <v>0</v>
      </c>
      <c r="H1227" s="19">
        <f>[1]怪物属性模拟配置!$S1224</f>
        <v>13979</v>
      </c>
      <c r="I1227" s="20">
        <v>0</v>
      </c>
      <c r="J1227" s="20">
        <v>0</v>
      </c>
      <c r="K1227" s="20">
        <v>0</v>
      </c>
      <c r="L1227" s="20">
        <v>0</v>
      </c>
      <c r="M1227" s="19">
        <f>[1]怪物属性模拟配置!$T1224*1000</f>
        <v>200</v>
      </c>
      <c r="N1227" s="20">
        <v>0</v>
      </c>
      <c r="O1227" s="19">
        <f>[1]怪物属性模拟配置!$U1224-1</f>
        <v>1</v>
      </c>
      <c r="P1227" s="20">
        <v>0</v>
      </c>
      <c r="Q1227" s="20">
        <v>0</v>
      </c>
      <c r="R1227" s="20">
        <v>0</v>
      </c>
      <c r="S1227" s="29" t="s">
        <v>55</v>
      </c>
      <c r="T1227" s="29" t="s">
        <v>55</v>
      </c>
      <c r="U1227" s="20">
        <f t="shared" si="89"/>
        <v>12</v>
      </c>
      <c r="V1227" s="20">
        <f t="shared" si="90"/>
        <v>4</v>
      </c>
    </row>
    <row r="1228" ht="17.25" spans="1:22">
      <c r="A1228" s="20">
        <f t="shared" si="91"/>
        <v>2120422</v>
      </c>
      <c r="B1228" s="20" t="str">
        <f t="shared" si="88"/>
        <v>精英_远程</v>
      </c>
      <c r="C1228" s="19">
        <f>[1]怪物属性模拟配置!$E1225</f>
        <v>72</v>
      </c>
      <c r="D1228" s="20">
        <v>0</v>
      </c>
      <c r="E1228" s="19">
        <f>SUMPRODUCT((U1228=[2]Mission!$Q$175:$Q$278)*(V1228=[2]Mission!$R$175:$R$278)*([2]Mission!$F$175:$F$278))</f>
        <v>97524</v>
      </c>
      <c r="F1228" s="19">
        <f>[1]怪物属性模拟配置!$P1225</f>
        <v>3648</v>
      </c>
      <c r="G1228" s="19">
        <f>[1]怪物属性模拟配置!$Q1225</f>
        <v>0</v>
      </c>
      <c r="H1228" s="19">
        <f>[1]怪物属性模拟配置!$S1225</f>
        <v>139789</v>
      </c>
      <c r="I1228" s="20">
        <v>0</v>
      </c>
      <c r="J1228" s="20">
        <v>0</v>
      </c>
      <c r="K1228" s="20">
        <v>0</v>
      </c>
      <c r="L1228" s="20">
        <v>0</v>
      </c>
      <c r="M1228" s="19">
        <f>[1]怪物属性模拟配置!$T1225*1000</f>
        <v>200</v>
      </c>
      <c r="N1228" s="20">
        <v>0</v>
      </c>
      <c r="O1228" s="19">
        <f>[1]怪物属性模拟配置!$U1225-1</f>
        <v>1</v>
      </c>
      <c r="P1228" s="20">
        <v>0</v>
      </c>
      <c r="Q1228" s="20">
        <v>0</v>
      </c>
      <c r="R1228" s="20">
        <v>0</v>
      </c>
      <c r="S1228" s="29" t="s">
        <v>55</v>
      </c>
      <c r="T1228" s="29" t="s">
        <v>55</v>
      </c>
      <c r="U1228" s="20">
        <f t="shared" si="89"/>
        <v>12</v>
      </c>
      <c r="V1228" s="20">
        <f t="shared" si="90"/>
        <v>4</v>
      </c>
    </row>
    <row r="1229" ht="17.25" spans="1:22">
      <c r="A1229" s="20">
        <f t="shared" si="91"/>
        <v>2120423</v>
      </c>
      <c r="B1229" s="20" t="str">
        <f t="shared" si="88"/>
        <v>BOSS_远程</v>
      </c>
      <c r="C1229" s="19">
        <f>[1]怪物属性模拟配置!$E1226</f>
        <v>72</v>
      </c>
      <c r="D1229" s="20">
        <v>0</v>
      </c>
      <c r="E1229" s="19">
        <f>SUMPRODUCT((U1229=[2]Mission!$Q$175:$Q$278)*(V1229=[2]Mission!$R$175:$R$278)*([2]Mission!$F$175:$F$278))</f>
        <v>97524</v>
      </c>
      <c r="F1229" s="19">
        <f>[1]怪物属性模拟配置!$P1226</f>
        <v>4255</v>
      </c>
      <c r="G1229" s="19">
        <f>[1]怪物属性模拟配置!$Q1226</f>
        <v>0</v>
      </c>
      <c r="H1229" s="19">
        <f>[1]怪物属性模拟配置!$S1226</f>
        <v>279578</v>
      </c>
      <c r="I1229" s="20">
        <v>0</v>
      </c>
      <c r="J1229" s="20">
        <v>0</v>
      </c>
      <c r="K1229" s="20">
        <v>0</v>
      </c>
      <c r="L1229" s="20">
        <v>0</v>
      </c>
      <c r="M1229" s="19">
        <f>[1]怪物属性模拟配置!$T1226*1000</f>
        <v>200</v>
      </c>
      <c r="N1229" s="20">
        <v>0</v>
      </c>
      <c r="O1229" s="19">
        <f>[1]怪物属性模拟配置!$U1226-1</f>
        <v>1</v>
      </c>
      <c r="P1229" s="20">
        <v>0</v>
      </c>
      <c r="Q1229" s="20">
        <v>0</v>
      </c>
      <c r="R1229" s="20">
        <v>0</v>
      </c>
      <c r="S1229" s="29" t="s">
        <v>55</v>
      </c>
      <c r="T1229" s="29" t="s">
        <v>55</v>
      </c>
      <c r="U1229" s="20">
        <f t="shared" si="89"/>
        <v>12</v>
      </c>
      <c r="V1229" s="20">
        <f t="shared" si="90"/>
        <v>4</v>
      </c>
    </row>
    <row r="1230" ht="17.25" spans="1:22">
      <c r="A1230" s="20">
        <f t="shared" si="91"/>
        <v>2120491</v>
      </c>
      <c r="B1230" s="20" t="str">
        <f t="shared" si="88"/>
        <v>小BOSS_特殊</v>
      </c>
      <c r="C1230" s="19">
        <f>[1]怪物属性模拟配置!$E1227</f>
        <v>72</v>
      </c>
      <c r="D1230" s="20">
        <v>0</v>
      </c>
      <c r="E1230" s="19">
        <f>SUMPRODUCT((U1230=[2]Mission!$Q$175:$Q$278)*(V1230=[2]Mission!$R$175:$R$278)*([2]Mission!$F$175:$F$278))</f>
        <v>97524</v>
      </c>
      <c r="F1230" s="19">
        <f>[1]怪物属性模拟配置!$P1227</f>
        <v>5167</v>
      </c>
      <c r="G1230" s="19">
        <f>[1]怪物属性模拟配置!$Q1227</f>
        <v>0</v>
      </c>
      <c r="H1230" s="19">
        <f>[1]怪物属性模拟配置!$S1227</f>
        <v>698945</v>
      </c>
      <c r="I1230" s="20">
        <v>0</v>
      </c>
      <c r="J1230" s="20">
        <v>0</v>
      </c>
      <c r="K1230" s="20">
        <v>0</v>
      </c>
      <c r="L1230" s="20">
        <v>0</v>
      </c>
      <c r="M1230" s="19">
        <f>[1]怪物属性模拟配置!$T1227*1000</f>
        <v>200</v>
      </c>
      <c r="N1230" s="20">
        <v>0</v>
      </c>
      <c r="O1230" s="19">
        <f>[1]怪物属性模拟配置!$U1227-1</f>
        <v>1</v>
      </c>
      <c r="P1230" s="20">
        <v>0</v>
      </c>
      <c r="Q1230" s="20">
        <v>0</v>
      </c>
      <c r="R1230" s="20">
        <v>0</v>
      </c>
      <c r="S1230" s="29" t="s">
        <v>55</v>
      </c>
      <c r="T1230" s="29" t="s">
        <v>55</v>
      </c>
      <c r="U1230" s="20">
        <f t="shared" si="89"/>
        <v>12</v>
      </c>
      <c r="V1230" s="20">
        <f t="shared" si="90"/>
        <v>4</v>
      </c>
    </row>
    <row r="1231" ht="17.25" spans="1:22">
      <c r="A1231" s="20">
        <f t="shared" si="91"/>
        <v>2120511</v>
      </c>
      <c r="B1231" s="20" t="str">
        <f t="shared" si="88"/>
        <v>小怪_近战</v>
      </c>
      <c r="C1231" s="19">
        <f>[1]怪物属性模拟配置!$E1228</f>
        <v>72</v>
      </c>
      <c r="D1231" s="20">
        <v>0</v>
      </c>
      <c r="E1231" s="19">
        <f>SUMPRODUCT((U1231=[2]Mission!$Q$175:$Q$278)*(V1231=[2]Mission!$R$175:$R$278)*([2]Mission!$F$175:$F$278))</f>
        <v>97524</v>
      </c>
      <c r="F1231" s="19">
        <f>[1]怪物属性模拟配置!$P1228</f>
        <v>3040</v>
      </c>
      <c r="G1231" s="19">
        <f>[1]怪物属性模拟配置!$Q1228</f>
        <v>0</v>
      </c>
      <c r="H1231" s="19">
        <f>[1]怪物属性模拟配置!$S1228</f>
        <v>13979</v>
      </c>
      <c r="I1231" s="20">
        <v>0</v>
      </c>
      <c r="J1231" s="20">
        <v>0</v>
      </c>
      <c r="K1231" s="20">
        <v>0</v>
      </c>
      <c r="L1231" s="20">
        <v>0</v>
      </c>
      <c r="M1231" s="19">
        <f>[1]怪物属性模拟配置!$T1228*1000</f>
        <v>200</v>
      </c>
      <c r="N1231" s="20">
        <v>0</v>
      </c>
      <c r="O1231" s="19">
        <f>[1]怪物属性模拟配置!$U1228-1</f>
        <v>1</v>
      </c>
      <c r="P1231" s="20">
        <v>0</v>
      </c>
      <c r="Q1231" s="20">
        <v>0</v>
      </c>
      <c r="R1231" s="20">
        <v>0</v>
      </c>
      <c r="S1231" s="29" t="s">
        <v>55</v>
      </c>
      <c r="T1231" s="29" t="s">
        <v>55</v>
      </c>
      <c r="U1231" s="20">
        <f t="shared" si="89"/>
        <v>12</v>
      </c>
      <c r="V1231" s="20">
        <f t="shared" si="90"/>
        <v>5</v>
      </c>
    </row>
    <row r="1232" ht="17.25" spans="1:22">
      <c r="A1232" s="20">
        <f t="shared" si="91"/>
        <v>2120512</v>
      </c>
      <c r="B1232" s="20" t="str">
        <f t="shared" si="88"/>
        <v>精英_近战</v>
      </c>
      <c r="C1232" s="19">
        <f>[1]怪物属性模拟配置!$E1229</f>
        <v>72</v>
      </c>
      <c r="D1232" s="20">
        <v>0</v>
      </c>
      <c r="E1232" s="19">
        <f>SUMPRODUCT((U1232=[2]Mission!$Q$175:$Q$278)*(V1232=[2]Mission!$R$175:$R$278)*([2]Mission!$F$175:$F$278))</f>
        <v>97524</v>
      </c>
      <c r="F1232" s="19">
        <f>[1]怪物属性模拟配置!$P1229</f>
        <v>3648</v>
      </c>
      <c r="G1232" s="19">
        <f>[1]怪物属性模拟配置!$Q1229</f>
        <v>0</v>
      </c>
      <c r="H1232" s="19">
        <f>[1]怪物属性模拟配置!$S1229</f>
        <v>139789</v>
      </c>
      <c r="I1232" s="20">
        <v>0</v>
      </c>
      <c r="J1232" s="20">
        <v>0</v>
      </c>
      <c r="K1232" s="20">
        <v>0</v>
      </c>
      <c r="L1232" s="20">
        <v>0</v>
      </c>
      <c r="M1232" s="19">
        <f>[1]怪物属性模拟配置!$T1229*1000</f>
        <v>200</v>
      </c>
      <c r="N1232" s="20">
        <v>0</v>
      </c>
      <c r="O1232" s="19">
        <f>[1]怪物属性模拟配置!$U1229-1</f>
        <v>1</v>
      </c>
      <c r="P1232" s="20">
        <v>0</v>
      </c>
      <c r="Q1232" s="20">
        <v>0</v>
      </c>
      <c r="R1232" s="20">
        <v>0</v>
      </c>
      <c r="S1232" s="29" t="s">
        <v>55</v>
      </c>
      <c r="T1232" s="29" t="s">
        <v>55</v>
      </c>
      <c r="U1232" s="20">
        <f t="shared" si="89"/>
        <v>12</v>
      </c>
      <c r="V1232" s="20">
        <f t="shared" si="90"/>
        <v>5</v>
      </c>
    </row>
    <row r="1233" ht="17.25" spans="1:22">
      <c r="A1233" s="20">
        <f t="shared" si="91"/>
        <v>2120513</v>
      </c>
      <c r="B1233" s="20" t="str">
        <f t="shared" si="88"/>
        <v>BOSS_近战</v>
      </c>
      <c r="C1233" s="19">
        <f>[1]怪物属性模拟配置!$E1230</f>
        <v>72</v>
      </c>
      <c r="D1233" s="20">
        <v>0</v>
      </c>
      <c r="E1233" s="19">
        <f>SUMPRODUCT((U1233=[2]Mission!$Q$175:$Q$278)*(V1233=[2]Mission!$R$175:$R$278)*([2]Mission!$F$175:$F$278))</f>
        <v>97524</v>
      </c>
      <c r="F1233" s="19">
        <f>[1]怪物属性模拟配置!$P1230</f>
        <v>4255</v>
      </c>
      <c r="G1233" s="19">
        <f>[1]怪物属性模拟配置!$Q1230</f>
        <v>0</v>
      </c>
      <c r="H1233" s="19">
        <f>[1]怪物属性模拟配置!$S1230</f>
        <v>279578</v>
      </c>
      <c r="I1233" s="20">
        <v>0</v>
      </c>
      <c r="J1233" s="20">
        <v>0</v>
      </c>
      <c r="K1233" s="20">
        <v>0</v>
      </c>
      <c r="L1233" s="20">
        <v>0</v>
      </c>
      <c r="M1233" s="19">
        <f>[1]怪物属性模拟配置!$T1230*1000</f>
        <v>200</v>
      </c>
      <c r="N1233" s="20">
        <v>0</v>
      </c>
      <c r="O1233" s="19">
        <f>[1]怪物属性模拟配置!$U1230-1</f>
        <v>1</v>
      </c>
      <c r="P1233" s="20">
        <v>0</v>
      </c>
      <c r="Q1233" s="20">
        <v>0</v>
      </c>
      <c r="R1233" s="20">
        <v>0</v>
      </c>
      <c r="S1233" s="29" t="s">
        <v>55</v>
      </c>
      <c r="T1233" s="29" t="s">
        <v>55</v>
      </c>
      <c r="U1233" s="20">
        <f t="shared" si="89"/>
        <v>12</v>
      </c>
      <c r="V1233" s="20">
        <f t="shared" si="90"/>
        <v>5</v>
      </c>
    </row>
    <row r="1234" ht="17.25" spans="1:22">
      <c r="A1234" s="20">
        <f t="shared" si="91"/>
        <v>2120521</v>
      </c>
      <c r="B1234" s="20" t="str">
        <f t="shared" si="88"/>
        <v>小怪_远程</v>
      </c>
      <c r="C1234" s="19">
        <f>[1]怪物属性模拟配置!$E1231</f>
        <v>72</v>
      </c>
      <c r="D1234" s="20">
        <v>0</v>
      </c>
      <c r="E1234" s="19">
        <f>SUMPRODUCT((U1234=[2]Mission!$Q$175:$Q$278)*(V1234=[2]Mission!$R$175:$R$278)*([2]Mission!$F$175:$F$278))</f>
        <v>97524</v>
      </c>
      <c r="F1234" s="19">
        <f>[1]怪物属性模拟配置!$P1231</f>
        <v>3040</v>
      </c>
      <c r="G1234" s="19">
        <f>[1]怪物属性模拟配置!$Q1231</f>
        <v>0</v>
      </c>
      <c r="H1234" s="19">
        <f>[1]怪物属性模拟配置!$S1231</f>
        <v>13979</v>
      </c>
      <c r="I1234" s="20">
        <v>0</v>
      </c>
      <c r="J1234" s="20">
        <v>0</v>
      </c>
      <c r="K1234" s="20">
        <v>0</v>
      </c>
      <c r="L1234" s="20">
        <v>0</v>
      </c>
      <c r="M1234" s="19">
        <f>[1]怪物属性模拟配置!$T1231*1000</f>
        <v>200</v>
      </c>
      <c r="N1234" s="20">
        <v>0</v>
      </c>
      <c r="O1234" s="19">
        <f>[1]怪物属性模拟配置!$U1231-1</f>
        <v>1</v>
      </c>
      <c r="P1234" s="20">
        <v>0</v>
      </c>
      <c r="Q1234" s="20">
        <v>0</v>
      </c>
      <c r="R1234" s="20">
        <v>0</v>
      </c>
      <c r="S1234" s="29" t="s">
        <v>55</v>
      </c>
      <c r="T1234" s="29" t="s">
        <v>55</v>
      </c>
      <c r="U1234" s="20">
        <f t="shared" si="89"/>
        <v>12</v>
      </c>
      <c r="V1234" s="20">
        <f t="shared" si="90"/>
        <v>5</v>
      </c>
    </row>
    <row r="1235" ht="17.25" spans="1:22">
      <c r="A1235" s="20">
        <f t="shared" si="91"/>
        <v>2120522</v>
      </c>
      <c r="B1235" s="20" t="str">
        <f t="shared" si="88"/>
        <v>精英_远程</v>
      </c>
      <c r="C1235" s="19">
        <f>[1]怪物属性模拟配置!$E1232</f>
        <v>72</v>
      </c>
      <c r="D1235" s="20">
        <v>0</v>
      </c>
      <c r="E1235" s="19">
        <f>SUMPRODUCT((U1235=[2]Mission!$Q$175:$Q$278)*(V1235=[2]Mission!$R$175:$R$278)*([2]Mission!$F$175:$F$278))</f>
        <v>97524</v>
      </c>
      <c r="F1235" s="19">
        <f>[1]怪物属性模拟配置!$P1232</f>
        <v>3648</v>
      </c>
      <c r="G1235" s="19">
        <f>[1]怪物属性模拟配置!$Q1232</f>
        <v>0</v>
      </c>
      <c r="H1235" s="19">
        <f>[1]怪物属性模拟配置!$S1232</f>
        <v>139789</v>
      </c>
      <c r="I1235" s="20">
        <v>0</v>
      </c>
      <c r="J1235" s="20">
        <v>0</v>
      </c>
      <c r="K1235" s="20">
        <v>0</v>
      </c>
      <c r="L1235" s="20">
        <v>0</v>
      </c>
      <c r="M1235" s="19">
        <f>[1]怪物属性模拟配置!$T1232*1000</f>
        <v>200</v>
      </c>
      <c r="N1235" s="20">
        <v>0</v>
      </c>
      <c r="O1235" s="19">
        <f>[1]怪物属性模拟配置!$U1232-1</f>
        <v>1</v>
      </c>
      <c r="P1235" s="20">
        <v>0</v>
      </c>
      <c r="Q1235" s="20">
        <v>0</v>
      </c>
      <c r="R1235" s="20">
        <v>0</v>
      </c>
      <c r="S1235" s="29" t="s">
        <v>55</v>
      </c>
      <c r="T1235" s="29" t="s">
        <v>55</v>
      </c>
      <c r="U1235" s="20">
        <f t="shared" si="89"/>
        <v>12</v>
      </c>
      <c r="V1235" s="20">
        <f t="shared" si="90"/>
        <v>5</v>
      </c>
    </row>
    <row r="1236" ht="17.25" spans="1:22">
      <c r="A1236" s="20">
        <f t="shared" si="91"/>
        <v>2120523</v>
      </c>
      <c r="B1236" s="20" t="str">
        <f t="shared" si="88"/>
        <v>BOSS_远程</v>
      </c>
      <c r="C1236" s="19">
        <f>[1]怪物属性模拟配置!$E1233</f>
        <v>72</v>
      </c>
      <c r="D1236" s="20">
        <v>0</v>
      </c>
      <c r="E1236" s="19">
        <f>SUMPRODUCT((U1236=[2]Mission!$Q$175:$Q$278)*(V1236=[2]Mission!$R$175:$R$278)*([2]Mission!$F$175:$F$278))</f>
        <v>97524</v>
      </c>
      <c r="F1236" s="19">
        <f>[1]怪物属性模拟配置!$P1233</f>
        <v>4255</v>
      </c>
      <c r="G1236" s="19">
        <f>[1]怪物属性模拟配置!$Q1233</f>
        <v>0</v>
      </c>
      <c r="H1236" s="19">
        <f>[1]怪物属性模拟配置!$S1233</f>
        <v>279578</v>
      </c>
      <c r="I1236" s="20">
        <v>0</v>
      </c>
      <c r="J1236" s="20">
        <v>0</v>
      </c>
      <c r="K1236" s="20">
        <v>0</v>
      </c>
      <c r="L1236" s="20">
        <v>0</v>
      </c>
      <c r="M1236" s="19">
        <f>[1]怪物属性模拟配置!$T1233*1000</f>
        <v>200</v>
      </c>
      <c r="N1236" s="20">
        <v>0</v>
      </c>
      <c r="O1236" s="19">
        <f>[1]怪物属性模拟配置!$U1233-1</f>
        <v>1</v>
      </c>
      <c r="P1236" s="20">
        <v>0</v>
      </c>
      <c r="Q1236" s="20">
        <v>0</v>
      </c>
      <c r="R1236" s="20">
        <v>0</v>
      </c>
      <c r="S1236" s="29" t="s">
        <v>55</v>
      </c>
      <c r="T1236" s="29" t="s">
        <v>55</v>
      </c>
      <c r="U1236" s="20">
        <f t="shared" si="89"/>
        <v>12</v>
      </c>
      <c r="V1236" s="20">
        <f t="shared" si="90"/>
        <v>5</v>
      </c>
    </row>
    <row r="1237" ht="17.25" spans="1:22">
      <c r="A1237" s="20">
        <f t="shared" si="91"/>
        <v>2120611</v>
      </c>
      <c r="B1237" s="20" t="str">
        <f t="shared" si="88"/>
        <v>小怪_近战</v>
      </c>
      <c r="C1237" s="19">
        <f>[1]怪物属性模拟配置!$E1234</f>
        <v>72</v>
      </c>
      <c r="D1237" s="20">
        <v>0</v>
      </c>
      <c r="E1237" s="19">
        <f>SUMPRODUCT((U1237=[2]Mission!$Q$175:$Q$278)*(V1237=[2]Mission!$R$175:$R$278)*([2]Mission!$F$175:$F$278))</f>
        <v>97524</v>
      </c>
      <c r="F1237" s="19">
        <f>[1]怪物属性模拟配置!$P1234</f>
        <v>3040</v>
      </c>
      <c r="G1237" s="19">
        <f>[1]怪物属性模拟配置!$Q1234</f>
        <v>0</v>
      </c>
      <c r="H1237" s="19">
        <f>[1]怪物属性模拟配置!$S1234</f>
        <v>13979</v>
      </c>
      <c r="I1237" s="20">
        <v>0</v>
      </c>
      <c r="J1237" s="20">
        <v>0</v>
      </c>
      <c r="K1237" s="20">
        <v>0</v>
      </c>
      <c r="L1237" s="20">
        <v>0</v>
      </c>
      <c r="M1237" s="19">
        <f>[1]怪物属性模拟配置!$T1234*1000</f>
        <v>200</v>
      </c>
      <c r="N1237" s="20">
        <v>0</v>
      </c>
      <c r="O1237" s="19">
        <f>[1]怪物属性模拟配置!$U1234-1</f>
        <v>1</v>
      </c>
      <c r="P1237" s="20">
        <v>0</v>
      </c>
      <c r="Q1237" s="20">
        <v>0</v>
      </c>
      <c r="R1237" s="20">
        <v>0</v>
      </c>
      <c r="S1237" s="29" t="s">
        <v>55</v>
      </c>
      <c r="T1237" s="29" t="s">
        <v>55</v>
      </c>
      <c r="U1237" s="20">
        <f t="shared" si="89"/>
        <v>12</v>
      </c>
      <c r="V1237" s="20">
        <f t="shared" si="90"/>
        <v>6</v>
      </c>
    </row>
    <row r="1238" ht="17.25" spans="1:22">
      <c r="A1238" s="20">
        <f t="shared" si="91"/>
        <v>2120612</v>
      </c>
      <c r="B1238" s="20" t="str">
        <f t="shared" si="88"/>
        <v>精英_近战</v>
      </c>
      <c r="C1238" s="19">
        <f>[1]怪物属性模拟配置!$E1235</f>
        <v>72</v>
      </c>
      <c r="D1238" s="20">
        <v>0</v>
      </c>
      <c r="E1238" s="19">
        <f>SUMPRODUCT((U1238=[2]Mission!$Q$175:$Q$278)*(V1238=[2]Mission!$R$175:$R$278)*([2]Mission!$F$175:$F$278))</f>
        <v>97524</v>
      </c>
      <c r="F1238" s="19">
        <f>[1]怪物属性模拟配置!$P1235</f>
        <v>3648</v>
      </c>
      <c r="G1238" s="19">
        <f>[1]怪物属性模拟配置!$Q1235</f>
        <v>0</v>
      </c>
      <c r="H1238" s="19">
        <f>[1]怪物属性模拟配置!$S1235</f>
        <v>139789</v>
      </c>
      <c r="I1238" s="20">
        <v>0</v>
      </c>
      <c r="J1238" s="20">
        <v>0</v>
      </c>
      <c r="K1238" s="20">
        <v>0</v>
      </c>
      <c r="L1238" s="20">
        <v>0</v>
      </c>
      <c r="M1238" s="19">
        <f>[1]怪物属性模拟配置!$T1235*1000</f>
        <v>200</v>
      </c>
      <c r="N1238" s="20">
        <v>0</v>
      </c>
      <c r="O1238" s="19">
        <f>[1]怪物属性模拟配置!$U1235-1</f>
        <v>1</v>
      </c>
      <c r="P1238" s="20">
        <v>0</v>
      </c>
      <c r="Q1238" s="20">
        <v>0</v>
      </c>
      <c r="R1238" s="20">
        <v>0</v>
      </c>
      <c r="S1238" s="29" t="s">
        <v>55</v>
      </c>
      <c r="T1238" s="29" t="s">
        <v>55</v>
      </c>
      <c r="U1238" s="20">
        <f t="shared" si="89"/>
        <v>12</v>
      </c>
      <c r="V1238" s="20">
        <f t="shared" si="90"/>
        <v>6</v>
      </c>
    </row>
    <row r="1239" ht="17.25" spans="1:22">
      <c r="A1239" s="20">
        <f t="shared" si="91"/>
        <v>2120613</v>
      </c>
      <c r="B1239" s="20" t="str">
        <f t="shared" si="88"/>
        <v>BOSS_近战</v>
      </c>
      <c r="C1239" s="19">
        <f>[1]怪物属性模拟配置!$E1236</f>
        <v>72</v>
      </c>
      <c r="D1239" s="20">
        <v>0</v>
      </c>
      <c r="E1239" s="19">
        <f>SUMPRODUCT((U1239=[2]Mission!$Q$175:$Q$278)*(V1239=[2]Mission!$R$175:$R$278)*([2]Mission!$F$175:$F$278))</f>
        <v>97524</v>
      </c>
      <c r="F1239" s="19">
        <f>[1]怪物属性模拟配置!$P1236</f>
        <v>4255</v>
      </c>
      <c r="G1239" s="19">
        <f>[1]怪物属性模拟配置!$Q1236</f>
        <v>0</v>
      </c>
      <c r="H1239" s="19">
        <f>[1]怪物属性模拟配置!$S1236</f>
        <v>279578</v>
      </c>
      <c r="I1239" s="20">
        <v>0</v>
      </c>
      <c r="J1239" s="20">
        <v>0</v>
      </c>
      <c r="K1239" s="20">
        <v>0</v>
      </c>
      <c r="L1239" s="20">
        <v>0</v>
      </c>
      <c r="M1239" s="19">
        <f>[1]怪物属性模拟配置!$T1236*1000</f>
        <v>200</v>
      </c>
      <c r="N1239" s="20">
        <v>0</v>
      </c>
      <c r="O1239" s="19">
        <f>[1]怪物属性模拟配置!$U1236-1</f>
        <v>1</v>
      </c>
      <c r="P1239" s="20">
        <v>0</v>
      </c>
      <c r="Q1239" s="20">
        <v>0</v>
      </c>
      <c r="R1239" s="20">
        <v>0</v>
      </c>
      <c r="S1239" s="29" t="s">
        <v>55</v>
      </c>
      <c r="T1239" s="29" t="s">
        <v>55</v>
      </c>
      <c r="U1239" s="20">
        <f t="shared" si="89"/>
        <v>12</v>
      </c>
      <c r="V1239" s="20">
        <f t="shared" si="90"/>
        <v>6</v>
      </c>
    </row>
    <row r="1240" ht="17.25" spans="1:22">
      <c r="A1240" s="20">
        <f t="shared" si="91"/>
        <v>2120621</v>
      </c>
      <c r="B1240" s="20" t="str">
        <f t="shared" si="88"/>
        <v>小怪_远程</v>
      </c>
      <c r="C1240" s="19">
        <f>[1]怪物属性模拟配置!$E1237</f>
        <v>72</v>
      </c>
      <c r="D1240" s="20">
        <v>0</v>
      </c>
      <c r="E1240" s="19">
        <f>SUMPRODUCT((U1240=[2]Mission!$Q$175:$Q$278)*(V1240=[2]Mission!$R$175:$R$278)*([2]Mission!$F$175:$F$278))</f>
        <v>97524</v>
      </c>
      <c r="F1240" s="19">
        <f>[1]怪物属性模拟配置!$P1237</f>
        <v>3040</v>
      </c>
      <c r="G1240" s="19">
        <f>[1]怪物属性模拟配置!$Q1237</f>
        <v>0</v>
      </c>
      <c r="H1240" s="19">
        <f>[1]怪物属性模拟配置!$S1237</f>
        <v>13979</v>
      </c>
      <c r="I1240" s="20">
        <v>0</v>
      </c>
      <c r="J1240" s="20">
        <v>0</v>
      </c>
      <c r="K1240" s="20">
        <v>0</v>
      </c>
      <c r="L1240" s="20">
        <v>0</v>
      </c>
      <c r="M1240" s="19">
        <f>[1]怪物属性模拟配置!$T1237*1000</f>
        <v>200</v>
      </c>
      <c r="N1240" s="20">
        <v>0</v>
      </c>
      <c r="O1240" s="19">
        <f>[1]怪物属性模拟配置!$U1237-1</f>
        <v>1</v>
      </c>
      <c r="P1240" s="20">
        <v>0</v>
      </c>
      <c r="Q1240" s="20">
        <v>0</v>
      </c>
      <c r="R1240" s="20">
        <v>0</v>
      </c>
      <c r="S1240" s="29" t="s">
        <v>55</v>
      </c>
      <c r="T1240" s="29" t="s">
        <v>55</v>
      </c>
      <c r="U1240" s="20">
        <f t="shared" si="89"/>
        <v>12</v>
      </c>
      <c r="V1240" s="20">
        <f t="shared" si="90"/>
        <v>6</v>
      </c>
    </row>
    <row r="1241" ht="17.25" spans="1:22">
      <c r="A1241" s="20">
        <f t="shared" si="91"/>
        <v>2120622</v>
      </c>
      <c r="B1241" s="20" t="str">
        <f t="shared" si="88"/>
        <v>精英_远程</v>
      </c>
      <c r="C1241" s="19">
        <f>[1]怪物属性模拟配置!$E1238</f>
        <v>72</v>
      </c>
      <c r="D1241" s="20">
        <v>0</v>
      </c>
      <c r="E1241" s="19">
        <f>SUMPRODUCT((U1241=[2]Mission!$Q$175:$Q$278)*(V1241=[2]Mission!$R$175:$R$278)*([2]Mission!$F$175:$F$278))</f>
        <v>97524</v>
      </c>
      <c r="F1241" s="19">
        <f>[1]怪物属性模拟配置!$P1238</f>
        <v>3648</v>
      </c>
      <c r="G1241" s="19">
        <f>[1]怪物属性模拟配置!$Q1238</f>
        <v>0</v>
      </c>
      <c r="H1241" s="19">
        <f>[1]怪物属性模拟配置!$S1238</f>
        <v>139789</v>
      </c>
      <c r="I1241" s="20">
        <v>0</v>
      </c>
      <c r="J1241" s="20">
        <v>0</v>
      </c>
      <c r="K1241" s="20">
        <v>0</v>
      </c>
      <c r="L1241" s="20">
        <v>0</v>
      </c>
      <c r="M1241" s="19">
        <f>[1]怪物属性模拟配置!$T1238*1000</f>
        <v>200</v>
      </c>
      <c r="N1241" s="20">
        <v>0</v>
      </c>
      <c r="O1241" s="19">
        <f>[1]怪物属性模拟配置!$U1238-1</f>
        <v>1</v>
      </c>
      <c r="P1241" s="20">
        <v>0</v>
      </c>
      <c r="Q1241" s="20">
        <v>0</v>
      </c>
      <c r="R1241" s="20">
        <v>0</v>
      </c>
      <c r="S1241" s="29" t="s">
        <v>55</v>
      </c>
      <c r="T1241" s="29" t="s">
        <v>55</v>
      </c>
      <c r="U1241" s="20">
        <f t="shared" si="89"/>
        <v>12</v>
      </c>
      <c r="V1241" s="20">
        <f t="shared" si="90"/>
        <v>6</v>
      </c>
    </row>
    <row r="1242" ht="17.25" spans="1:22">
      <c r="A1242" s="20">
        <f t="shared" si="91"/>
        <v>2120623</v>
      </c>
      <c r="B1242" s="20" t="str">
        <f t="shared" si="88"/>
        <v>BOSS_远程</v>
      </c>
      <c r="C1242" s="19">
        <f>[1]怪物属性模拟配置!$E1239</f>
        <v>72</v>
      </c>
      <c r="D1242" s="20">
        <v>0</v>
      </c>
      <c r="E1242" s="19">
        <f>SUMPRODUCT((U1242=[2]Mission!$Q$175:$Q$278)*(V1242=[2]Mission!$R$175:$R$278)*([2]Mission!$F$175:$F$278))</f>
        <v>97524</v>
      </c>
      <c r="F1242" s="19">
        <f>[1]怪物属性模拟配置!$P1239</f>
        <v>4255</v>
      </c>
      <c r="G1242" s="19">
        <f>[1]怪物属性模拟配置!$Q1239</f>
        <v>0</v>
      </c>
      <c r="H1242" s="19">
        <f>[1]怪物属性模拟配置!$S1239</f>
        <v>279578</v>
      </c>
      <c r="I1242" s="20">
        <v>0</v>
      </c>
      <c r="J1242" s="20">
        <v>0</v>
      </c>
      <c r="K1242" s="20">
        <v>0</v>
      </c>
      <c r="L1242" s="20">
        <v>0</v>
      </c>
      <c r="M1242" s="19">
        <f>[1]怪物属性模拟配置!$T1239*1000</f>
        <v>200</v>
      </c>
      <c r="N1242" s="20">
        <v>0</v>
      </c>
      <c r="O1242" s="19">
        <f>[1]怪物属性模拟配置!$U1239-1</f>
        <v>1</v>
      </c>
      <c r="P1242" s="20">
        <v>0</v>
      </c>
      <c r="Q1242" s="20">
        <v>0</v>
      </c>
      <c r="R1242" s="20">
        <v>0</v>
      </c>
      <c r="S1242" s="29" t="s">
        <v>55</v>
      </c>
      <c r="T1242" s="29" t="s">
        <v>55</v>
      </c>
      <c r="U1242" s="20">
        <f t="shared" si="89"/>
        <v>12</v>
      </c>
      <c r="V1242" s="20">
        <f t="shared" si="90"/>
        <v>6</v>
      </c>
    </row>
    <row r="1243" ht="17.25" spans="1:22">
      <c r="A1243" s="20">
        <f t="shared" si="91"/>
        <v>2120711</v>
      </c>
      <c r="B1243" s="20" t="str">
        <f t="shared" si="88"/>
        <v>小怪_近战</v>
      </c>
      <c r="C1243" s="19">
        <f>[1]怪物属性模拟配置!$E1240</f>
        <v>73</v>
      </c>
      <c r="D1243" s="20">
        <v>0</v>
      </c>
      <c r="E1243" s="19">
        <f>SUMPRODUCT((U1243=[2]Mission!$Q$175:$Q$278)*(V1243=[2]Mission!$R$175:$R$278)*([2]Mission!$F$175:$F$278))</f>
        <v>99084</v>
      </c>
      <c r="F1243" s="19">
        <f>[1]怪物属性模拟配置!$P1240</f>
        <v>3089</v>
      </c>
      <c r="G1243" s="19">
        <f>[1]怪物属性模拟配置!$Q1240</f>
        <v>0</v>
      </c>
      <c r="H1243" s="19">
        <f>[1]怪物属性模拟配置!$S1240</f>
        <v>14201</v>
      </c>
      <c r="I1243" s="20">
        <v>0</v>
      </c>
      <c r="J1243" s="20">
        <v>0</v>
      </c>
      <c r="K1243" s="20">
        <v>0</v>
      </c>
      <c r="L1243" s="20">
        <v>0</v>
      </c>
      <c r="M1243" s="19">
        <f>[1]怪物属性模拟配置!$T1240*1000</f>
        <v>200</v>
      </c>
      <c r="N1243" s="20">
        <v>0</v>
      </c>
      <c r="O1243" s="19">
        <f>[1]怪物属性模拟配置!$U1240-1</f>
        <v>1</v>
      </c>
      <c r="P1243" s="20">
        <v>0</v>
      </c>
      <c r="Q1243" s="20">
        <v>0</v>
      </c>
      <c r="R1243" s="20">
        <v>0</v>
      </c>
      <c r="S1243" s="29" t="s">
        <v>55</v>
      </c>
      <c r="T1243" s="29" t="s">
        <v>55</v>
      </c>
      <c r="U1243" s="20">
        <f t="shared" si="89"/>
        <v>12</v>
      </c>
      <c r="V1243" s="20">
        <f t="shared" si="90"/>
        <v>7</v>
      </c>
    </row>
    <row r="1244" ht="17.25" spans="1:22">
      <c r="A1244" s="20">
        <f t="shared" si="91"/>
        <v>2120712</v>
      </c>
      <c r="B1244" s="20" t="str">
        <f t="shared" si="88"/>
        <v>精英_近战</v>
      </c>
      <c r="C1244" s="19">
        <f>[1]怪物属性模拟配置!$E1241</f>
        <v>73</v>
      </c>
      <c r="D1244" s="20">
        <v>0</v>
      </c>
      <c r="E1244" s="19">
        <f>SUMPRODUCT((U1244=[2]Mission!$Q$175:$Q$278)*(V1244=[2]Mission!$R$175:$R$278)*([2]Mission!$F$175:$F$278))</f>
        <v>99084</v>
      </c>
      <c r="F1244" s="19">
        <f>[1]怪物属性模拟配置!$P1241</f>
        <v>3707</v>
      </c>
      <c r="G1244" s="19">
        <f>[1]怪物属性模拟配置!$Q1241</f>
        <v>0</v>
      </c>
      <c r="H1244" s="19">
        <f>[1]怪物属性模拟配置!$S1241</f>
        <v>142012</v>
      </c>
      <c r="I1244" s="20">
        <v>0</v>
      </c>
      <c r="J1244" s="20">
        <v>0</v>
      </c>
      <c r="K1244" s="20">
        <v>0</v>
      </c>
      <c r="L1244" s="20">
        <v>0</v>
      </c>
      <c r="M1244" s="19">
        <f>[1]怪物属性模拟配置!$T1241*1000</f>
        <v>200</v>
      </c>
      <c r="N1244" s="20">
        <v>0</v>
      </c>
      <c r="O1244" s="19">
        <f>[1]怪物属性模拟配置!$U1241-1</f>
        <v>1</v>
      </c>
      <c r="P1244" s="20">
        <v>0</v>
      </c>
      <c r="Q1244" s="20">
        <v>0</v>
      </c>
      <c r="R1244" s="20">
        <v>0</v>
      </c>
      <c r="S1244" s="29" t="s">
        <v>55</v>
      </c>
      <c r="T1244" s="29" t="s">
        <v>55</v>
      </c>
      <c r="U1244" s="20">
        <f t="shared" si="89"/>
        <v>12</v>
      </c>
      <c r="V1244" s="20">
        <f t="shared" si="90"/>
        <v>7</v>
      </c>
    </row>
    <row r="1245" ht="17.25" spans="1:22">
      <c r="A1245" s="20">
        <f t="shared" si="91"/>
        <v>2120713</v>
      </c>
      <c r="B1245" s="20" t="str">
        <f t="shared" si="88"/>
        <v>BOSS_近战</v>
      </c>
      <c r="C1245" s="19">
        <f>[1]怪物属性模拟配置!$E1242</f>
        <v>73</v>
      </c>
      <c r="D1245" s="20">
        <v>0</v>
      </c>
      <c r="E1245" s="19">
        <f>SUMPRODUCT((U1245=[2]Mission!$Q$175:$Q$278)*(V1245=[2]Mission!$R$175:$R$278)*([2]Mission!$F$175:$F$278))</f>
        <v>99084</v>
      </c>
      <c r="F1245" s="19">
        <f>[1]怪物属性模拟配置!$P1242</f>
        <v>4324</v>
      </c>
      <c r="G1245" s="19">
        <f>[1]怪物属性模拟配置!$Q1242</f>
        <v>0</v>
      </c>
      <c r="H1245" s="19">
        <f>[1]怪物属性模拟配置!$S1242</f>
        <v>284024</v>
      </c>
      <c r="I1245" s="20">
        <v>0</v>
      </c>
      <c r="J1245" s="20">
        <v>0</v>
      </c>
      <c r="K1245" s="20">
        <v>0</v>
      </c>
      <c r="L1245" s="20">
        <v>0</v>
      </c>
      <c r="M1245" s="19">
        <f>[1]怪物属性模拟配置!$T1242*1000</f>
        <v>200</v>
      </c>
      <c r="N1245" s="20">
        <v>0</v>
      </c>
      <c r="O1245" s="19">
        <f>[1]怪物属性模拟配置!$U1242-1</f>
        <v>1</v>
      </c>
      <c r="P1245" s="20">
        <v>0</v>
      </c>
      <c r="Q1245" s="20">
        <v>0</v>
      </c>
      <c r="R1245" s="20">
        <v>0</v>
      </c>
      <c r="S1245" s="29" t="s">
        <v>55</v>
      </c>
      <c r="T1245" s="29" t="s">
        <v>55</v>
      </c>
      <c r="U1245" s="20">
        <f t="shared" si="89"/>
        <v>12</v>
      </c>
      <c r="V1245" s="20">
        <f t="shared" si="90"/>
        <v>7</v>
      </c>
    </row>
    <row r="1246" ht="17.25" spans="1:22">
      <c r="A1246" s="20">
        <f t="shared" si="91"/>
        <v>2120721</v>
      </c>
      <c r="B1246" s="20" t="str">
        <f t="shared" si="88"/>
        <v>小怪_远程</v>
      </c>
      <c r="C1246" s="19">
        <f>[1]怪物属性模拟配置!$E1243</f>
        <v>73</v>
      </c>
      <c r="D1246" s="20">
        <v>0</v>
      </c>
      <c r="E1246" s="19">
        <f>SUMPRODUCT((U1246=[2]Mission!$Q$175:$Q$278)*(V1246=[2]Mission!$R$175:$R$278)*([2]Mission!$F$175:$F$278))</f>
        <v>99084</v>
      </c>
      <c r="F1246" s="19">
        <f>[1]怪物属性模拟配置!$P1243</f>
        <v>3089</v>
      </c>
      <c r="G1246" s="19">
        <f>[1]怪物属性模拟配置!$Q1243</f>
        <v>0</v>
      </c>
      <c r="H1246" s="19">
        <f>[1]怪物属性模拟配置!$S1243</f>
        <v>14201</v>
      </c>
      <c r="I1246" s="20">
        <v>0</v>
      </c>
      <c r="J1246" s="20">
        <v>0</v>
      </c>
      <c r="K1246" s="20">
        <v>0</v>
      </c>
      <c r="L1246" s="20">
        <v>0</v>
      </c>
      <c r="M1246" s="19">
        <f>[1]怪物属性模拟配置!$T1243*1000</f>
        <v>200</v>
      </c>
      <c r="N1246" s="20">
        <v>0</v>
      </c>
      <c r="O1246" s="19">
        <f>[1]怪物属性模拟配置!$U1243-1</f>
        <v>1</v>
      </c>
      <c r="P1246" s="20">
        <v>0</v>
      </c>
      <c r="Q1246" s="20">
        <v>0</v>
      </c>
      <c r="R1246" s="20">
        <v>0</v>
      </c>
      <c r="S1246" s="29" t="s">
        <v>55</v>
      </c>
      <c r="T1246" s="29" t="s">
        <v>55</v>
      </c>
      <c r="U1246" s="20">
        <f t="shared" si="89"/>
        <v>12</v>
      </c>
      <c r="V1246" s="20">
        <f t="shared" si="90"/>
        <v>7</v>
      </c>
    </row>
    <row r="1247" ht="17.25" spans="1:22">
      <c r="A1247" s="20">
        <f t="shared" si="91"/>
        <v>2120722</v>
      </c>
      <c r="B1247" s="20" t="str">
        <f t="shared" si="88"/>
        <v>精英_远程</v>
      </c>
      <c r="C1247" s="19">
        <f>[1]怪物属性模拟配置!$E1244</f>
        <v>73</v>
      </c>
      <c r="D1247" s="20">
        <v>0</v>
      </c>
      <c r="E1247" s="19">
        <f>SUMPRODUCT((U1247=[2]Mission!$Q$175:$Q$278)*(V1247=[2]Mission!$R$175:$R$278)*([2]Mission!$F$175:$F$278))</f>
        <v>99084</v>
      </c>
      <c r="F1247" s="19">
        <f>[1]怪物属性模拟配置!$P1244</f>
        <v>3707</v>
      </c>
      <c r="G1247" s="19">
        <f>[1]怪物属性模拟配置!$Q1244</f>
        <v>0</v>
      </c>
      <c r="H1247" s="19">
        <f>[1]怪物属性模拟配置!$S1244</f>
        <v>142012</v>
      </c>
      <c r="I1247" s="20">
        <v>0</v>
      </c>
      <c r="J1247" s="20">
        <v>0</v>
      </c>
      <c r="K1247" s="20">
        <v>0</v>
      </c>
      <c r="L1247" s="20">
        <v>0</v>
      </c>
      <c r="M1247" s="19">
        <f>[1]怪物属性模拟配置!$T1244*1000</f>
        <v>200</v>
      </c>
      <c r="N1247" s="20">
        <v>0</v>
      </c>
      <c r="O1247" s="19">
        <f>[1]怪物属性模拟配置!$U1244-1</f>
        <v>1</v>
      </c>
      <c r="P1247" s="20">
        <v>0</v>
      </c>
      <c r="Q1247" s="20">
        <v>0</v>
      </c>
      <c r="R1247" s="20">
        <v>0</v>
      </c>
      <c r="S1247" s="29" t="s">
        <v>55</v>
      </c>
      <c r="T1247" s="29" t="s">
        <v>55</v>
      </c>
      <c r="U1247" s="20">
        <f t="shared" si="89"/>
        <v>12</v>
      </c>
      <c r="V1247" s="20">
        <f t="shared" si="90"/>
        <v>7</v>
      </c>
    </row>
    <row r="1248" ht="17.25" spans="1:22">
      <c r="A1248" s="20">
        <f t="shared" si="91"/>
        <v>2120723</v>
      </c>
      <c r="B1248" s="20" t="str">
        <f t="shared" si="88"/>
        <v>BOSS_远程</v>
      </c>
      <c r="C1248" s="19">
        <f>[1]怪物属性模拟配置!$E1245</f>
        <v>73</v>
      </c>
      <c r="D1248" s="20">
        <v>0</v>
      </c>
      <c r="E1248" s="19">
        <f>SUMPRODUCT((U1248=[2]Mission!$Q$175:$Q$278)*(V1248=[2]Mission!$R$175:$R$278)*([2]Mission!$F$175:$F$278))</f>
        <v>99084</v>
      </c>
      <c r="F1248" s="19">
        <f>[1]怪物属性模拟配置!$P1245</f>
        <v>4324</v>
      </c>
      <c r="G1248" s="19">
        <f>[1]怪物属性模拟配置!$Q1245</f>
        <v>0</v>
      </c>
      <c r="H1248" s="19">
        <f>[1]怪物属性模拟配置!$S1245</f>
        <v>284024</v>
      </c>
      <c r="I1248" s="20">
        <v>0</v>
      </c>
      <c r="J1248" s="20">
        <v>0</v>
      </c>
      <c r="K1248" s="20">
        <v>0</v>
      </c>
      <c r="L1248" s="20">
        <v>0</v>
      </c>
      <c r="M1248" s="19">
        <f>[1]怪物属性模拟配置!$T1245*1000</f>
        <v>200</v>
      </c>
      <c r="N1248" s="20">
        <v>0</v>
      </c>
      <c r="O1248" s="19">
        <f>[1]怪物属性模拟配置!$U1245-1</f>
        <v>1</v>
      </c>
      <c r="P1248" s="20">
        <v>0</v>
      </c>
      <c r="Q1248" s="20">
        <v>0</v>
      </c>
      <c r="R1248" s="20">
        <v>0</v>
      </c>
      <c r="S1248" s="29" t="s">
        <v>55</v>
      </c>
      <c r="T1248" s="29" t="s">
        <v>55</v>
      </c>
      <c r="U1248" s="20">
        <f t="shared" si="89"/>
        <v>12</v>
      </c>
      <c r="V1248" s="20">
        <f t="shared" si="90"/>
        <v>7</v>
      </c>
    </row>
    <row r="1249" ht="17.25" spans="1:22">
      <c r="A1249" s="20">
        <f t="shared" si="91"/>
        <v>2120811</v>
      </c>
      <c r="B1249" s="20" t="str">
        <f t="shared" si="88"/>
        <v>小怪_近战</v>
      </c>
      <c r="C1249" s="19">
        <f>[1]怪物属性模拟配置!$E1246</f>
        <v>73</v>
      </c>
      <c r="D1249" s="20">
        <v>0</v>
      </c>
      <c r="E1249" s="19">
        <f>SUMPRODUCT((U1249=[2]Mission!$Q$175:$Q$278)*(V1249=[2]Mission!$R$175:$R$278)*([2]Mission!$F$175:$F$278))</f>
        <v>99084</v>
      </c>
      <c r="F1249" s="19">
        <f>[1]怪物属性模拟配置!$P1246</f>
        <v>3089</v>
      </c>
      <c r="G1249" s="19">
        <f>[1]怪物属性模拟配置!$Q1246</f>
        <v>0</v>
      </c>
      <c r="H1249" s="19">
        <f>[1]怪物属性模拟配置!$S1246</f>
        <v>14201</v>
      </c>
      <c r="I1249" s="20">
        <v>0</v>
      </c>
      <c r="J1249" s="20">
        <v>0</v>
      </c>
      <c r="K1249" s="20">
        <v>0</v>
      </c>
      <c r="L1249" s="20">
        <v>0</v>
      </c>
      <c r="M1249" s="19">
        <f>[1]怪物属性模拟配置!$T1246*1000</f>
        <v>200</v>
      </c>
      <c r="N1249" s="20">
        <v>0</v>
      </c>
      <c r="O1249" s="19">
        <f>[1]怪物属性模拟配置!$U1246-1</f>
        <v>1</v>
      </c>
      <c r="P1249" s="20">
        <v>0</v>
      </c>
      <c r="Q1249" s="20">
        <v>0</v>
      </c>
      <c r="R1249" s="20">
        <v>0</v>
      </c>
      <c r="S1249" s="29" t="s">
        <v>55</v>
      </c>
      <c r="T1249" s="29" t="s">
        <v>55</v>
      </c>
      <c r="U1249" s="20">
        <f t="shared" si="89"/>
        <v>12</v>
      </c>
      <c r="V1249" s="20">
        <f t="shared" si="90"/>
        <v>8</v>
      </c>
    </row>
    <row r="1250" ht="17.25" spans="1:22">
      <c r="A1250" s="20">
        <f t="shared" si="91"/>
        <v>2120812</v>
      </c>
      <c r="B1250" s="20" t="str">
        <f t="shared" si="88"/>
        <v>精英_近战</v>
      </c>
      <c r="C1250" s="19">
        <f>[1]怪物属性模拟配置!$E1247</f>
        <v>73</v>
      </c>
      <c r="D1250" s="20">
        <v>0</v>
      </c>
      <c r="E1250" s="19">
        <f>SUMPRODUCT((U1250=[2]Mission!$Q$175:$Q$278)*(V1250=[2]Mission!$R$175:$R$278)*([2]Mission!$F$175:$F$278))</f>
        <v>99084</v>
      </c>
      <c r="F1250" s="19">
        <f>[1]怪物属性模拟配置!$P1247</f>
        <v>3707</v>
      </c>
      <c r="G1250" s="19">
        <f>[1]怪物属性模拟配置!$Q1247</f>
        <v>0</v>
      </c>
      <c r="H1250" s="19">
        <f>[1]怪物属性模拟配置!$S1247</f>
        <v>142012</v>
      </c>
      <c r="I1250" s="20">
        <v>0</v>
      </c>
      <c r="J1250" s="20">
        <v>0</v>
      </c>
      <c r="K1250" s="20">
        <v>0</v>
      </c>
      <c r="L1250" s="20">
        <v>0</v>
      </c>
      <c r="M1250" s="19">
        <f>[1]怪物属性模拟配置!$T1247*1000</f>
        <v>200</v>
      </c>
      <c r="N1250" s="20">
        <v>0</v>
      </c>
      <c r="O1250" s="19">
        <f>[1]怪物属性模拟配置!$U1247-1</f>
        <v>1</v>
      </c>
      <c r="P1250" s="20">
        <v>0</v>
      </c>
      <c r="Q1250" s="20">
        <v>0</v>
      </c>
      <c r="R1250" s="20">
        <v>0</v>
      </c>
      <c r="S1250" s="29" t="s">
        <v>55</v>
      </c>
      <c r="T1250" s="29" t="s">
        <v>55</v>
      </c>
      <c r="U1250" s="20">
        <f t="shared" si="89"/>
        <v>12</v>
      </c>
      <c r="V1250" s="20">
        <f t="shared" si="90"/>
        <v>8</v>
      </c>
    </row>
    <row r="1251" ht="17.25" spans="1:22">
      <c r="A1251" s="20">
        <f t="shared" si="91"/>
        <v>2120813</v>
      </c>
      <c r="B1251" s="20" t="str">
        <f t="shared" si="88"/>
        <v>BOSS_近战</v>
      </c>
      <c r="C1251" s="19">
        <f>[1]怪物属性模拟配置!$E1248</f>
        <v>73</v>
      </c>
      <c r="D1251" s="20">
        <v>0</v>
      </c>
      <c r="E1251" s="19">
        <f>SUMPRODUCT((U1251=[2]Mission!$Q$175:$Q$278)*(V1251=[2]Mission!$R$175:$R$278)*([2]Mission!$F$175:$F$278))</f>
        <v>99084</v>
      </c>
      <c r="F1251" s="19">
        <f>[1]怪物属性模拟配置!$P1248</f>
        <v>4324</v>
      </c>
      <c r="G1251" s="19">
        <f>[1]怪物属性模拟配置!$Q1248</f>
        <v>0</v>
      </c>
      <c r="H1251" s="19">
        <f>[1]怪物属性模拟配置!$S1248</f>
        <v>284024</v>
      </c>
      <c r="I1251" s="20">
        <v>0</v>
      </c>
      <c r="J1251" s="20">
        <v>0</v>
      </c>
      <c r="K1251" s="20">
        <v>0</v>
      </c>
      <c r="L1251" s="20">
        <v>0</v>
      </c>
      <c r="M1251" s="19">
        <f>[1]怪物属性模拟配置!$T1248*1000</f>
        <v>200</v>
      </c>
      <c r="N1251" s="20">
        <v>0</v>
      </c>
      <c r="O1251" s="19">
        <f>[1]怪物属性模拟配置!$U1248-1</f>
        <v>1</v>
      </c>
      <c r="P1251" s="20">
        <v>0</v>
      </c>
      <c r="Q1251" s="20">
        <v>0</v>
      </c>
      <c r="R1251" s="20">
        <v>0</v>
      </c>
      <c r="S1251" s="29" t="s">
        <v>55</v>
      </c>
      <c r="T1251" s="29" t="s">
        <v>55</v>
      </c>
      <c r="U1251" s="20">
        <f t="shared" si="89"/>
        <v>12</v>
      </c>
      <c r="V1251" s="20">
        <f t="shared" si="90"/>
        <v>8</v>
      </c>
    </row>
    <row r="1252" ht="17.25" spans="1:22">
      <c r="A1252" s="20">
        <f t="shared" si="91"/>
        <v>2120821</v>
      </c>
      <c r="B1252" s="20" t="str">
        <f t="shared" si="88"/>
        <v>小怪_远程</v>
      </c>
      <c r="C1252" s="19">
        <f>[1]怪物属性模拟配置!$E1249</f>
        <v>73</v>
      </c>
      <c r="D1252" s="20">
        <v>0</v>
      </c>
      <c r="E1252" s="19">
        <f>SUMPRODUCT((U1252=[2]Mission!$Q$175:$Q$278)*(V1252=[2]Mission!$R$175:$R$278)*([2]Mission!$F$175:$F$278))</f>
        <v>99084</v>
      </c>
      <c r="F1252" s="19">
        <f>[1]怪物属性模拟配置!$P1249</f>
        <v>3089</v>
      </c>
      <c r="G1252" s="19">
        <f>[1]怪物属性模拟配置!$Q1249</f>
        <v>0</v>
      </c>
      <c r="H1252" s="19">
        <f>[1]怪物属性模拟配置!$S1249</f>
        <v>14201</v>
      </c>
      <c r="I1252" s="20">
        <v>0</v>
      </c>
      <c r="J1252" s="20">
        <v>0</v>
      </c>
      <c r="K1252" s="20">
        <v>0</v>
      </c>
      <c r="L1252" s="20">
        <v>0</v>
      </c>
      <c r="M1252" s="19">
        <f>[1]怪物属性模拟配置!$T1249*1000</f>
        <v>200</v>
      </c>
      <c r="N1252" s="20">
        <v>0</v>
      </c>
      <c r="O1252" s="19">
        <f>[1]怪物属性模拟配置!$U1249-1</f>
        <v>1</v>
      </c>
      <c r="P1252" s="20">
        <v>0</v>
      </c>
      <c r="Q1252" s="20">
        <v>0</v>
      </c>
      <c r="R1252" s="20">
        <v>0</v>
      </c>
      <c r="S1252" s="29" t="s">
        <v>55</v>
      </c>
      <c r="T1252" s="29" t="s">
        <v>55</v>
      </c>
      <c r="U1252" s="20">
        <f t="shared" si="89"/>
        <v>12</v>
      </c>
      <c r="V1252" s="20">
        <f t="shared" si="90"/>
        <v>8</v>
      </c>
    </row>
    <row r="1253" ht="17.25" spans="1:22">
      <c r="A1253" s="20">
        <f t="shared" si="91"/>
        <v>2120822</v>
      </c>
      <c r="B1253" s="20" t="str">
        <f t="shared" si="88"/>
        <v>精英_远程</v>
      </c>
      <c r="C1253" s="19">
        <f>[1]怪物属性模拟配置!$E1250</f>
        <v>73</v>
      </c>
      <c r="D1253" s="20">
        <v>0</v>
      </c>
      <c r="E1253" s="19">
        <f>SUMPRODUCT((U1253=[2]Mission!$Q$175:$Q$278)*(V1253=[2]Mission!$R$175:$R$278)*([2]Mission!$F$175:$F$278))</f>
        <v>99084</v>
      </c>
      <c r="F1253" s="19">
        <f>[1]怪物属性模拟配置!$P1250</f>
        <v>3707</v>
      </c>
      <c r="G1253" s="19">
        <f>[1]怪物属性模拟配置!$Q1250</f>
        <v>0</v>
      </c>
      <c r="H1253" s="19">
        <f>[1]怪物属性模拟配置!$S1250</f>
        <v>142012</v>
      </c>
      <c r="I1253" s="20">
        <v>0</v>
      </c>
      <c r="J1253" s="20">
        <v>0</v>
      </c>
      <c r="K1253" s="20">
        <v>0</v>
      </c>
      <c r="L1253" s="20">
        <v>0</v>
      </c>
      <c r="M1253" s="19">
        <f>[1]怪物属性模拟配置!$T1250*1000</f>
        <v>200</v>
      </c>
      <c r="N1253" s="20">
        <v>0</v>
      </c>
      <c r="O1253" s="19">
        <f>[1]怪物属性模拟配置!$U1250-1</f>
        <v>1</v>
      </c>
      <c r="P1253" s="20">
        <v>0</v>
      </c>
      <c r="Q1253" s="20">
        <v>0</v>
      </c>
      <c r="R1253" s="20">
        <v>0</v>
      </c>
      <c r="S1253" s="29" t="s">
        <v>55</v>
      </c>
      <c r="T1253" s="29" t="s">
        <v>55</v>
      </c>
      <c r="U1253" s="20">
        <f t="shared" si="89"/>
        <v>12</v>
      </c>
      <c r="V1253" s="20">
        <f t="shared" si="90"/>
        <v>8</v>
      </c>
    </row>
    <row r="1254" ht="17.25" spans="1:22">
      <c r="A1254" s="20">
        <f t="shared" si="91"/>
        <v>2120823</v>
      </c>
      <c r="B1254" s="20" t="str">
        <f t="shared" si="88"/>
        <v>BOSS_远程</v>
      </c>
      <c r="C1254" s="19">
        <f>[1]怪物属性模拟配置!$E1251</f>
        <v>73</v>
      </c>
      <c r="D1254" s="20">
        <v>0</v>
      </c>
      <c r="E1254" s="19">
        <f>SUMPRODUCT((U1254=[2]Mission!$Q$175:$Q$278)*(V1254=[2]Mission!$R$175:$R$278)*([2]Mission!$F$175:$F$278))</f>
        <v>99084</v>
      </c>
      <c r="F1254" s="19">
        <f>[1]怪物属性模拟配置!$P1251</f>
        <v>4324</v>
      </c>
      <c r="G1254" s="19">
        <f>[1]怪物属性模拟配置!$Q1251</f>
        <v>0</v>
      </c>
      <c r="H1254" s="19">
        <f>[1]怪物属性模拟配置!$S1251</f>
        <v>284024</v>
      </c>
      <c r="I1254" s="20">
        <v>0</v>
      </c>
      <c r="J1254" s="20">
        <v>0</v>
      </c>
      <c r="K1254" s="20">
        <v>0</v>
      </c>
      <c r="L1254" s="20">
        <v>0</v>
      </c>
      <c r="M1254" s="19">
        <f>[1]怪物属性模拟配置!$T1251*1000</f>
        <v>200</v>
      </c>
      <c r="N1254" s="20">
        <v>0</v>
      </c>
      <c r="O1254" s="19">
        <f>[1]怪物属性模拟配置!$U1251-1</f>
        <v>1</v>
      </c>
      <c r="P1254" s="20">
        <v>0</v>
      </c>
      <c r="Q1254" s="20">
        <v>0</v>
      </c>
      <c r="R1254" s="20">
        <v>0</v>
      </c>
      <c r="S1254" s="29" t="s">
        <v>55</v>
      </c>
      <c r="T1254" s="29" t="s">
        <v>55</v>
      </c>
      <c r="U1254" s="20">
        <f t="shared" si="89"/>
        <v>12</v>
      </c>
      <c r="V1254" s="20">
        <f t="shared" si="90"/>
        <v>8</v>
      </c>
    </row>
    <row r="1255" ht="17.25" spans="1:22">
      <c r="A1255" s="20">
        <f t="shared" si="91"/>
        <v>2120891</v>
      </c>
      <c r="B1255" s="20" t="str">
        <f t="shared" si="88"/>
        <v>大BOSS_特殊</v>
      </c>
      <c r="C1255" s="19">
        <f>[1]怪物属性模拟配置!$E1252</f>
        <v>73</v>
      </c>
      <c r="D1255" s="20">
        <v>0</v>
      </c>
      <c r="E1255" s="19">
        <f>SUMPRODUCT((U1255=[2]Mission!$Q$175:$Q$278)*(V1255=[2]Mission!$R$175:$R$278)*([2]Mission!$F$175:$F$278))</f>
        <v>99084</v>
      </c>
      <c r="F1255" s="19">
        <f>[1]怪物属性模拟配置!$P1252</f>
        <v>6178</v>
      </c>
      <c r="G1255" s="19">
        <f>[1]怪物属性模拟配置!$Q1252</f>
        <v>0</v>
      </c>
      <c r="H1255" s="19" t="str">
        <f>[1]怪物属性模拟配置!$S1252</f>
        <v>468640|482841|468640</v>
      </c>
      <c r="I1255" s="20">
        <v>0</v>
      </c>
      <c r="J1255" s="20">
        <v>0</v>
      </c>
      <c r="K1255" s="20">
        <v>0</v>
      </c>
      <c r="L1255" s="20">
        <v>0</v>
      </c>
      <c r="M1255" s="19">
        <f>[1]怪物属性模拟配置!$T1252*1000</f>
        <v>200</v>
      </c>
      <c r="N1255" s="20">
        <v>0</v>
      </c>
      <c r="O1255" s="19">
        <f>[1]怪物属性模拟配置!$U1252-1</f>
        <v>1</v>
      </c>
      <c r="P1255" s="20">
        <v>0</v>
      </c>
      <c r="Q1255" s="20">
        <v>0</v>
      </c>
      <c r="R1255" s="20">
        <v>0</v>
      </c>
      <c r="S1255" s="29" t="s">
        <v>55</v>
      </c>
      <c r="T1255" s="29" t="s">
        <v>55</v>
      </c>
      <c r="U1255" s="20">
        <f t="shared" si="89"/>
        <v>12</v>
      </c>
      <c r="V1255" s="20">
        <f t="shared" si="90"/>
        <v>8</v>
      </c>
    </row>
    <row r="1256" ht="17.25" spans="1:22">
      <c r="A1256" s="20">
        <f t="shared" ref="A1256:A1279" si="92">A605+1000000</f>
        <v>2130111</v>
      </c>
      <c r="B1256" s="20" t="str">
        <f t="shared" si="88"/>
        <v>小怪_近战</v>
      </c>
      <c r="C1256" s="19">
        <f>[1]怪物属性模拟配置!$E1253</f>
        <v>74</v>
      </c>
      <c r="D1256" s="20">
        <v>0</v>
      </c>
      <c r="E1256" s="19">
        <f>SUMPRODUCT((U1256=[2]Mission!$Q$175:$Q$278)*(V1256=[2]Mission!$R$175:$R$278)*([2]Mission!$F$175:$F$278))</f>
        <v>100164</v>
      </c>
      <c r="F1256" s="19">
        <f>[1]怪物属性模拟配置!$P1253</f>
        <v>3121</v>
      </c>
      <c r="G1256" s="19">
        <f>[1]怪物属性模拟配置!$Q1253</f>
        <v>0</v>
      </c>
      <c r="H1256" s="19">
        <f>[1]怪物属性模拟配置!$S1253</f>
        <v>14360</v>
      </c>
      <c r="I1256" s="20">
        <v>0</v>
      </c>
      <c r="J1256" s="20">
        <v>0</v>
      </c>
      <c r="K1256" s="20">
        <v>0</v>
      </c>
      <c r="L1256" s="20">
        <v>0</v>
      </c>
      <c r="M1256" s="19">
        <f>[1]怪物属性模拟配置!$T1253*1000</f>
        <v>200</v>
      </c>
      <c r="N1256" s="20">
        <v>0</v>
      </c>
      <c r="O1256" s="19">
        <f>[1]怪物属性模拟配置!$U1253-1</f>
        <v>1</v>
      </c>
      <c r="P1256" s="20">
        <v>0</v>
      </c>
      <c r="Q1256" s="20">
        <v>0</v>
      </c>
      <c r="R1256" s="20">
        <v>0</v>
      </c>
      <c r="S1256" s="29" t="s">
        <v>55</v>
      </c>
      <c r="T1256" s="29" t="s">
        <v>55</v>
      </c>
      <c r="U1256" s="20">
        <f t="shared" si="89"/>
        <v>13</v>
      </c>
      <c r="V1256" s="20">
        <f t="shared" si="90"/>
        <v>1</v>
      </c>
    </row>
    <row r="1257" ht="17.25" spans="1:22">
      <c r="A1257" s="20">
        <f t="shared" si="92"/>
        <v>2130112</v>
      </c>
      <c r="B1257" s="20" t="str">
        <f t="shared" si="88"/>
        <v>精英_近战</v>
      </c>
      <c r="C1257" s="19">
        <f>[1]怪物属性模拟配置!$E1254</f>
        <v>74</v>
      </c>
      <c r="D1257" s="20">
        <v>0</v>
      </c>
      <c r="E1257" s="19">
        <f>SUMPRODUCT((U1257=[2]Mission!$Q$175:$Q$278)*(V1257=[2]Mission!$R$175:$R$278)*([2]Mission!$F$175:$F$278))</f>
        <v>100164</v>
      </c>
      <c r="F1257" s="19">
        <f>[1]怪物属性模拟配置!$P1254</f>
        <v>3745</v>
      </c>
      <c r="G1257" s="19">
        <f>[1]怪物属性模拟配置!$Q1254</f>
        <v>0</v>
      </c>
      <c r="H1257" s="19">
        <f>[1]怪物属性模拟配置!$S1254</f>
        <v>143598</v>
      </c>
      <c r="I1257" s="20">
        <v>0</v>
      </c>
      <c r="J1257" s="20">
        <v>0</v>
      </c>
      <c r="K1257" s="20">
        <v>0</v>
      </c>
      <c r="L1257" s="20">
        <v>0</v>
      </c>
      <c r="M1257" s="19">
        <f>[1]怪物属性模拟配置!$T1254*1000</f>
        <v>200</v>
      </c>
      <c r="N1257" s="20">
        <v>0</v>
      </c>
      <c r="O1257" s="19">
        <f>[1]怪物属性模拟配置!$U1254-1</f>
        <v>1</v>
      </c>
      <c r="P1257" s="20">
        <v>0</v>
      </c>
      <c r="Q1257" s="20">
        <v>0</v>
      </c>
      <c r="R1257" s="20">
        <v>0</v>
      </c>
      <c r="S1257" s="29" t="s">
        <v>55</v>
      </c>
      <c r="T1257" s="29" t="s">
        <v>55</v>
      </c>
      <c r="U1257" s="20">
        <f t="shared" si="89"/>
        <v>13</v>
      </c>
      <c r="V1257" s="20">
        <f t="shared" si="90"/>
        <v>1</v>
      </c>
    </row>
    <row r="1258" ht="17.25" spans="1:22">
      <c r="A1258" s="20">
        <f t="shared" si="92"/>
        <v>2130113</v>
      </c>
      <c r="B1258" s="20" t="str">
        <f t="shared" si="88"/>
        <v>BOSS_近战</v>
      </c>
      <c r="C1258" s="19">
        <f>[1]怪物属性模拟配置!$E1255</f>
        <v>74</v>
      </c>
      <c r="D1258" s="20">
        <v>0</v>
      </c>
      <c r="E1258" s="19">
        <f>SUMPRODUCT((U1258=[2]Mission!$Q$175:$Q$278)*(V1258=[2]Mission!$R$175:$R$278)*([2]Mission!$F$175:$F$278))</f>
        <v>100164</v>
      </c>
      <c r="F1258" s="19">
        <f>[1]怪物属性模拟配置!$P1255</f>
        <v>4370</v>
      </c>
      <c r="G1258" s="19">
        <f>[1]怪物属性模拟配置!$Q1255</f>
        <v>0</v>
      </c>
      <c r="H1258" s="19">
        <f>[1]怪物属性模拟配置!$S1255</f>
        <v>287196</v>
      </c>
      <c r="I1258" s="20">
        <v>0</v>
      </c>
      <c r="J1258" s="20">
        <v>0</v>
      </c>
      <c r="K1258" s="20">
        <v>0</v>
      </c>
      <c r="L1258" s="20">
        <v>0</v>
      </c>
      <c r="M1258" s="19">
        <f>[1]怪物属性模拟配置!$T1255*1000</f>
        <v>200</v>
      </c>
      <c r="N1258" s="20">
        <v>0</v>
      </c>
      <c r="O1258" s="19">
        <f>[1]怪物属性模拟配置!$U1255-1</f>
        <v>1</v>
      </c>
      <c r="P1258" s="20">
        <v>0</v>
      </c>
      <c r="Q1258" s="20">
        <v>0</v>
      </c>
      <c r="R1258" s="20">
        <v>0</v>
      </c>
      <c r="S1258" s="29" t="s">
        <v>55</v>
      </c>
      <c r="T1258" s="29" t="s">
        <v>55</v>
      </c>
      <c r="U1258" s="20">
        <f t="shared" si="89"/>
        <v>13</v>
      </c>
      <c r="V1258" s="20">
        <f t="shared" si="90"/>
        <v>1</v>
      </c>
    </row>
    <row r="1259" ht="17.25" spans="1:22">
      <c r="A1259" s="20">
        <f t="shared" si="92"/>
        <v>2130121</v>
      </c>
      <c r="B1259" s="20" t="str">
        <f t="shared" si="88"/>
        <v>小怪_远程</v>
      </c>
      <c r="C1259" s="19">
        <f>[1]怪物属性模拟配置!$E1256</f>
        <v>74</v>
      </c>
      <c r="D1259" s="20">
        <v>0</v>
      </c>
      <c r="E1259" s="19">
        <f>SUMPRODUCT((U1259=[2]Mission!$Q$175:$Q$278)*(V1259=[2]Mission!$R$175:$R$278)*([2]Mission!$F$175:$F$278))</f>
        <v>100164</v>
      </c>
      <c r="F1259" s="19">
        <f>[1]怪物属性模拟配置!$P1256</f>
        <v>3121</v>
      </c>
      <c r="G1259" s="19">
        <f>[1]怪物属性模拟配置!$Q1256</f>
        <v>0</v>
      </c>
      <c r="H1259" s="19">
        <f>[1]怪物属性模拟配置!$S1256</f>
        <v>14360</v>
      </c>
      <c r="I1259" s="20">
        <v>0</v>
      </c>
      <c r="J1259" s="20">
        <v>0</v>
      </c>
      <c r="K1259" s="20">
        <v>0</v>
      </c>
      <c r="L1259" s="20">
        <v>0</v>
      </c>
      <c r="M1259" s="19">
        <f>[1]怪物属性模拟配置!$T1256*1000</f>
        <v>200</v>
      </c>
      <c r="N1259" s="20">
        <v>0</v>
      </c>
      <c r="O1259" s="19">
        <f>[1]怪物属性模拟配置!$U1256-1</f>
        <v>1</v>
      </c>
      <c r="P1259" s="20">
        <v>0</v>
      </c>
      <c r="Q1259" s="20">
        <v>0</v>
      </c>
      <c r="R1259" s="20">
        <v>0</v>
      </c>
      <c r="S1259" s="29" t="s">
        <v>55</v>
      </c>
      <c r="T1259" s="29" t="s">
        <v>55</v>
      </c>
      <c r="U1259" s="20">
        <f t="shared" si="89"/>
        <v>13</v>
      </c>
      <c r="V1259" s="20">
        <f t="shared" si="90"/>
        <v>1</v>
      </c>
    </row>
    <row r="1260" ht="17.25" spans="1:22">
      <c r="A1260" s="20">
        <f t="shared" si="92"/>
        <v>2130122</v>
      </c>
      <c r="B1260" s="20" t="str">
        <f t="shared" si="88"/>
        <v>精英_远程</v>
      </c>
      <c r="C1260" s="19">
        <f>[1]怪物属性模拟配置!$E1257</f>
        <v>74</v>
      </c>
      <c r="D1260" s="20">
        <v>0</v>
      </c>
      <c r="E1260" s="19">
        <f>SUMPRODUCT((U1260=[2]Mission!$Q$175:$Q$278)*(V1260=[2]Mission!$R$175:$R$278)*([2]Mission!$F$175:$F$278))</f>
        <v>100164</v>
      </c>
      <c r="F1260" s="19">
        <f>[1]怪物属性模拟配置!$P1257</f>
        <v>3745</v>
      </c>
      <c r="G1260" s="19">
        <f>[1]怪物属性模拟配置!$Q1257</f>
        <v>0</v>
      </c>
      <c r="H1260" s="19">
        <f>[1]怪物属性模拟配置!$S1257</f>
        <v>143598</v>
      </c>
      <c r="I1260" s="20">
        <v>0</v>
      </c>
      <c r="J1260" s="20">
        <v>0</v>
      </c>
      <c r="K1260" s="20">
        <v>0</v>
      </c>
      <c r="L1260" s="20">
        <v>0</v>
      </c>
      <c r="M1260" s="19">
        <f>[1]怪物属性模拟配置!$T1257*1000</f>
        <v>200</v>
      </c>
      <c r="N1260" s="20">
        <v>0</v>
      </c>
      <c r="O1260" s="19">
        <f>[1]怪物属性模拟配置!$U1257-1</f>
        <v>1</v>
      </c>
      <c r="P1260" s="20">
        <v>0</v>
      </c>
      <c r="Q1260" s="20">
        <v>0</v>
      </c>
      <c r="R1260" s="20">
        <v>0</v>
      </c>
      <c r="S1260" s="29" t="s">
        <v>55</v>
      </c>
      <c r="T1260" s="29" t="s">
        <v>55</v>
      </c>
      <c r="U1260" s="20">
        <f t="shared" si="89"/>
        <v>13</v>
      </c>
      <c r="V1260" s="20">
        <f t="shared" si="90"/>
        <v>1</v>
      </c>
    </row>
    <row r="1261" ht="17.25" spans="1:22">
      <c r="A1261" s="20">
        <f t="shared" si="92"/>
        <v>2130123</v>
      </c>
      <c r="B1261" s="20" t="str">
        <f t="shared" si="88"/>
        <v>BOSS_远程</v>
      </c>
      <c r="C1261" s="19">
        <f>[1]怪物属性模拟配置!$E1258</f>
        <v>74</v>
      </c>
      <c r="D1261" s="20">
        <v>0</v>
      </c>
      <c r="E1261" s="19">
        <f>SUMPRODUCT((U1261=[2]Mission!$Q$175:$Q$278)*(V1261=[2]Mission!$R$175:$R$278)*([2]Mission!$F$175:$F$278))</f>
        <v>100164</v>
      </c>
      <c r="F1261" s="19">
        <f>[1]怪物属性模拟配置!$P1258</f>
        <v>4370</v>
      </c>
      <c r="G1261" s="19">
        <f>[1]怪物属性模拟配置!$Q1258</f>
        <v>0</v>
      </c>
      <c r="H1261" s="19">
        <f>[1]怪物属性模拟配置!$S1258</f>
        <v>287196</v>
      </c>
      <c r="I1261" s="20">
        <v>0</v>
      </c>
      <c r="J1261" s="20">
        <v>0</v>
      </c>
      <c r="K1261" s="20">
        <v>0</v>
      </c>
      <c r="L1261" s="20">
        <v>0</v>
      </c>
      <c r="M1261" s="19">
        <f>[1]怪物属性模拟配置!$T1258*1000</f>
        <v>200</v>
      </c>
      <c r="N1261" s="20">
        <v>0</v>
      </c>
      <c r="O1261" s="19">
        <f>[1]怪物属性模拟配置!$U1258-1</f>
        <v>1</v>
      </c>
      <c r="P1261" s="20">
        <v>0</v>
      </c>
      <c r="Q1261" s="20">
        <v>0</v>
      </c>
      <c r="R1261" s="20">
        <v>0</v>
      </c>
      <c r="S1261" s="29" t="s">
        <v>55</v>
      </c>
      <c r="T1261" s="29" t="s">
        <v>55</v>
      </c>
      <c r="U1261" s="20">
        <f t="shared" si="89"/>
        <v>13</v>
      </c>
      <c r="V1261" s="20">
        <f t="shared" si="90"/>
        <v>1</v>
      </c>
    </row>
    <row r="1262" ht="17.25" spans="1:22">
      <c r="A1262" s="20">
        <f t="shared" si="92"/>
        <v>2130211</v>
      </c>
      <c r="B1262" s="20" t="str">
        <f t="shared" si="88"/>
        <v>小怪_近战</v>
      </c>
      <c r="C1262" s="19">
        <f>[1]怪物属性模拟配置!$E1259</f>
        <v>75</v>
      </c>
      <c r="D1262" s="20">
        <v>0</v>
      </c>
      <c r="E1262" s="19">
        <f>SUMPRODUCT((U1262=[2]Mission!$Q$175:$Q$278)*(V1262=[2]Mission!$R$175:$R$278)*([2]Mission!$F$175:$F$278))</f>
        <v>112668</v>
      </c>
      <c r="F1262" s="19">
        <f>[1]怪物属性模拟配置!$P1259</f>
        <v>3532</v>
      </c>
      <c r="G1262" s="19">
        <f>[1]怪物属性模拟配置!$Q1259</f>
        <v>0</v>
      </c>
      <c r="H1262" s="19">
        <f>[1]怪物属性模拟配置!$S1259</f>
        <v>16107</v>
      </c>
      <c r="I1262" s="20">
        <v>0</v>
      </c>
      <c r="J1262" s="20">
        <v>0</v>
      </c>
      <c r="K1262" s="20">
        <v>0</v>
      </c>
      <c r="L1262" s="20">
        <v>0</v>
      </c>
      <c r="M1262" s="19">
        <f>[1]怪物属性模拟配置!$T1259*1000</f>
        <v>200</v>
      </c>
      <c r="N1262" s="20">
        <v>0</v>
      </c>
      <c r="O1262" s="19">
        <f>[1]怪物属性模拟配置!$U1259-1</f>
        <v>1</v>
      </c>
      <c r="P1262" s="20">
        <v>0</v>
      </c>
      <c r="Q1262" s="20">
        <v>0</v>
      </c>
      <c r="R1262" s="20">
        <v>0</v>
      </c>
      <c r="S1262" s="29" t="s">
        <v>55</v>
      </c>
      <c r="T1262" s="29" t="s">
        <v>55</v>
      </c>
      <c r="U1262" s="20">
        <f t="shared" si="89"/>
        <v>13</v>
      </c>
      <c r="V1262" s="20">
        <f t="shared" si="90"/>
        <v>2</v>
      </c>
    </row>
    <row r="1263" ht="17.25" spans="1:22">
      <c r="A1263" s="20">
        <f t="shared" si="92"/>
        <v>2130212</v>
      </c>
      <c r="B1263" s="20" t="str">
        <f t="shared" si="88"/>
        <v>精英_近战</v>
      </c>
      <c r="C1263" s="19">
        <f>[1]怪物属性模拟配置!$E1260</f>
        <v>75</v>
      </c>
      <c r="D1263" s="20">
        <v>0</v>
      </c>
      <c r="E1263" s="19">
        <f>SUMPRODUCT((U1263=[2]Mission!$Q$175:$Q$278)*(V1263=[2]Mission!$R$175:$R$278)*([2]Mission!$F$175:$F$278))</f>
        <v>112668</v>
      </c>
      <c r="F1263" s="19">
        <f>[1]怪物属性模拟配置!$P1260</f>
        <v>4238</v>
      </c>
      <c r="G1263" s="19">
        <f>[1]怪物属性模拟配置!$Q1260</f>
        <v>0</v>
      </c>
      <c r="H1263" s="19">
        <f>[1]怪物属性模拟配置!$S1260</f>
        <v>161070</v>
      </c>
      <c r="I1263" s="20">
        <v>0</v>
      </c>
      <c r="J1263" s="20">
        <v>0</v>
      </c>
      <c r="K1263" s="20">
        <v>0</v>
      </c>
      <c r="L1263" s="20">
        <v>0</v>
      </c>
      <c r="M1263" s="19">
        <f>[1]怪物属性模拟配置!$T1260*1000</f>
        <v>200</v>
      </c>
      <c r="N1263" s="20">
        <v>0</v>
      </c>
      <c r="O1263" s="19">
        <f>[1]怪物属性模拟配置!$U1260-1</f>
        <v>1</v>
      </c>
      <c r="P1263" s="20">
        <v>0</v>
      </c>
      <c r="Q1263" s="20">
        <v>0</v>
      </c>
      <c r="R1263" s="20">
        <v>0</v>
      </c>
      <c r="S1263" s="29" t="s">
        <v>55</v>
      </c>
      <c r="T1263" s="29" t="s">
        <v>55</v>
      </c>
      <c r="U1263" s="20">
        <f t="shared" si="89"/>
        <v>13</v>
      </c>
      <c r="V1263" s="20">
        <f t="shared" si="90"/>
        <v>2</v>
      </c>
    </row>
    <row r="1264" ht="17.25" spans="1:22">
      <c r="A1264" s="20">
        <f t="shared" si="92"/>
        <v>2130213</v>
      </c>
      <c r="B1264" s="20" t="str">
        <f t="shared" si="88"/>
        <v>BOSS_近战</v>
      </c>
      <c r="C1264" s="19">
        <f>[1]怪物属性模拟配置!$E1261</f>
        <v>75</v>
      </c>
      <c r="D1264" s="20">
        <v>0</v>
      </c>
      <c r="E1264" s="19">
        <f>SUMPRODUCT((U1264=[2]Mission!$Q$175:$Q$278)*(V1264=[2]Mission!$R$175:$R$278)*([2]Mission!$F$175:$F$278))</f>
        <v>112668</v>
      </c>
      <c r="F1264" s="19">
        <f>[1]怪物属性模拟配置!$P1261</f>
        <v>4944</v>
      </c>
      <c r="G1264" s="19">
        <f>[1]怪物属性模拟配置!$Q1261</f>
        <v>0</v>
      </c>
      <c r="H1264" s="19">
        <f>[1]怪物属性模拟配置!$S1261</f>
        <v>322140</v>
      </c>
      <c r="I1264" s="20">
        <v>0</v>
      </c>
      <c r="J1264" s="20">
        <v>0</v>
      </c>
      <c r="K1264" s="20">
        <v>0</v>
      </c>
      <c r="L1264" s="20">
        <v>0</v>
      </c>
      <c r="M1264" s="19">
        <f>[1]怪物属性模拟配置!$T1261*1000</f>
        <v>200</v>
      </c>
      <c r="N1264" s="20">
        <v>0</v>
      </c>
      <c r="O1264" s="19">
        <f>[1]怪物属性模拟配置!$U1261-1</f>
        <v>1</v>
      </c>
      <c r="P1264" s="20">
        <v>0</v>
      </c>
      <c r="Q1264" s="20">
        <v>0</v>
      </c>
      <c r="R1264" s="20">
        <v>0</v>
      </c>
      <c r="S1264" s="29" t="s">
        <v>55</v>
      </c>
      <c r="T1264" s="29" t="s">
        <v>55</v>
      </c>
      <c r="U1264" s="20">
        <f t="shared" si="89"/>
        <v>13</v>
      </c>
      <c r="V1264" s="20">
        <f t="shared" si="90"/>
        <v>2</v>
      </c>
    </row>
    <row r="1265" ht="17.25" spans="1:22">
      <c r="A1265" s="20">
        <f t="shared" si="92"/>
        <v>2130221</v>
      </c>
      <c r="B1265" s="20" t="str">
        <f t="shared" si="88"/>
        <v>小怪_远程</v>
      </c>
      <c r="C1265" s="19">
        <f>[1]怪物属性模拟配置!$E1262</f>
        <v>75</v>
      </c>
      <c r="D1265" s="20">
        <v>0</v>
      </c>
      <c r="E1265" s="19">
        <f>SUMPRODUCT((U1265=[2]Mission!$Q$175:$Q$278)*(V1265=[2]Mission!$R$175:$R$278)*([2]Mission!$F$175:$F$278))</f>
        <v>112668</v>
      </c>
      <c r="F1265" s="19">
        <f>[1]怪物属性模拟配置!$P1262</f>
        <v>3532</v>
      </c>
      <c r="G1265" s="19">
        <f>[1]怪物属性模拟配置!$Q1262</f>
        <v>0</v>
      </c>
      <c r="H1265" s="19">
        <f>[1]怪物属性模拟配置!$S1262</f>
        <v>16107</v>
      </c>
      <c r="I1265" s="20">
        <v>0</v>
      </c>
      <c r="J1265" s="20">
        <v>0</v>
      </c>
      <c r="K1265" s="20">
        <v>0</v>
      </c>
      <c r="L1265" s="20">
        <v>0</v>
      </c>
      <c r="M1265" s="19">
        <f>[1]怪物属性模拟配置!$T1262*1000</f>
        <v>200</v>
      </c>
      <c r="N1265" s="20">
        <v>0</v>
      </c>
      <c r="O1265" s="19">
        <f>[1]怪物属性模拟配置!$U1262-1</f>
        <v>1</v>
      </c>
      <c r="P1265" s="20">
        <v>0</v>
      </c>
      <c r="Q1265" s="20">
        <v>0</v>
      </c>
      <c r="R1265" s="20">
        <v>0</v>
      </c>
      <c r="S1265" s="29" t="s">
        <v>55</v>
      </c>
      <c r="T1265" s="29" t="s">
        <v>55</v>
      </c>
      <c r="U1265" s="20">
        <f t="shared" si="89"/>
        <v>13</v>
      </c>
      <c r="V1265" s="20">
        <f t="shared" si="90"/>
        <v>2</v>
      </c>
    </row>
    <row r="1266" ht="17.25" spans="1:22">
      <c r="A1266" s="20">
        <f t="shared" si="92"/>
        <v>2130222</v>
      </c>
      <c r="B1266" s="20" t="str">
        <f t="shared" si="88"/>
        <v>精英_远程</v>
      </c>
      <c r="C1266" s="19">
        <f>[1]怪物属性模拟配置!$E1263</f>
        <v>75</v>
      </c>
      <c r="D1266" s="20">
        <v>0</v>
      </c>
      <c r="E1266" s="19">
        <f>SUMPRODUCT((U1266=[2]Mission!$Q$175:$Q$278)*(V1266=[2]Mission!$R$175:$R$278)*([2]Mission!$F$175:$F$278))</f>
        <v>112668</v>
      </c>
      <c r="F1266" s="19">
        <f>[1]怪物属性模拟配置!$P1263</f>
        <v>4238</v>
      </c>
      <c r="G1266" s="19">
        <f>[1]怪物属性模拟配置!$Q1263</f>
        <v>0</v>
      </c>
      <c r="H1266" s="19">
        <f>[1]怪物属性模拟配置!$S1263</f>
        <v>161070</v>
      </c>
      <c r="I1266" s="20">
        <v>0</v>
      </c>
      <c r="J1266" s="20">
        <v>0</v>
      </c>
      <c r="K1266" s="20">
        <v>0</v>
      </c>
      <c r="L1266" s="20">
        <v>0</v>
      </c>
      <c r="M1266" s="19">
        <f>[1]怪物属性模拟配置!$T1263*1000</f>
        <v>200</v>
      </c>
      <c r="N1266" s="20">
        <v>0</v>
      </c>
      <c r="O1266" s="19">
        <f>[1]怪物属性模拟配置!$U1263-1</f>
        <v>1</v>
      </c>
      <c r="P1266" s="20">
        <v>0</v>
      </c>
      <c r="Q1266" s="20">
        <v>0</v>
      </c>
      <c r="R1266" s="20">
        <v>0</v>
      </c>
      <c r="S1266" s="29" t="s">
        <v>55</v>
      </c>
      <c r="T1266" s="29" t="s">
        <v>55</v>
      </c>
      <c r="U1266" s="20">
        <f t="shared" si="89"/>
        <v>13</v>
      </c>
      <c r="V1266" s="20">
        <f t="shared" si="90"/>
        <v>2</v>
      </c>
    </row>
    <row r="1267" ht="17.25" spans="1:22">
      <c r="A1267" s="20">
        <f t="shared" si="92"/>
        <v>2130223</v>
      </c>
      <c r="B1267" s="20" t="str">
        <f t="shared" si="88"/>
        <v>BOSS_远程</v>
      </c>
      <c r="C1267" s="19">
        <f>[1]怪物属性模拟配置!$E1264</f>
        <v>75</v>
      </c>
      <c r="D1267" s="20">
        <v>0</v>
      </c>
      <c r="E1267" s="19">
        <f>SUMPRODUCT((U1267=[2]Mission!$Q$175:$Q$278)*(V1267=[2]Mission!$R$175:$R$278)*([2]Mission!$F$175:$F$278))</f>
        <v>112668</v>
      </c>
      <c r="F1267" s="19">
        <f>[1]怪物属性模拟配置!$P1264</f>
        <v>4944</v>
      </c>
      <c r="G1267" s="19">
        <f>[1]怪物属性模拟配置!$Q1264</f>
        <v>0</v>
      </c>
      <c r="H1267" s="19">
        <f>[1]怪物属性模拟配置!$S1264</f>
        <v>322140</v>
      </c>
      <c r="I1267" s="20">
        <v>0</v>
      </c>
      <c r="J1267" s="20">
        <v>0</v>
      </c>
      <c r="K1267" s="20">
        <v>0</v>
      </c>
      <c r="L1267" s="20">
        <v>0</v>
      </c>
      <c r="M1267" s="19">
        <f>[1]怪物属性模拟配置!$T1264*1000</f>
        <v>200</v>
      </c>
      <c r="N1267" s="20">
        <v>0</v>
      </c>
      <c r="O1267" s="19">
        <f>[1]怪物属性模拟配置!$U1264-1</f>
        <v>1</v>
      </c>
      <c r="P1267" s="20">
        <v>0</v>
      </c>
      <c r="Q1267" s="20">
        <v>0</v>
      </c>
      <c r="R1267" s="20">
        <v>0</v>
      </c>
      <c r="S1267" s="29" t="s">
        <v>55</v>
      </c>
      <c r="T1267" s="29" t="s">
        <v>55</v>
      </c>
      <c r="U1267" s="20">
        <f t="shared" si="89"/>
        <v>13</v>
      </c>
      <c r="V1267" s="20">
        <f t="shared" si="90"/>
        <v>2</v>
      </c>
    </row>
    <row r="1268" ht="17.25" spans="1:22">
      <c r="A1268" s="20">
        <f t="shared" si="92"/>
        <v>2130311</v>
      </c>
      <c r="B1268" s="20" t="str">
        <f t="shared" si="88"/>
        <v>小怪_近战</v>
      </c>
      <c r="C1268" s="19">
        <f>[1]怪物属性模拟配置!$E1265</f>
        <v>76</v>
      </c>
      <c r="D1268" s="20">
        <v>0</v>
      </c>
      <c r="E1268" s="19">
        <f>SUMPRODUCT((U1268=[2]Mission!$Q$175:$Q$278)*(V1268=[2]Mission!$R$175:$R$278)*([2]Mission!$F$175:$F$278))</f>
        <v>113844</v>
      </c>
      <c r="F1268" s="19">
        <f>[1]怪物属性模拟配置!$P1265</f>
        <v>3568</v>
      </c>
      <c r="G1268" s="19">
        <f>[1]怪物属性模拟配置!$Q1265</f>
        <v>0</v>
      </c>
      <c r="H1268" s="19">
        <f>[1]怪物属性模拟配置!$S1265</f>
        <v>16276</v>
      </c>
      <c r="I1268" s="20">
        <v>0</v>
      </c>
      <c r="J1268" s="20">
        <v>0</v>
      </c>
      <c r="K1268" s="20">
        <v>0</v>
      </c>
      <c r="L1268" s="20">
        <v>0</v>
      </c>
      <c r="M1268" s="19">
        <f>[1]怪物属性模拟配置!$T1265*1000</f>
        <v>200</v>
      </c>
      <c r="N1268" s="20">
        <v>0</v>
      </c>
      <c r="O1268" s="19">
        <f>[1]怪物属性模拟配置!$U1265-1</f>
        <v>1</v>
      </c>
      <c r="P1268" s="20">
        <v>0</v>
      </c>
      <c r="Q1268" s="20">
        <v>0</v>
      </c>
      <c r="R1268" s="20">
        <v>0</v>
      </c>
      <c r="S1268" s="29" t="s">
        <v>55</v>
      </c>
      <c r="T1268" s="29" t="s">
        <v>55</v>
      </c>
      <c r="U1268" s="20">
        <f t="shared" si="89"/>
        <v>13</v>
      </c>
      <c r="V1268" s="20">
        <f t="shared" si="90"/>
        <v>3</v>
      </c>
    </row>
    <row r="1269" ht="17.25" spans="1:22">
      <c r="A1269" s="20">
        <f t="shared" si="92"/>
        <v>2130312</v>
      </c>
      <c r="B1269" s="20" t="str">
        <f t="shared" si="88"/>
        <v>精英_近战</v>
      </c>
      <c r="C1269" s="19">
        <f>[1]怪物属性模拟配置!$E1266</f>
        <v>76</v>
      </c>
      <c r="D1269" s="20">
        <v>0</v>
      </c>
      <c r="E1269" s="19">
        <f>SUMPRODUCT((U1269=[2]Mission!$Q$175:$Q$278)*(V1269=[2]Mission!$R$175:$R$278)*([2]Mission!$F$175:$F$278))</f>
        <v>113844</v>
      </c>
      <c r="F1269" s="19">
        <f>[1]怪物属性模拟配置!$P1266</f>
        <v>4281</v>
      </c>
      <c r="G1269" s="19">
        <f>[1]怪物属性模拟配置!$Q1266</f>
        <v>0</v>
      </c>
      <c r="H1269" s="19">
        <f>[1]怪物属性模拟配置!$S1266</f>
        <v>162760</v>
      </c>
      <c r="I1269" s="20">
        <v>0</v>
      </c>
      <c r="J1269" s="20">
        <v>0</v>
      </c>
      <c r="K1269" s="20">
        <v>0</v>
      </c>
      <c r="L1269" s="20">
        <v>0</v>
      </c>
      <c r="M1269" s="19">
        <f>[1]怪物属性模拟配置!$T1266*1000</f>
        <v>200</v>
      </c>
      <c r="N1269" s="20">
        <v>0</v>
      </c>
      <c r="O1269" s="19">
        <f>[1]怪物属性模拟配置!$U1266-1</f>
        <v>1</v>
      </c>
      <c r="P1269" s="20">
        <v>0</v>
      </c>
      <c r="Q1269" s="20">
        <v>0</v>
      </c>
      <c r="R1269" s="20">
        <v>0</v>
      </c>
      <c r="S1269" s="29" t="s">
        <v>55</v>
      </c>
      <c r="T1269" s="29" t="s">
        <v>55</v>
      </c>
      <c r="U1269" s="20">
        <f t="shared" si="89"/>
        <v>13</v>
      </c>
      <c r="V1269" s="20">
        <f t="shared" si="90"/>
        <v>3</v>
      </c>
    </row>
    <row r="1270" ht="17.25" spans="1:22">
      <c r="A1270" s="20">
        <f t="shared" si="92"/>
        <v>2130313</v>
      </c>
      <c r="B1270" s="20" t="str">
        <f t="shared" si="88"/>
        <v>BOSS_近战</v>
      </c>
      <c r="C1270" s="19">
        <f>[1]怪物属性模拟配置!$E1267</f>
        <v>76</v>
      </c>
      <c r="D1270" s="20">
        <v>0</v>
      </c>
      <c r="E1270" s="19">
        <f>SUMPRODUCT((U1270=[2]Mission!$Q$175:$Q$278)*(V1270=[2]Mission!$R$175:$R$278)*([2]Mission!$F$175:$F$278))</f>
        <v>113844</v>
      </c>
      <c r="F1270" s="19">
        <f>[1]怪物属性模拟配置!$P1267</f>
        <v>4995</v>
      </c>
      <c r="G1270" s="19">
        <f>[1]怪物属性模拟配置!$Q1267</f>
        <v>0</v>
      </c>
      <c r="H1270" s="19">
        <f>[1]怪物属性模拟配置!$S1267</f>
        <v>325520</v>
      </c>
      <c r="I1270" s="20">
        <v>0</v>
      </c>
      <c r="J1270" s="20">
        <v>0</v>
      </c>
      <c r="K1270" s="20">
        <v>0</v>
      </c>
      <c r="L1270" s="20">
        <v>0</v>
      </c>
      <c r="M1270" s="19">
        <f>[1]怪物属性模拟配置!$T1267*1000</f>
        <v>200</v>
      </c>
      <c r="N1270" s="20">
        <v>0</v>
      </c>
      <c r="O1270" s="19">
        <f>[1]怪物属性模拟配置!$U1267-1</f>
        <v>1</v>
      </c>
      <c r="P1270" s="20">
        <v>0</v>
      </c>
      <c r="Q1270" s="20">
        <v>0</v>
      </c>
      <c r="R1270" s="20">
        <v>0</v>
      </c>
      <c r="S1270" s="29" t="s">
        <v>55</v>
      </c>
      <c r="T1270" s="29" t="s">
        <v>55</v>
      </c>
      <c r="U1270" s="20">
        <f t="shared" si="89"/>
        <v>13</v>
      </c>
      <c r="V1270" s="20">
        <f t="shared" si="90"/>
        <v>3</v>
      </c>
    </row>
    <row r="1271" ht="17.25" spans="1:22">
      <c r="A1271" s="20">
        <f t="shared" si="92"/>
        <v>2130321</v>
      </c>
      <c r="B1271" s="20" t="str">
        <f t="shared" si="88"/>
        <v>小怪_远程</v>
      </c>
      <c r="C1271" s="19">
        <f>[1]怪物属性模拟配置!$E1268</f>
        <v>76</v>
      </c>
      <c r="D1271" s="20">
        <v>0</v>
      </c>
      <c r="E1271" s="19">
        <f>SUMPRODUCT((U1271=[2]Mission!$Q$175:$Q$278)*(V1271=[2]Mission!$R$175:$R$278)*([2]Mission!$F$175:$F$278))</f>
        <v>113844</v>
      </c>
      <c r="F1271" s="19">
        <f>[1]怪物属性模拟配置!$P1268</f>
        <v>3568</v>
      </c>
      <c r="G1271" s="19">
        <f>[1]怪物属性模拟配置!$Q1268</f>
        <v>0</v>
      </c>
      <c r="H1271" s="19">
        <f>[1]怪物属性模拟配置!$S1268</f>
        <v>16276</v>
      </c>
      <c r="I1271" s="20">
        <v>0</v>
      </c>
      <c r="J1271" s="20">
        <v>0</v>
      </c>
      <c r="K1271" s="20">
        <v>0</v>
      </c>
      <c r="L1271" s="20">
        <v>0</v>
      </c>
      <c r="M1271" s="19">
        <f>[1]怪物属性模拟配置!$T1268*1000</f>
        <v>200</v>
      </c>
      <c r="N1271" s="20">
        <v>0</v>
      </c>
      <c r="O1271" s="19">
        <f>[1]怪物属性模拟配置!$U1268-1</f>
        <v>1</v>
      </c>
      <c r="P1271" s="20">
        <v>0</v>
      </c>
      <c r="Q1271" s="20">
        <v>0</v>
      </c>
      <c r="R1271" s="20">
        <v>0</v>
      </c>
      <c r="S1271" s="29" t="s">
        <v>55</v>
      </c>
      <c r="T1271" s="29" t="s">
        <v>55</v>
      </c>
      <c r="U1271" s="20">
        <f t="shared" si="89"/>
        <v>13</v>
      </c>
      <c r="V1271" s="20">
        <f t="shared" si="90"/>
        <v>3</v>
      </c>
    </row>
    <row r="1272" ht="17.25" spans="1:22">
      <c r="A1272" s="20">
        <f t="shared" si="92"/>
        <v>2130322</v>
      </c>
      <c r="B1272" s="20" t="str">
        <f t="shared" si="88"/>
        <v>精英_远程</v>
      </c>
      <c r="C1272" s="19">
        <f>[1]怪物属性模拟配置!$E1269</f>
        <v>76</v>
      </c>
      <c r="D1272" s="20">
        <v>0</v>
      </c>
      <c r="E1272" s="19">
        <f>SUMPRODUCT((U1272=[2]Mission!$Q$175:$Q$278)*(V1272=[2]Mission!$R$175:$R$278)*([2]Mission!$F$175:$F$278))</f>
        <v>113844</v>
      </c>
      <c r="F1272" s="19">
        <f>[1]怪物属性模拟配置!$P1269</f>
        <v>4281</v>
      </c>
      <c r="G1272" s="19">
        <f>[1]怪物属性模拟配置!$Q1269</f>
        <v>0</v>
      </c>
      <c r="H1272" s="19">
        <f>[1]怪物属性模拟配置!$S1269</f>
        <v>162760</v>
      </c>
      <c r="I1272" s="20">
        <v>0</v>
      </c>
      <c r="J1272" s="20">
        <v>0</v>
      </c>
      <c r="K1272" s="20">
        <v>0</v>
      </c>
      <c r="L1272" s="20">
        <v>0</v>
      </c>
      <c r="M1272" s="19">
        <f>[1]怪物属性模拟配置!$T1269*1000</f>
        <v>200</v>
      </c>
      <c r="N1272" s="20">
        <v>0</v>
      </c>
      <c r="O1272" s="19">
        <f>[1]怪物属性模拟配置!$U1269-1</f>
        <v>1</v>
      </c>
      <c r="P1272" s="20">
        <v>0</v>
      </c>
      <c r="Q1272" s="20">
        <v>0</v>
      </c>
      <c r="R1272" s="20">
        <v>0</v>
      </c>
      <c r="S1272" s="29" t="s">
        <v>55</v>
      </c>
      <c r="T1272" s="29" t="s">
        <v>55</v>
      </c>
      <c r="U1272" s="20">
        <f t="shared" si="89"/>
        <v>13</v>
      </c>
      <c r="V1272" s="20">
        <f t="shared" si="90"/>
        <v>3</v>
      </c>
    </row>
    <row r="1273" ht="17.25" spans="1:22">
      <c r="A1273" s="20">
        <f t="shared" si="92"/>
        <v>2130323</v>
      </c>
      <c r="B1273" s="20" t="str">
        <f t="shared" si="88"/>
        <v>BOSS_远程</v>
      </c>
      <c r="C1273" s="19">
        <f>[1]怪物属性模拟配置!$E1270</f>
        <v>76</v>
      </c>
      <c r="D1273" s="20">
        <v>0</v>
      </c>
      <c r="E1273" s="19">
        <f>SUMPRODUCT((U1273=[2]Mission!$Q$175:$Q$278)*(V1273=[2]Mission!$R$175:$R$278)*([2]Mission!$F$175:$F$278))</f>
        <v>113844</v>
      </c>
      <c r="F1273" s="19">
        <f>[1]怪物属性模拟配置!$P1270</f>
        <v>4995</v>
      </c>
      <c r="G1273" s="19">
        <f>[1]怪物属性模拟配置!$Q1270</f>
        <v>0</v>
      </c>
      <c r="H1273" s="19">
        <f>[1]怪物属性模拟配置!$S1270</f>
        <v>325520</v>
      </c>
      <c r="I1273" s="20">
        <v>0</v>
      </c>
      <c r="J1273" s="20">
        <v>0</v>
      </c>
      <c r="K1273" s="20">
        <v>0</v>
      </c>
      <c r="L1273" s="20">
        <v>0</v>
      </c>
      <c r="M1273" s="19">
        <f>[1]怪物属性模拟配置!$T1270*1000</f>
        <v>200</v>
      </c>
      <c r="N1273" s="20">
        <v>0</v>
      </c>
      <c r="O1273" s="19">
        <f>[1]怪物属性模拟配置!$U1270-1</f>
        <v>1</v>
      </c>
      <c r="P1273" s="20">
        <v>0</v>
      </c>
      <c r="Q1273" s="20">
        <v>0</v>
      </c>
      <c r="R1273" s="20">
        <v>0</v>
      </c>
      <c r="S1273" s="29" t="s">
        <v>55</v>
      </c>
      <c r="T1273" s="29" t="s">
        <v>55</v>
      </c>
      <c r="U1273" s="20">
        <f t="shared" si="89"/>
        <v>13</v>
      </c>
      <c r="V1273" s="20">
        <f t="shared" si="90"/>
        <v>3</v>
      </c>
    </row>
    <row r="1274" ht="17.25" spans="1:22">
      <c r="A1274" s="20">
        <f t="shared" si="92"/>
        <v>2130411</v>
      </c>
      <c r="B1274" s="20" t="str">
        <f t="shared" si="88"/>
        <v>小怪_近战</v>
      </c>
      <c r="C1274" s="19">
        <f>[1]怪物属性模拟配置!$E1271</f>
        <v>77</v>
      </c>
      <c r="D1274" s="20">
        <v>0</v>
      </c>
      <c r="E1274" s="19">
        <f>SUMPRODUCT((U1274=[2]Mission!$Q$175:$Q$278)*(V1274=[2]Mission!$R$175:$R$278)*([2]Mission!$F$175:$F$278))</f>
        <v>115668</v>
      </c>
      <c r="F1274" s="19">
        <f>[1]怪物属性模拟配置!$P1271</f>
        <v>3626</v>
      </c>
      <c r="G1274" s="19">
        <f>[1]怪物属性模拟配置!$Q1271</f>
        <v>0</v>
      </c>
      <c r="H1274" s="19">
        <f>[1]怪物属性模拟配置!$S1271</f>
        <v>16532</v>
      </c>
      <c r="I1274" s="20">
        <v>0</v>
      </c>
      <c r="J1274" s="20">
        <v>0</v>
      </c>
      <c r="K1274" s="20">
        <v>0</v>
      </c>
      <c r="L1274" s="20">
        <v>0</v>
      </c>
      <c r="M1274" s="19">
        <f>[1]怪物属性模拟配置!$T1271*1000</f>
        <v>200</v>
      </c>
      <c r="N1274" s="20">
        <v>0</v>
      </c>
      <c r="O1274" s="19">
        <f>[1]怪物属性模拟配置!$U1271-1</f>
        <v>1</v>
      </c>
      <c r="P1274" s="20">
        <v>0</v>
      </c>
      <c r="Q1274" s="20">
        <v>0</v>
      </c>
      <c r="R1274" s="20">
        <v>0</v>
      </c>
      <c r="S1274" s="29" t="s">
        <v>55</v>
      </c>
      <c r="T1274" s="29" t="s">
        <v>55</v>
      </c>
      <c r="U1274" s="20">
        <f t="shared" si="89"/>
        <v>13</v>
      </c>
      <c r="V1274" s="20">
        <f t="shared" si="90"/>
        <v>4</v>
      </c>
    </row>
    <row r="1275" ht="17.25" spans="1:22">
      <c r="A1275" s="20">
        <f t="shared" si="92"/>
        <v>2130412</v>
      </c>
      <c r="B1275" s="20" t="str">
        <f t="shared" si="88"/>
        <v>精英_近战</v>
      </c>
      <c r="C1275" s="19">
        <f>[1]怪物属性模拟配置!$E1272</f>
        <v>77</v>
      </c>
      <c r="D1275" s="20">
        <v>0</v>
      </c>
      <c r="E1275" s="19">
        <f>SUMPRODUCT((U1275=[2]Mission!$Q$175:$Q$278)*(V1275=[2]Mission!$R$175:$R$278)*([2]Mission!$F$175:$F$278))</f>
        <v>115668</v>
      </c>
      <c r="F1275" s="19">
        <f>[1]怪物属性模拟配置!$P1272</f>
        <v>4352</v>
      </c>
      <c r="G1275" s="19">
        <f>[1]怪物属性模拟配置!$Q1272</f>
        <v>0</v>
      </c>
      <c r="H1275" s="19">
        <f>[1]怪物属性模拟配置!$S1272</f>
        <v>165321</v>
      </c>
      <c r="I1275" s="20">
        <v>0</v>
      </c>
      <c r="J1275" s="20">
        <v>0</v>
      </c>
      <c r="K1275" s="20">
        <v>0</v>
      </c>
      <c r="L1275" s="20">
        <v>0</v>
      </c>
      <c r="M1275" s="19">
        <f>[1]怪物属性模拟配置!$T1272*1000</f>
        <v>200</v>
      </c>
      <c r="N1275" s="20">
        <v>0</v>
      </c>
      <c r="O1275" s="19">
        <f>[1]怪物属性模拟配置!$U1272-1</f>
        <v>1</v>
      </c>
      <c r="P1275" s="20">
        <v>0</v>
      </c>
      <c r="Q1275" s="20">
        <v>0</v>
      </c>
      <c r="R1275" s="20">
        <v>0</v>
      </c>
      <c r="S1275" s="29" t="s">
        <v>55</v>
      </c>
      <c r="T1275" s="29" t="s">
        <v>55</v>
      </c>
      <c r="U1275" s="20">
        <f t="shared" si="89"/>
        <v>13</v>
      </c>
      <c r="V1275" s="20">
        <f t="shared" si="90"/>
        <v>4</v>
      </c>
    </row>
    <row r="1276" ht="17.25" spans="1:22">
      <c r="A1276" s="20">
        <f t="shared" si="92"/>
        <v>2130413</v>
      </c>
      <c r="B1276" s="20" t="str">
        <f t="shared" si="88"/>
        <v>BOSS_近战</v>
      </c>
      <c r="C1276" s="19">
        <f>[1]怪物属性模拟配置!$E1273</f>
        <v>77</v>
      </c>
      <c r="D1276" s="20">
        <v>0</v>
      </c>
      <c r="E1276" s="19">
        <f>SUMPRODUCT((U1276=[2]Mission!$Q$175:$Q$278)*(V1276=[2]Mission!$R$175:$R$278)*([2]Mission!$F$175:$F$278))</f>
        <v>115668</v>
      </c>
      <c r="F1276" s="19">
        <f>[1]怪物属性模拟配置!$P1273</f>
        <v>5077</v>
      </c>
      <c r="G1276" s="19">
        <f>[1]怪物属性模拟配置!$Q1273</f>
        <v>0</v>
      </c>
      <c r="H1276" s="19">
        <f>[1]怪物属性模拟配置!$S1273</f>
        <v>330642</v>
      </c>
      <c r="I1276" s="20">
        <v>0</v>
      </c>
      <c r="J1276" s="20">
        <v>0</v>
      </c>
      <c r="K1276" s="20">
        <v>0</v>
      </c>
      <c r="L1276" s="20">
        <v>0</v>
      </c>
      <c r="M1276" s="19">
        <f>[1]怪物属性模拟配置!$T1273*1000</f>
        <v>200</v>
      </c>
      <c r="N1276" s="20">
        <v>0</v>
      </c>
      <c r="O1276" s="19">
        <f>[1]怪物属性模拟配置!$U1273-1</f>
        <v>1</v>
      </c>
      <c r="P1276" s="20">
        <v>0</v>
      </c>
      <c r="Q1276" s="20">
        <v>0</v>
      </c>
      <c r="R1276" s="20">
        <v>0</v>
      </c>
      <c r="S1276" s="29" t="s">
        <v>55</v>
      </c>
      <c r="T1276" s="29" t="s">
        <v>55</v>
      </c>
      <c r="U1276" s="20">
        <f t="shared" si="89"/>
        <v>13</v>
      </c>
      <c r="V1276" s="20">
        <f t="shared" si="90"/>
        <v>4</v>
      </c>
    </row>
    <row r="1277" ht="17.25" spans="1:22">
      <c r="A1277" s="20">
        <f t="shared" si="92"/>
        <v>2130421</v>
      </c>
      <c r="B1277" s="20" t="str">
        <f t="shared" si="88"/>
        <v>小怪_远程</v>
      </c>
      <c r="C1277" s="19">
        <f>[1]怪物属性模拟配置!$E1274</f>
        <v>77</v>
      </c>
      <c r="D1277" s="20">
        <v>0</v>
      </c>
      <c r="E1277" s="19">
        <f>SUMPRODUCT((U1277=[2]Mission!$Q$175:$Q$278)*(V1277=[2]Mission!$R$175:$R$278)*([2]Mission!$F$175:$F$278))</f>
        <v>115668</v>
      </c>
      <c r="F1277" s="19">
        <f>[1]怪物属性模拟配置!$P1274</f>
        <v>3626</v>
      </c>
      <c r="G1277" s="19">
        <f>[1]怪物属性模拟配置!$Q1274</f>
        <v>0</v>
      </c>
      <c r="H1277" s="19">
        <f>[1]怪物属性模拟配置!$S1274</f>
        <v>16532</v>
      </c>
      <c r="I1277" s="20">
        <v>0</v>
      </c>
      <c r="J1277" s="20">
        <v>0</v>
      </c>
      <c r="K1277" s="20">
        <v>0</v>
      </c>
      <c r="L1277" s="20">
        <v>0</v>
      </c>
      <c r="M1277" s="19">
        <f>[1]怪物属性模拟配置!$T1274*1000</f>
        <v>200</v>
      </c>
      <c r="N1277" s="20">
        <v>0</v>
      </c>
      <c r="O1277" s="19">
        <f>[1]怪物属性模拟配置!$U1274-1</f>
        <v>1</v>
      </c>
      <c r="P1277" s="20">
        <v>0</v>
      </c>
      <c r="Q1277" s="20">
        <v>0</v>
      </c>
      <c r="R1277" s="20">
        <v>0</v>
      </c>
      <c r="S1277" s="29" t="s">
        <v>55</v>
      </c>
      <c r="T1277" s="29" t="s">
        <v>55</v>
      </c>
      <c r="U1277" s="20">
        <f t="shared" si="89"/>
        <v>13</v>
      </c>
      <c r="V1277" s="20">
        <f t="shared" si="90"/>
        <v>4</v>
      </c>
    </row>
    <row r="1278" ht="17.25" spans="1:22">
      <c r="A1278" s="20">
        <f t="shared" si="92"/>
        <v>2130422</v>
      </c>
      <c r="B1278" s="20" t="str">
        <f t="shared" si="88"/>
        <v>精英_远程</v>
      </c>
      <c r="C1278" s="19">
        <f>[1]怪物属性模拟配置!$E1275</f>
        <v>77</v>
      </c>
      <c r="D1278" s="20">
        <v>0</v>
      </c>
      <c r="E1278" s="19">
        <f>SUMPRODUCT((U1278=[2]Mission!$Q$175:$Q$278)*(V1278=[2]Mission!$R$175:$R$278)*([2]Mission!$F$175:$F$278))</f>
        <v>115668</v>
      </c>
      <c r="F1278" s="19">
        <f>[1]怪物属性模拟配置!$P1275</f>
        <v>4352</v>
      </c>
      <c r="G1278" s="19">
        <f>[1]怪物属性模拟配置!$Q1275</f>
        <v>0</v>
      </c>
      <c r="H1278" s="19">
        <f>[1]怪物属性模拟配置!$S1275</f>
        <v>165321</v>
      </c>
      <c r="I1278" s="20">
        <v>0</v>
      </c>
      <c r="J1278" s="20">
        <v>0</v>
      </c>
      <c r="K1278" s="20">
        <v>0</v>
      </c>
      <c r="L1278" s="20">
        <v>0</v>
      </c>
      <c r="M1278" s="19">
        <f>[1]怪物属性模拟配置!$T1275*1000</f>
        <v>200</v>
      </c>
      <c r="N1278" s="20">
        <v>0</v>
      </c>
      <c r="O1278" s="19">
        <f>[1]怪物属性模拟配置!$U1275-1</f>
        <v>1</v>
      </c>
      <c r="P1278" s="20">
        <v>0</v>
      </c>
      <c r="Q1278" s="20">
        <v>0</v>
      </c>
      <c r="R1278" s="20">
        <v>0</v>
      </c>
      <c r="S1278" s="29" t="s">
        <v>55</v>
      </c>
      <c r="T1278" s="29" t="s">
        <v>55</v>
      </c>
      <c r="U1278" s="20">
        <f t="shared" si="89"/>
        <v>13</v>
      </c>
      <c r="V1278" s="20">
        <f t="shared" si="90"/>
        <v>4</v>
      </c>
    </row>
    <row r="1279" ht="17.25" spans="1:22">
      <c r="A1279" s="20">
        <f t="shared" si="92"/>
        <v>2130423</v>
      </c>
      <c r="B1279" s="20" t="str">
        <f t="shared" si="88"/>
        <v>BOSS_远程</v>
      </c>
      <c r="C1279" s="19">
        <f>[1]怪物属性模拟配置!$E1276</f>
        <v>77</v>
      </c>
      <c r="D1279" s="20">
        <v>0</v>
      </c>
      <c r="E1279" s="19">
        <f>SUMPRODUCT((U1279=[2]Mission!$Q$175:$Q$278)*(V1279=[2]Mission!$R$175:$R$278)*([2]Mission!$F$175:$F$278))</f>
        <v>115668</v>
      </c>
      <c r="F1279" s="19">
        <f>[1]怪物属性模拟配置!$P1276</f>
        <v>5077</v>
      </c>
      <c r="G1279" s="19">
        <f>[1]怪物属性模拟配置!$Q1276</f>
        <v>0</v>
      </c>
      <c r="H1279" s="19">
        <f>[1]怪物属性模拟配置!$S1276</f>
        <v>330642</v>
      </c>
      <c r="I1279" s="20">
        <v>0</v>
      </c>
      <c r="J1279" s="20">
        <v>0</v>
      </c>
      <c r="K1279" s="20">
        <v>0</v>
      </c>
      <c r="L1279" s="20">
        <v>0</v>
      </c>
      <c r="M1279" s="19">
        <f>[1]怪物属性模拟配置!$T1276*1000</f>
        <v>200</v>
      </c>
      <c r="N1279" s="20">
        <v>0</v>
      </c>
      <c r="O1279" s="19">
        <f>[1]怪物属性模拟配置!$U1276-1</f>
        <v>1</v>
      </c>
      <c r="P1279" s="20">
        <v>0</v>
      </c>
      <c r="Q1279" s="20">
        <v>0</v>
      </c>
      <c r="R1279" s="20">
        <v>0</v>
      </c>
      <c r="S1279" s="29" t="s">
        <v>55</v>
      </c>
      <c r="T1279" s="29" t="s">
        <v>55</v>
      </c>
      <c r="U1279" s="20">
        <f t="shared" si="89"/>
        <v>13</v>
      </c>
      <c r="V1279" s="20">
        <f t="shared" si="90"/>
        <v>4</v>
      </c>
    </row>
    <row r="1280" ht="17.25" spans="1:22">
      <c r="A1280" s="20">
        <f t="shared" ref="A1280:A1294" si="93">A629+1000000</f>
        <v>2130491</v>
      </c>
      <c r="B1280" s="20" t="str">
        <f t="shared" ref="B1280:B1305" si="94">B629</f>
        <v>小BOSS_特殊</v>
      </c>
      <c r="C1280" s="19">
        <f>[1]怪物属性模拟配置!$E1277</f>
        <v>77</v>
      </c>
      <c r="D1280" s="20">
        <v>0</v>
      </c>
      <c r="E1280" s="19">
        <f>SUMPRODUCT((U1280=[2]Mission!$Q$175:$Q$278)*(V1280=[2]Mission!$R$175:$R$278)*([2]Mission!$F$175:$F$278))</f>
        <v>115668</v>
      </c>
      <c r="F1280" s="19">
        <f>[1]怪物属性模拟配置!$P1277</f>
        <v>6165</v>
      </c>
      <c r="G1280" s="19">
        <f>[1]怪物属性模拟配置!$Q1277</f>
        <v>0</v>
      </c>
      <c r="H1280" s="19">
        <f>[1]怪物属性模拟配置!$S1277</f>
        <v>826605</v>
      </c>
      <c r="I1280" s="20">
        <v>0</v>
      </c>
      <c r="J1280" s="20">
        <v>0</v>
      </c>
      <c r="K1280" s="20">
        <v>0</v>
      </c>
      <c r="L1280" s="20">
        <v>0</v>
      </c>
      <c r="M1280" s="19">
        <f>[1]怪物属性模拟配置!$T1277*1000</f>
        <v>200</v>
      </c>
      <c r="N1280" s="20">
        <v>0</v>
      </c>
      <c r="O1280" s="19">
        <f>[1]怪物属性模拟配置!$U1277-1</f>
        <v>1</v>
      </c>
      <c r="P1280" s="20">
        <v>0</v>
      </c>
      <c r="Q1280" s="20">
        <v>0</v>
      </c>
      <c r="R1280" s="20">
        <v>0</v>
      </c>
      <c r="S1280" s="29" t="s">
        <v>55</v>
      </c>
      <c r="T1280" s="29" t="s">
        <v>55</v>
      </c>
      <c r="U1280" s="20">
        <f t="shared" si="89"/>
        <v>13</v>
      </c>
      <c r="V1280" s="20">
        <f t="shared" si="90"/>
        <v>4</v>
      </c>
    </row>
    <row r="1281" ht="17.25" spans="1:22">
      <c r="A1281" s="20">
        <f t="shared" si="93"/>
        <v>2130511</v>
      </c>
      <c r="B1281" s="20" t="str">
        <f t="shared" si="94"/>
        <v>小怪_近战</v>
      </c>
      <c r="C1281" s="19">
        <f>[1]怪物属性模拟配置!$E1278</f>
        <v>78</v>
      </c>
      <c r="D1281" s="20">
        <v>0</v>
      </c>
      <c r="E1281" s="19">
        <f>SUMPRODUCT((U1281=[2]Mission!$Q$175:$Q$278)*(V1281=[2]Mission!$R$175:$R$278)*([2]Mission!$F$175:$F$278))</f>
        <v>116868</v>
      </c>
      <c r="F1281" s="19">
        <f>[1]怪物属性模拟配置!$P1278</f>
        <v>3662</v>
      </c>
      <c r="G1281" s="19">
        <f>[1]怪物属性模拟配置!$Q1278</f>
        <v>0</v>
      </c>
      <c r="H1281" s="19">
        <f>[1]怪物属性模拟配置!$S1278</f>
        <v>16706</v>
      </c>
      <c r="I1281" s="20">
        <v>0</v>
      </c>
      <c r="J1281" s="20">
        <v>0</v>
      </c>
      <c r="K1281" s="20">
        <v>0</v>
      </c>
      <c r="L1281" s="20">
        <v>0</v>
      </c>
      <c r="M1281" s="19">
        <f>[1]怪物属性模拟配置!$T1278*1000</f>
        <v>200</v>
      </c>
      <c r="N1281" s="20">
        <v>0</v>
      </c>
      <c r="O1281" s="19">
        <f>[1]怪物属性模拟配置!$U1278-1</f>
        <v>1</v>
      </c>
      <c r="P1281" s="20">
        <v>0</v>
      </c>
      <c r="Q1281" s="20">
        <v>0</v>
      </c>
      <c r="R1281" s="20">
        <v>0</v>
      </c>
      <c r="S1281" s="29" t="s">
        <v>55</v>
      </c>
      <c r="T1281" s="29" t="s">
        <v>55</v>
      </c>
      <c r="U1281" s="20">
        <f t="shared" si="89"/>
        <v>13</v>
      </c>
      <c r="V1281" s="20">
        <f t="shared" si="90"/>
        <v>5</v>
      </c>
    </row>
    <row r="1282" ht="17.25" spans="1:22">
      <c r="A1282" s="20">
        <f t="shared" si="93"/>
        <v>2130512</v>
      </c>
      <c r="B1282" s="20" t="str">
        <f t="shared" si="94"/>
        <v>精英_近战</v>
      </c>
      <c r="C1282" s="19">
        <f>[1]怪物属性模拟配置!$E1279</f>
        <v>78</v>
      </c>
      <c r="D1282" s="20">
        <v>0</v>
      </c>
      <c r="E1282" s="19">
        <f>SUMPRODUCT((U1282=[2]Mission!$Q$175:$Q$278)*(V1282=[2]Mission!$R$175:$R$278)*([2]Mission!$F$175:$F$278))</f>
        <v>116868</v>
      </c>
      <c r="F1282" s="19">
        <f>[1]怪物属性模拟配置!$P1279</f>
        <v>4395</v>
      </c>
      <c r="G1282" s="19">
        <f>[1]怪物属性模拟配置!$Q1279</f>
        <v>0</v>
      </c>
      <c r="H1282" s="19">
        <f>[1]怪物属性模拟配置!$S1279</f>
        <v>167063</v>
      </c>
      <c r="I1282" s="20">
        <v>0</v>
      </c>
      <c r="J1282" s="20">
        <v>0</v>
      </c>
      <c r="K1282" s="20">
        <v>0</v>
      </c>
      <c r="L1282" s="20">
        <v>0</v>
      </c>
      <c r="M1282" s="19">
        <f>[1]怪物属性模拟配置!$T1279*1000</f>
        <v>200</v>
      </c>
      <c r="N1282" s="20">
        <v>0</v>
      </c>
      <c r="O1282" s="19">
        <f>[1]怪物属性模拟配置!$U1279-1</f>
        <v>1</v>
      </c>
      <c r="P1282" s="20">
        <v>0</v>
      </c>
      <c r="Q1282" s="20">
        <v>0</v>
      </c>
      <c r="R1282" s="20">
        <v>0</v>
      </c>
      <c r="S1282" s="29" t="s">
        <v>55</v>
      </c>
      <c r="T1282" s="29" t="s">
        <v>55</v>
      </c>
      <c r="U1282" s="20">
        <f t="shared" si="89"/>
        <v>13</v>
      </c>
      <c r="V1282" s="20">
        <f t="shared" si="90"/>
        <v>5</v>
      </c>
    </row>
    <row r="1283" ht="17.25" spans="1:22">
      <c r="A1283" s="20">
        <f t="shared" si="93"/>
        <v>2130513</v>
      </c>
      <c r="B1283" s="20" t="str">
        <f t="shared" si="94"/>
        <v>BOSS_近战</v>
      </c>
      <c r="C1283" s="19">
        <f>[1]怪物属性模拟配置!$E1280</f>
        <v>78</v>
      </c>
      <c r="D1283" s="20">
        <v>0</v>
      </c>
      <c r="E1283" s="19">
        <f>SUMPRODUCT((U1283=[2]Mission!$Q$175:$Q$278)*(V1283=[2]Mission!$R$175:$R$278)*([2]Mission!$F$175:$F$278))</f>
        <v>116868</v>
      </c>
      <c r="F1283" s="19">
        <f>[1]怪物属性模拟配置!$P1280</f>
        <v>5127</v>
      </c>
      <c r="G1283" s="19">
        <f>[1]怪物属性模拟配置!$Q1280</f>
        <v>0</v>
      </c>
      <c r="H1283" s="19">
        <f>[1]怪物属性模拟配置!$S1280</f>
        <v>334126</v>
      </c>
      <c r="I1283" s="20">
        <v>0</v>
      </c>
      <c r="J1283" s="20">
        <v>0</v>
      </c>
      <c r="K1283" s="20">
        <v>0</v>
      </c>
      <c r="L1283" s="20">
        <v>0</v>
      </c>
      <c r="M1283" s="19">
        <f>[1]怪物属性模拟配置!$T1280*1000</f>
        <v>200</v>
      </c>
      <c r="N1283" s="20">
        <v>0</v>
      </c>
      <c r="O1283" s="19">
        <f>[1]怪物属性模拟配置!$U1280-1</f>
        <v>1</v>
      </c>
      <c r="P1283" s="20">
        <v>0</v>
      </c>
      <c r="Q1283" s="20">
        <v>0</v>
      </c>
      <c r="R1283" s="20">
        <v>0</v>
      </c>
      <c r="S1283" s="29" t="s">
        <v>55</v>
      </c>
      <c r="T1283" s="29" t="s">
        <v>55</v>
      </c>
      <c r="U1283" s="20">
        <f t="shared" si="89"/>
        <v>13</v>
      </c>
      <c r="V1283" s="20">
        <f t="shared" si="90"/>
        <v>5</v>
      </c>
    </row>
    <row r="1284" ht="17.25" spans="1:22">
      <c r="A1284" s="20">
        <f t="shared" si="93"/>
        <v>2130521</v>
      </c>
      <c r="B1284" s="20" t="str">
        <f t="shared" si="94"/>
        <v>小怪_远程</v>
      </c>
      <c r="C1284" s="19">
        <f>[1]怪物属性模拟配置!$E1281</f>
        <v>78</v>
      </c>
      <c r="D1284" s="20">
        <v>0</v>
      </c>
      <c r="E1284" s="19">
        <f>SUMPRODUCT((U1284=[2]Mission!$Q$175:$Q$278)*(V1284=[2]Mission!$R$175:$R$278)*([2]Mission!$F$175:$F$278))</f>
        <v>116868</v>
      </c>
      <c r="F1284" s="19">
        <f>[1]怪物属性模拟配置!$P1281</f>
        <v>3662</v>
      </c>
      <c r="G1284" s="19">
        <f>[1]怪物属性模拟配置!$Q1281</f>
        <v>0</v>
      </c>
      <c r="H1284" s="19">
        <f>[1]怪物属性模拟配置!$S1281</f>
        <v>16706</v>
      </c>
      <c r="I1284" s="20">
        <v>0</v>
      </c>
      <c r="J1284" s="20">
        <v>0</v>
      </c>
      <c r="K1284" s="20">
        <v>0</v>
      </c>
      <c r="L1284" s="20">
        <v>0</v>
      </c>
      <c r="M1284" s="19">
        <f>[1]怪物属性模拟配置!$T1281*1000</f>
        <v>200</v>
      </c>
      <c r="N1284" s="20">
        <v>0</v>
      </c>
      <c r="O1284" s="19">
        <f>[1]怪物属性模拟配置!$U1281-1</f>
        <v>1</v>
      </c>
      <c r="P1284" s="20">
        <v>0</v>
      </c>
      <c r="Q1284" s="20">
        <v>0</v>
      </c>
      <c r="R1284" s="20">
        <v>0</v>
      </c>
      <c r="S1284" s="29" t="s">
        <v>55</v>
      </c>
      <c r="T1284" s="29" t="s">
        <v>55</v>
      </c>
      <c r="U1284" s="20">
        <f t="shared" si="89"/>
        <v>13</v>
      </c>
      <c r="V1284" s="20">
        <f t="shared" si="90"/>
        <v>5</v>
      </c>
    </row>
    <row r="1285" ht="17.25" spans="1:22">
      <c r="A1285" s="20">
        <f t="shared" si="93"/>
        <v>2130522</v>
      </c>
      <c r="B1285" s="20" t="str">
        <f t="shared" si="94"/>
        <v>精英_远程</v>
      </c>
      <c r="C1285" s="19">
        <f>[1]怪物属性模拟配置!$E1282</f>
        <v>78</v>
      </c>
      <c r="D1285" s="20">
        <v>0</v>
      </c>
      <c r="E1285" s="19">
        <f>SUMPRODUCT((U1285=[2]Mission!$Q$175:$Q$278)*(V1285=[2]Mission!$R$175:$R$278)*([2]Mission!$F$175:$F$278))</f>
        <v>116868</v>
      </c>
      <c r="F1285" s="19">
        <f>[1]怪物属性模拟配置!$P1282</f>
        <v>4395</v>
      </c>
      <c r="G1285" s="19">
        <f>[1]怪物属性模拟配置!$Q1282</f>
        <v>0</v>
      </c>
      <c r="H1285" s="19">
        <f>[1]怪物属性模拟配置!$S1282</f>
        <v>167063</v>
      </c>
      <c r="I1285" s="20">
        <v>0</v>
      </c>
      <c r="J1285" s="20">
        <v>0</v>
      </c>
      <c r="K1285" s="20">
        <v>0</v>
      </c>
      <c r="L1285" s="20">
        <v>0</v>
      </c>
      <c r="M1285" s="19">
        <f>[1]怪物属性模拟配置!$T1282*1000</f>
        <v>200</v>
      </c>
      <c r="N1285" s="20">
        <v>0</v>
      </c>
      <c r="O1285" s="19">
        <f>[1]怪物属性模拟配置!$U1282-1</f>
        <v>1</v>
      </c>
      <c r="P1285" s="20">
        <v>0</v>
      </c>
      <c r="Q1285" s="20">
        <v>0</v>
      </c>
      <c r="R1285" s="20">
        <v>0</v>
      </c>
      <c r="S1285" s="29" t="s">
        <v>55</v>
      </c>
      <c r="T1285" s="29" t="s">
        <v>55</v>
      </c>
      <c r="U1285" s="20">
        <f t="shared" si="89"/>
        <v>13</v>
      </c>
      <c r="V1285" s="20">
        <f t="shared" si="90"/>
        <v>5</v>
      </c>
    </row>
    <row r="1286" ht="17.25" spans="1:22">
      <c r="A1286" s="20">
        <f t="shared" si="93"/>
        <v>2130523</v>
      </c>
      <c r="B1286" s="20" t="str">
        <f t="shared" si="94"/>
        <v>BOSS_远程</v>
      </c>
      <c r="C1286" s="19">
        <f>[1]怪物属性模拟配置!$E1283</f>
        <v>78</v>
      </c>
      <c r="D1286" s="20">
        <v>0</v>
      </c>
      <c r="E1286" s="19">
        <f>SUMPRODUCT((U1286=[2]Mission!$Q$175:$Q$278)*(V1286=[2]Mission!$R$175:$R$278)*([2]Mission!$F$175:$F$278))</f>
        <v>116868</v>
      </c>
      <c r="F1286" s="19">
        <f>[1]怪物属性模拟配置!$P1283</f>
        <v>5127</v>
      </c>
      <c r="G1286" s="19">
        <f>[1]怪物属性模拟配置!$Q1283</f>
        <v>0</v>
      </c>
      <c r="H1286" s="19">
        <f>[1]怪物属性模拟配置!$S1283</f>
        <v>334126</v>
      </c>
      <c r="I1286" s="20">
        <v>0</v>
      </c>
      <c r="J1286" s="20">
        <v>0</v>
      </c>
      <c r="K1286" s="20">
        <v>0</v>
      </c>
      <c r="L1286" s="20">
        <v>0</v>
      </c>
      <c r="M1286" s="19">
        <f>[1]怪物属性模拟配置!$T1283*1000</f>
        <v>200</v>
      </c>
      <c r="N1286" s="20">
        <v>0</v>
      </c>
      <c r="O1286" s="19">
        <f>[1]怪物属性模拟配置!$U1283-1</f>
        <v>1</v>
      </c>
      <c r="P1286" s="20">
        <v>0</v>
      </c>
      <c r="Q1286" s="20">
        <v>0</v>
      </c>
      <c r="R1286" s="20">
        <v>0</v>
      </c>
      <c r="S1286" s="29" t="s">
        <v>55</v>
      </c>
      <c r="T1286" s="29" t="s">
        <v>55</v>
      </c>
      <c r="U1286" s="20">
        <f t="shared" ref="U1286:U1305" si="95">INT(MID(A1286,2,2))</f>
        <v>13</v>
      </c>
      <c r="V1286" s="20">
        <f t="shared" ref="V1286:V1305" si="96">INT(MID(A1286,4,2))</f>
        <v>5</v>
      </c>
    </row>
    <row r="1287" ht="17.25" spans="1:22">
      <c r="A1287" s="20">
        <f t="shared" si="93"/>
        <v>2130611</v>
      </c>
      <c r="B1287" s="20" t="str">
        <f t="shared" si="94"/>
        <v>小怪_近战</v>
      </c>
      <c r="C1287" s="19">
        <f>[1]怪物属性模拟配置!$E1284</f>
        <v>79</v>
      </c>
      <c r="D1287" s="20">
        <v>0</v>
      </c>
      <c r="E1287" s="19">
        <f>SUMPRODUCT((U1287=[2]Mission!$Q$175:$Q$278)*(V1287=[2]Mission!$R$175:$R$278)*([2]Mission!$F$175:$F$278))</f>
        <v>118644</v>
      </c>
      <c r="F1287" s="19">
        <f>[1]怪物属性模拟配置!$P1284</f>
        <v>3719</v>
      </c>
      <c r="G1287" s="19">
        <f>[1]怪物属性模拟配置!$Q1284</f>
        <v>0</v>
      </c>
      <c r="H1287" s="19">
        <f>[1]怪物属性模拟配置!$S1284</f>
        <v>16962</v>
      </c>
      <c r="I1287" s="20">
        <v>0</v>
      </c>
      <c r="J1287" s="20">
        <v>0</v>
      </c>
      <c r="K1287" s="20">
        <v>0</v>
      </c>
      <c r="L1287" s="20">
        <v>0</v>
      </c>
      <c r="M1287" s="19">
        <f>[1]怪物属性模拟配置!$T1284*1000</f>
        <v>200</v>
      </c>
      <c r="N1287" s="20">
        <v>0</v>
      </c>
      <c r="O1287" s="19">
        <f>[1]怪物属性模拟配置!$U1284-1</f>
        <v>1</v>
      </c>
      <c r="P1287" s="20">
        <v>0</v>
      </c>
      <c r="Q1287" s="20">
        <v>0</v>
      </c>
      <c r="R1287" s="20">
        <v>0</v>
      </c>
      <c r="S1287" s="29" t="s">
        <v>55</v>
      </c>
      <c r="T1287" s="29" t="s">
        <v>55</v>
      </c>
      <c r="U1287" s="20">
        <f t="shared" si="95"/>
        <v>13</v>
      </c>
      <c r="V1287" s="20">
        <f t="shared" si="96"/>
        <v>6</v>
      </c>
    </row>
    <row r="1288" ht="17.25" spans="1:22">
      <c r="A1288" s="20">
        <f t="shared" si="93"/>
        <v>2130612</v>
      </c>
      <c r="B1288" s="20" t="str">
        <f t="shared" si="94"/>
        <v>精英_近战</v>
      </c>
      <c r="C1288" s="19">
        <f>[1]怪物属性模拟配置!$E1285</f>
        <v>79</v>
      </c>
      <c r="D1288" s="20">
        <v>0</v>
      </c>
      <c r="E1288" s="19">
        <f>SUMPRODUCT((U1288=[2]Mission!$Q$175:$Q$278)*(V1288=[2]Mission!$R$175:$R$278)*([2]Mission!$F$175:$F$278))</f>
        <v>118644</v>
      </c>
      <c r="F1288" s="19">
        <f>[1]怪物属性模拟配置!$P1285</f>
        <v>4463</v>
      </c>
      <c r="G1288" s="19">
        <f>[1]怪物属性模拟配置!$Q1285</f>
        <v>0</v>
      </c>
      <c r="H1288" s="19">
        <f>[1]怪物属性模拟配置!$S1285</f>
        <v>169624</v>
      </c>
      <c r="I1288" s="20">
        <v>0</v>
      </c>
      <c r="J1288" s="20">
        <v>0</v>
      </c>
      <c r="K1288" s="20">
        <v>0</v>
      </c>
      <c r="L1288" s="20">
        <v>0</v>
      </c>
      <c r="M1288" s="19">
        <f>[1]怪物属性模拟配置!$T1285*1000</f>
        <v>200</v>
      </c>
      <c r="N1288" s="20">
        <v>0</v>
      </c>
      <c r="O1288" s="19">
        <f>[1]怪物属性模拟配置!$U1285-1</f>
        <v>1</v>
      </c>
      <c r="P1288" s="20">
        <v>0</v>
      </c>
      <c r="Q1288" s="20">
        <v>0</v>
      </c>
      <c r="R1288" s="20">
        <v>0</v>
      </c>
      <c r="S1288" s="29" t="s">
        <v>55</v>
      </c>
      <c r="T1288" s="29" t="s">
        <v>55</v>
      </c>
      <c r="U1288" s="20">
        <f t="shared" si="95"/>
        <v>13</v>
      </c>
      <c r="V1288" s="20">
        <f t="shared" si="96"/>
        <v>6</v>
      </c>
    </row>
    <row r="1289" ht="17.25" spans="1:22">
      <c r="A1289" s="20">
        <f t="shared" si="93"/>
        <v>2130613</v>
      </c>
      <c r="B1289" s="20" t="str">
        <f t="shared" si="94"/>
        <v>BOSS_近战</v>
      </c>
      <c r="C1289" s="19">
        <f>[1]怪物属性模拟配置!$E1286</f>
        <v>79</v>
      </c>
      <c r="D1289" s="20">
        <v>0</v>
      </c>
      <c r="E1289" s="19">
        <f>SUMPRODUCT((U1289=[2]Mission!$Q$175:$Q$278)*(V1289=[2]Mission!$R$175:$R$278)*([2]Mission!$F$175:$F$278))</f>
        <v>118644</v>
      </c>
      <c r="F1289" s="19">
        <f>[1]怪物属性模拟配置!$P1286</f>
        <v>5206</v>
      </c>
      <c r="G1289" s="19">
        <f>[1]怪物属性模拟配置!$Q1286</f>
        <v>0</v>
      </c>
      <c r="H1289" s="19">
        <f>[1]怪物属性模拟配置!$S1286</f>
        <v>339248</v>
      </c>
      <c r="I1289" s="20">
        <v>0</v>
      </c>
      <c r="J1289" s="20">
        <v>0</v>
      </c>
      <c r="K1289" s="20">
        <v>0</v>
      </c>
      <c r="L1289" s="20">
        <v>0</v>
      </c>
      <c r="M1289" s="19">
        <f>[1]怪物属性模拟配置!$T1286*1000</f>
        <v>200</v>
      </c>
      <c r="N1289" s="20">
        <v>0</v>
      </c>
      <c r="O1289" s="19">
        <f>[1]怪物属性模拟配置!$U1286-1</f>
        <v>1</v>
      </c>
      <c r="P1289" s="20">
        <v>0</v>
      </c>
      <c r="Q1289" s="20">
        <v>0</v>
      </c>
      <c r="R1289" s="20">
        <v>0</v>
      </c>
      <c r="S1289" s="29" t="s">
        <v>55</v>
      </c>
      <c r="T1289" s="29" t="s">
        <v>55</v>
      </c>
      <c r="U1289" s="20">
        <f t="shared" si="95"/>
        <v>13</v>
      </c>
      <c r="V1289" s="20">
        <f t="shared" si="96"/>
        <v>6</v>
      </c>
    </row>
    <row r="1290" ht="17.25" spans="1:22">
      <c r="A1290" s="20">
        <f t="shared" si="93"/>
        <v>2130621</v>
      </c>
      <c r="B1290" s="20" t="str">
        <f t="shared" si="94"/>
        <v>小怪_远程</v>
      </c>
      <c r="C1290" s="19">
        <f>[1]怪物属性模拟配置!$E1287</f>
        <v>79</v>
      </c>
      <c r="D1290" s="20">
        <v>0</v>
      </c>
      <c r="E1290" s="19">
        <f>SUMPRODUCT((U1290=[2]Mission!$Q$175:$Q$278)*(V1290=[2]Mission!$R$175:$R$278)*([2]Mission!$F$175:$F$278))</f>
        <v>118644</v>
      </c>
      <c r="F1290" s="19">
        <f>[1]怪物属性模拟配置!$P1287</f>
        <v>3719</v>
      </c>
      <c r="G1290" s="19">
        <f>[1]怪物属性模拟配置!$Q1287</f>
        <v>0</v>
      </c>
      <c r="H1290" s="19">
        <f>[1]怪物属性模拟配置!$S1287</f>
        <v>16962</v>
      </c>
      <c r="I1290" s="20">
        <v>0</v>
      </c>
      <c r="J1290" s="20">
        <v>0</v>
      </c>
      <c r="K1290" s="20">
        <v>0</v>
      </c>
      <c r="L1290" s="20">
        <v>0</v>
      </c>
      <c r="M1290" s="19">
        <f>[1]怪物属性模拟配置!$T1287*1000</f>
        <v>200</v>
      </c>
      <c r="N1290" s="20">
        <v>0</v>
      </c>
      <c r="O1290" s="19">
        <f>[1]怪物属性模拟配置!$U1287-1</f>
        <v>1</v>
      </c>
      <c r="P1290" s="20">
        <v>0</v>
      </c>
      <c r="Q1290" s="20">
        <v>0</v>
      </c>
      <c r="R1290" s="20">
        <v>0</v>
      </c>
      <c r="S1290" s="29" t="s">
        <v>55</v>
      </c>
      <c r="T1290" s="29" t="s">
        <v>55</v>
      </c>
      <c r="U1290" s="20">
        <f t="shared" si="95"/>
        <v>13</v>
      </c>
      <c r="V1290" s="20">
        <f t="shared" si="96"/>
        <v>6</v>
      </c>
    </row>
    <row r="1291" ht="17.25" spans="1:22">
      <c r="A1291" s="20">
        <f t="shared" si="93"/>
        <v>2130622</v>
      </c>
      <c r="B1291" s="20" t="str">
        <f t="shared" si="94"/>
        <v>精英_远程</v>
      </c>
      <c r="C1291" s="19">
        <f>[1]怪物属性模拟配置!$E1288</f>
        <v>79</v>
      </c>
      <c r="D1291" s="20">
        <v>0</v>
      </c>
      <c r="E1291" s="19">
        <f>SUMPRODUCT((U1291=[2]Mission!$Q$175:$Q$278)*(V1291=[2]Mission!$R$175:$R$278)*([2]Mission!$F$175:$F$278))</f>
        <v>118644</v>
      </c>
      <c r="F1291" s="19">
        <f>[1]怪物属性模拟配置!$P1288</f>
        <v>4463</v>
      </c>
      <c r="G1291" s="19">
        <f>[1]怪物属性模拟配置!$Q1288</f>
        <v>0</v>
      </c>
      <c r="H1291" s="19">
        <f>[1]怪物属性模拟配置!$S1288</f>
        <v>169624</v>
      </c>
      <c r="I1291" s="20">
        <v>0</v>
      </c>
      <c r="J1291" s="20">
        <v>0</v>
      </c>
      <c r="K1291" s="20">
        <v>0</v>
      </c>
      <c r="L1291" s="20">
        <v>0</v>
      </c>
      <c r="M1291" s="19">
        <f>[1]怪物属性模拟配置!$T1288*1000</f>
        <v>200</v>
      </c>
      <c r="N1291" s="20">
        <v>0</v>
      </c>
      <c r="O1291" s="19">
        <f>[1]怪物属性模拟配置!$U1288-1</f>
        <v>1</v>
      </c>
      <c r="P1291" s="20">
        <v>0</v>
      </c>
      <c r="Q1291" s="20">
        <v>0</v>
      </c>
      <c r="R1291" s="20">
        <v>0</v>
      </c>
      <c r="S1291" s="29" t="s">
        <v>55</v>
      </c>
      <c r="T1291" s="29" t="s">
        <v>55</v>
      </c>
      <c r="U1291" s="20">
        <f t="shared" si="95"/>
        <v>13</v>
      </c>
      <c r="V1291" s="20">
        <f t="shared" si="96"/>
        <v>6</v>
      </c>
    </row>
    <row r="1292" ht="17.25" spans="1:22">
      <c r="A1292" s="20">
        <f t="shared" si="93"/>
        <v>2130623</v>
      </c>
      <c r="B1292" s="20" t="str">
        <f t="shared" si="94"/>
        <v>BOSS_远程</v>
      </c>
      <c r="C1292" s="19">
        <f>[1]怪物属性模拟配置!$E1289</f>
        <v>79</v>
      </c>
      <c r="D1292" s="20">
        <v>0</v>
      </c>
      <c r="E1292" s="19">
        <f>SUMPRODUCT((U1292=[2]Mission!$Q$175:$Q$278)*(V1292=[2]Mission!$R$175:$R$278)*([2]Mission!$F$175:$F$278))</f>
        <v>118644</v>
      </c>
      <c r="F1292" s="19">
        <f>[1]怪物属性模拟配置!$P1289</f>
        <v>5206</v>
      </c>
      <c r="G1292" s="19">
        <f>[1]怪物属性模拟配置!$Q1289</f>
        <v>0</v>
      </c>
      <c r="H1292" s="19">
        <f>[1]怪物属性模拟配置!$S1289</f>
        <v>339248</v>
      </c>
      <c r="I1292" s="20">
        <v>0</v>
      </c>
      <c r="J1292" s="20">
        <v>0</v>
      </c>
      <c r="K1292" s="20">
        <v>0</v>
      </c>
      <c r="L1292" s="20">
        <v>0</v>
      </c>
      <c r="M1292" s="19">
        <f>[1]怪物属性模拟配置!$T1289*1000</f>
        <v>200</v>
      </c>
      <c r="N1292" s="20">
        <v>0</v>
      </c>
      <c r="O1292" s="19">
        <f>[1]怪物属性模拟配置!$U1289-1</f>
        <v>1</v>
      </c>
      <c r="P1292" s="20">
        <v>0</v>
      </c>
      <c r="Q1292" s="20">
        <v>0</v>
      </c>
      <c r="R1292" s="20">
        <v>0</v>
      </c>
      <c r="S1292" s="29" t="s">
        <v>55</v>
      </c>
      <c r="T1292" s="29" t="s">
        <v>55</v>
      </c>
      <c r="U1292" s="20">
        <f t="shared" si="95"/>
        <v>13</v>
      </c>
      <c r="V1292" s="20">
        <f t="shared" si="96"/>
        <v>6</v>
      </c>
    </row>
    <row r="1293" ht="17.25" spans="1:22">
      <c r="A1293" s="20">
        <f t="shared" si="93"/>
        <v>2130711</v>
      </c>
      <c r="B1293" s="20" t="str">
        <f t="shared" si="94"/>
        <v>小怪_近战</v>
      </c>
      <c r="C1293" s="19">
        <f>[1]怪物属性模拟配置!$E1290</f>
        <v>80</v>
      </c>
      <c r="D1293" s="20">
        <v>0</v>
      </c>
      <c r="E1293" s="19">
        <f>SUMPRODUCT((U1293=[2]Mission!$Q$175:$Q$278)*(V1293=[2]Mission!$R$175:$R$278)*([2]Mission!$F$175:$F$278))</f>
        <v>123048</v>
      </c>
      <c r="F1293" s="19">
        <f>[1]怪物属性模拟配置!$P1290</f>
        <v>3857</v>
      </c>
      <c r="G1293" s="19">
        <f>[1]怪物属性模拟配置!$Q1290</f>
        <v>0</v>
      </c>
      <c r="H1293" s="19">
        <f>[1]怪物属性模拟配置!$S1290</f>
        <v>17589</v>
      </c>
      <c r="I1293" s="20">
        <v>0</v>
      </c>
      <c r="J1293" s="20">
        <v>0</v>
      </c>
      <c r="K1293" s="20">
        <v>0</v>
      </c>
      <c r="L1293" s="20">
        <v>0</v>
      </c>
      <c r="M1293" s="19">
        <f>[1]怪物属性模拟配置!$T1290*1000</f>
        <v>200</v>
      </c>
      <c r="N1293" s="20">
        <v>0</v>
      </c>
      <c r="O1293" s="19">
        <f>[1]怪物属性模拟配置!$U1290-1</f>
        <v>1</v>
      </c>
      <c r="P1293" s="20">
        <v>0</v>
      </c>
      <c r="Q1293" s="20">
        <v>0</v>
      </c>
      <c r="R1293" s="20">
        <v>0</v>
      </c>
      <c r="S1293" s="29" t="s">
        <v>55</v>
      </c>
      <c r="T1293" s="29" t="s">
        <v>55</v>
      </c>
      <c r="U1293" s="20">
        <f t="shared" si="95"/>
        <v>13</v>
      </c>
      <c r="V1293" s="20">
        <f t="shared" si="96"/>
        <v>7</v>
      </c>
    </row>
    <row r="1294" ht="17.25" spans="1:22">
      <c r="A1294" s="20">
        <f t="shared" si="93"/>
        <v>2130712</v>
      </c>
      <c r="B1294" s="20" t="str">
        <f t="shared" si="94"/>
        <v>精英_近战</v>
      </c>
      <c r="C1294" s="19">
        <f>[1]怪物属性模拟配置!$E1291</f>
        <v>80</v>
      </c>
      <c r="D1294" s="20">
        <v>0</v>
      </c>
      <c r="E1294" s="19">
        <f>SUMPRODUCT((U1294=[2]Mission!$Q$175:$Q$278)*(V1294=[2]Mission!$R$175:$R$278)*([2]Mission!$F$175:$F$278))</f>
        <v>123048</v>
      </c>
      <c r="F1294" s="19">
        <f>[1]怪物属性模拟配置!$P1291</f>
        <v>4628</v>
      </c>
      <c r="G1294" s="19">
        <f>[1]怪物属性模拟配置!$Q1291</f>
        <v>0</v>
      </c>
      <c r="H1294" s="19">
        <f>[1]怪物属性模拟配置!$S1291</f>
        <v>175890</v>
      </c>
      <c r="I1294" s="20">
        <v>0</v>
      </c>
      <c r="J1294" s="20">
        <v>0</v>
      </c>
      <c r="K1294" s="20">
        <v>0</v>
      </c>
      <c r="L1294" s="20">
        <v>0</v>
      </c>
      <c r="M1294" s="19">
        <f>[1]怪物属性模拟配置!$T1291*1000</f>
        <v>200</v>
      </c>
      <c r="N1294" s="20">
        <v>0</v>
      </c>
      <c r="O1294" s="19">
        <f>[1]怪物属性模拟配置!$U1291-1</f>
        <v>1</v>
      </c>
      <c r="P1294" s="20">
        <v>0</v>
      </c>
      <c r="Q1294" s="20">
        <v>0</v>
      </c>
      <c r="R1294" s="20">
        <v>0</v>
      </c>
      <c r="S1294" s="29" t="s">
        <v>55</v>
      </c>
      <c r="T1294" s="29" t="s">
        <v>55</v>
      </c>
      <c r="U1294" s="20">
        <f t="shared" si="95"/>
        <v>13</v>
      </c>
      <c r="V1294" s="20">
        <f t="shared" si="96"/>
        <v>7</v>
      </c>
    </row>
    <row r="1295" ht="17.25" spans="1:22">
      <c r="A1295" s="20">
        <f t="shared" ref="A1295:A1305" si="97">A644+1000000</f>
        <v>2130713</v>
      </c>
      <c r="B1295" s="20" t="str">
        <f t="shared" si="94"/>
        <v>BOSS_近战</v>
      </c>
      <c r="C1295" s="19">
        <f>[1]怪物属性模拟配置!$E1292</f>
        <v>80</v>
      </c>
      <c r="D1295" s="20">
        <v>0</v>
      </c>
      <c r="E1295" s="19">
        <f>SUMPRODUCT((U1295=[2]Mission!$Q$175:$Q$278)*(V1295=[2]Mission!$R$175:$R$278)*([2]Mission!$F$175:$F$278))</f>
        <v>123048</v>
      </c>
      <c r="F1295" s="19">
        <f>[1]怪物属性模拟配置!$P1292</f>
        <v>5400</v>
      </c>
      <c r="G1295" s="19">
        <f>[1]怪物属性模拟配置!$Q1292</f>
        <v>0</v>
      </c>
      <c r="H1295" s="19">
        <f>[1]怪物属性模拟配置!$S1292</f>
        <v>351780</v>
      </c>
      <c r="I1295" s="20">
        <v>0</v>
      </c>
      <c r="J1295" s="20">
        <v>0</v>
      </c>
      <c r="K1295" s="20">
        <v>0</v>
      </c>
      <c r="L1295" s="20">
        <v>0</v>
      </c>
      <c r="M1295" s="19">
        <f>[1]怪物属性模拟配置!$T1292*1000</f>
        <v>200</v>
      </c>
      <c r="N1295" s="20">
        <v>0</v>
      </c>
      <c r="O1295" s="19">
        <f>[1]怪物属性模拟配置!$U1292-1</f>
        <v>1</v>
      </c>
      <c r="P1295" s="20">
        <v>0</v>
      </c>
      <c r="Q1295" s="20">
        <v>0</v>
      </c>
      <c r="R1295" s="20">
        <v>0</v>
      </c>
      <c r="S1295" s="29" t="s">
        <v>55</v>
      </c>
      <c r="T1295" s="29" t="s">
        <v>55</v>
      </c>
      <c r="U1295" s="20">
        <f t="shared" si="95"/>
        <v>13</v>
      </c>
      <c r="V1295" s="20">
        <f t="shared" si="96"/>
        <v>7</v>
      </c>
    </row>
    <row r="1296" ht="17.25" spans="1:22">
      <c r="A1296" s="20">
        <f t="shared" si="97"/>
        <v>2130721</v>
      </c>
      <c r="B1296" s="20" t="str">
        <f t="shared" si="94"/>
        <v>小怪_远程</v>
      </c>
      <c r="C1296" s="19">
        <f>[1]怪物属性模拟配置!$E1293</f>
        <v>80</v>
      </c>
      <c r="D1296" s="20">
        <v>0</v>
      </c>
      <c r="E1296" s="19">
        <f>SUMPRODUCT((U1296=[2]Mission!$Q$175:$Q$278)*(V1296=[2]Mission!$R$175:$R$278)*([2]Mission!$F$175:$F$278))</f>
        <v>123048</v>
      </c>
      <c r="F1296" s="19">
        <f>[1]怪物属性模拟配置!$P1293</f>
        <v>3857</v>
      </c>
      <c r="G1296" s="19">
        <f>[1]怪物属性模拟配置!$Q1293</f>
        <v>0</v>
      </c>
      <c r="H1296" s="19">
        <f>[1]怪物属性模拟配置!$S1293</f>
        <v>17589</v>
      </c>
      <c r="I1296" s="20">
        <v>0</v>
      </c>
      <c r="J1296" s="20">
        <v>0</v>
      </c>
      <c r="K1296" s="20">
        <v>0</v>
      </c>
      <c r="L1296" s="20">
        <v>0</v>
      </c>
      <c r="M1296" s="19">
        <f>[1]怪物属性模拟配置!$T1293*1000</f>
        <v>200</v>
      </c>
      <c r="N1296" s="20">
        <v>0</v>
      </c>
      <c r="O1296" s="19">
        <f>[1]怪物属性模拟配置!$U1293-1</f>
        <v>1</v>
      </c>
      <c r="P1296" s="20">
        <v>0</v>
      </c>
      <c r="Q1296" s="20">
        <v>0</v>
      </c>
      <c r="R1296" s="20">
        <v>0</v>
      </c>
      <c r="S1296" s="29" t="s">
        <v>55</v>
      </c>
      <c r="T1296" s="29" t="s">
        <v>55</v>
      </c>
      <c r="U1296" s="20">
        <f t="shared" si="95"/>
        <v>13</v>
      </c>
      <c r="V1296" s="20">
        <f t="shared" si="96"/>
        <v>7</v>
      </c>
    </row>
    <row r="1297" ht="17.25" spans="1:22">
      <c r="A1297" s="20">
        <f t="shared" si="97"/>
        <v>2130722</v>
      </c>
      <c r="B1297" s="20" t="str">
        <f t="shared" si="94"/>
        <v>精英_远程</v>
      </c>
      <c r="C1297" s="19">
        <f>[1]怪物属性模拟配置!$E1294</f>
        <v>80</v>
      </c>
      <c r="D1297" s="20">
        <v>0</v>
      </c>
      <c r="E1297" s="19">
        <f>SUMPRODUCT((U1297=[2]Mission!$Q$175:$Q$278)*(V1297=[2]Mission!$R$175:$R$278)*([2]Mission!$F$175:$F$278))</f>
        <v>123048</v>
      </c>
      <c r="F1297" s="19">
        <f>[1]怪物属性模拟配置!$P1294</f>
        <v>4628</v>
      </c>
      <c r="G1297" s="19">
        <f>[1]怪物属性模拟配置!$Q1294</f>
        <v>0</v>
      </c>
      <c r="H1297" s="19">
        <f>[1]怪物属性模拟配置!$S1294</f>
        <v>175890</v>
      </c>
      <c r="I1297" s="20">
        <v>0</v>
      </c>
      <c r="J1297" s="20">
        <v>0</v>
      </c>
      <c r="K1297" s="20">
        <v>0</v>
      </c>
      <c r="L1297" s="20">
        <v>0</v>
      </c>
      <c r="M1297" s="19">
        <f>[1]怪物属性模拟配置!$T1294*1000</f>
        <v>200</v>
      </c>
      <c r="N1297" s="20">
        <v>0</v>
      </c>
      <c r="O1297" s="19">
        <f>[1]怪物属性模拟配置!$U1294-1</f>
        <v>1</v>
      </c>
      <c r="P1297" s="20">
        <v>0</v>
      </c>
      <c r="Q1297" s="20">
        <v>0</v>
      </c>
      <c r="R1297" s="20">
        <v>0</v>
      </c>
      <c r="S1297" s="29" t="s">
        <v>55</v>
      </c>
      <c r="T1297" s="29" t="s">
        <v>55</v>
      </c>
      <c r="U1297" s="20">
        <f t="shared" si="95"/>
        <v>13</v>
      </c>
      <c r="V1297" s="20">
        <f t="shared" si="96"/>
        <v>7</v>
      </c>
    </row>
    <row r="1298" ht="17.25" spans="1:22">
      <c r="A1298" s="20">
        <f t="shared" si="97"/>
        <v>2130723</v>
      </c>
      <c r="B1298" s="20" t="str">
        <f t="shared" si="94"/>
        <v>BOSS_远程</v>
      </c>
      <c r="C1298" s="19">
        <f>[1]怪物属性模拟配置!$E1295</f>
        <v>80</v>
      </c>
      <c r="D1298" s="20">
        <v>0</v>
      </c>
      <c r="E1298" s="19">
        <f>SUMPRODUCT((U1298=[2]Mission!$Q$175:$Q$278)*(V1298=[2]Mission!$R$175:$R$278)*([2]Mission!$F$175:$F$278))</f>
        <v>123048</v>
      </c>
      <c r="F1298" s="19">
        <f>[1]怪物属性模拟配置!$P1295</f>
        <v>5400</v>
      </c>
      <c r="G1298" s="19">
        <f>[1]怪物属性模拟配置!$Q1295</f>
        <v>0</v>
      </c>
      <c r="H1298" s="19">
        <f>[1]怪物属性模拟配置!$S1295</f>
        <v>351780</v>
      </c>
      <c r="I1298" s="20">
        <v>0</v>
      </c>
      <c r="J1298" s="20">
        <v>0</v>
      </c>
      <c r="K1298" s="20">
        <v>0</v>
      </c>
      <c r="L1298" s="20">
        <v>0</v>
      </c>
      <c r="M1298" s="19">
        <f>[1]怪物属性模拟配置!$T1295*1000</f>
        <v>200</v>
      </c>
      <c r="N1298" s="20">
        <v>0</v>
      </c>
      <c r="O1298" s="19">
        <f>[1]怪物属性模拟配置!$U1295-1</f>
        <v>1</v>
      </c>
      <c r="P1298" s="20">
        <v>0</v>
      </c>
      <c r="Q1298" s="20">
        <v>0</v>
      </c>
      <c r="R1298" s="20">
        <v>0</v>
      </c>
      <c r="S1298" s="29" t="s">
        <v>55</v>
      </c>
      <c r="T1298" s="29" t="s">
        <v>55</v>
      </c>
      <c r="U1298" s="20">
        <f t="shared" si="95"/>
        <v>13</v>
      </c>
      <c r="V1298" s="20">
        <f t="shared" si="96"/>
        <v>7</v>
      </c>
    </row>
    <row r="1299" ht="17.25" spans="1:22">
      <c r="A1299" s="20">
        <f t="shared" si="97"/>
        <v>2130811</v>
      </c>
      <c r="B1299" s="20" t="str">
        <f t="shared" si="94"/>
        <v>小怪_近战</v>
      </c>
      <c r="C1299" s="19">
        <f>[1]怪物属性模拟配置!$E1296</f>
        <v>80</v>
      </c>
      <c r="D1299" s="20">
        <v>0</v>
      </c>
      <c r="E1299" s="19">
        <f>SUMPRODUCT((U1299=[2]Mission!$Q$175:$Q$278)*(V1299=[2]Mission!$R$175:$R$278)*([2]Mission!$F$175:$F$278))</f>
        <v>123048</v>
      </c>
      <c r="F1299" s="19">
        <f>[1]怪物属性模拟配置!$P1296</f>
        <v>3857</v>
      </c>
      <c r="G1299" s="19">
        <f>[1]怪物属性模拟配置!$Q1296</f>
        <v>0</v>
      </c>
      <c r="H1299" s="19">
        <f>[1]怪物属性模拟配置!$S1296</f>
        <v>17589</v>
      </c>
      <c r="I1299" s="20">
        <v>0</v>
      </c>
      <c r="J1299" s="20">
        <v>0</v>
      </c>
      <c r="K1299" s="20">
        <v>0</v>
      </c>
      <c r="L1299" s="20">
        <v>0</v>
      </c>
      <c r="M1299" s="19">
        <f>[1]怪物属性模拟配置!$T1296*1000</f>
        <v>200</v>
      </c>
      <c r="N1299" s="20">
        <v>0</v>
      </c>
      <c r="O1299" s="19">
        <f>[1]怪物属性模拟配置!$U1296-1</f>
        <v>1</v>
      </c>
      <c r="P1299" s="20">
        <v>0</v>
      </c>
      <c r="Q1299" s="20">
        <v>0</v>
      </c>
      <c r="R1299" s="20">
        <v>0</v>
      </c>
      <c r="S1299" s="29" t="s">
        <v>55</v>
      </c>
      <c r="T1299" s="29" t="s">
        <v>55</v>
      </c>
      <c r="U1299" s="20">
        <f t="shared" si="95"/>
        <v>13</v>
      </c>
      <c r="V1299" s="20">
        <f t="shared" si="96"/>
        <v>8</v>
      </c>
    </row>
    <row r="1300" ht="17.25" spans="1:22">
      <c r="A1300" s="20">
        <f t="shared" si="97"/>
        <v>2130812</v>
      </c>
      <c r="B1300" s="20" t="str">
        <f t="shared" si="94"/>
        <v>精英_近战</v>
      </c>
      <c r="C1300" s="19">
        <f>[1]怪物属性模拟配置!$E1297</f>
        <v>80</v>
      </c>
      <c r="D1300" s="20">
        <v>0</v>
      </c>
      <c r="E1300" s="19">
        <f>SUMPRODUCT((U1300=[2]Mission!$Q$175:$Q$278)*(V1300=[2]Mission!$R$175:$R$278)*([2]Mission!$F$175:$F$278))</f>
        <v>123048</v>
      </c>
      <c r="F1300" s="19">
        <f>[1]怪物属性模拟配置!$P1297</f>
        <v>4628</v>
      </c>
      <c r="G1300" s="19">
        <f>[1]怪物属性模拟配置!$Q1297</f>
        <v>0</v>
      </c>
      <c r="H1300" s="19">
        <f>[1]怪物属性模拟配置!$S1297</f>
        <v>175890</v>
      </c>
      <c r="I1300" s="20">
        <v>0</v>
      </c>
      <c r="J1300" s="20">
        <v>0</v>
      </c>
      <c r="K1300" s="20">
        <v>0</v>
      </c>
      <c r="L1300" s="20">
        <v>0</v>
      </c>
      <c r="M1300" s="19">
        <f>[1]怪物属性模拟配置!$T1297*1000</f>
        <v>200</v>
      </c>
      <c r="N1300" s="20">
        <v>0</v>
      </c>
      <c r="O1300" s="19">
        <f>[1]怪物属性模拟配置!$U1297-1</f>
        <v>1</v>
      </c>
      <c r="P1300" s="20">
        <v>0</v>
      </c>
      <c r="Q1300" s="20">
        <v>0</v>
      </c>
      <c r="R1300" s="20">
        <v>0</v>
      </c>
      <c r="S1300" s="29" t="s">
        <v>55</v>
      </c>
      <c r="T1300" s="29" t="s">
        <v>55</v>
      </c>
      <c r="U1300" s="20">
        <f t="shared" si="95"/>
        <v>13</v>
      </c>
      <c r="V1300" s="20">
        <f t="shared" si="96"/>
        <v>8</v>
      </c>
    </row>
    <row r="1301" ht="17.25" spans="1:22">
      <c r="A1301" s="20">
        <f t="shared" si="97"/>
        <v>2130813</v>
      </c>
      <c r="B1301" s="20" t="str">
        <f t="shared" si="94"/>
        <v>BOSS_近战</v>
      </c>
      <c r="C1301" s="19">
        <f>[1]怪物属性模拟配置!$E1298</f>
        <v>80</v>
      </c>
      <c r="D1301" s="20">
        <v>0</v>
      </c>
      <c r="E1301" s="19">
        <f>SUMPRODUCT((U1301=[2]Mission!$Q$175:$Q$278)*(V1301=[2]Mission!$R$175:$R$278)*([2]Mission!$F$175:$F$278))</f>
        <v>123048</v>
      </c>
      <c r="F1301" s="19">
        <f>[1]怪物属性模拟配置!$P1298</f>
        <v>5400</v>
      </c>
      <c r="G1301" s="19">
        <f>[1]怪物属性模拟配置!$Q1298</f>
        <v>0</v>
      </c>
      <c r="H1301" s="19">
        <f>[1]怪物属性模拟配置!$S1298</f>
        <v>351780</v>
      </c>
      <c r="I1301" s="20">
        <v>0</v>
      </c>
      <c r="J1301" s="20">
        <v>0</v>
      </c>
      <c r="K1301" s="20">
        <v>0</v>
      </c>
      <c r="L1301" s="20">
        <v>0</v>
      </c>
      <c r="M1301" s="19">
        <f>[1]怪物属性模拟配置!$T1298*1000</f>
        <v>200</v>
      </c>
      <c r="N1301" s="20">
        <v>0</v>
      </c>
      <c r="O1301" s="19">
        <f>[1]怪物属性模拟配置!$U1298-1</f>
        <v>1</v>
      </c>
      <c r="P1301" s="20">
        <v>0</v>
      </c>
      <c r="Q1301" s="20">
        <v>0</v>
      </c>
      <c r="R1301" s="20">
        <v>0</v>
      </c>
      <c r="S1301" s="29" t="s">
        <v>55</v>
      </c>
      <c r="T1301" s="29" t="s">
        <v>55</v>
      </c>
      <c r="U1301" s="20">
        <f t="shared" si="95"/>
        <v>13</v>
      </c>
      <c r="V1301" s="20">
        <f t="shared" si="96"/>
        <v>8</v>
      </c>
    </row>
    <row r="1302" ht="17.25" spans="1:22">
      <c r="A1302" s="20">
        <f t="shared" si="97"/>
        <v>2130821</v>
      </c>
      <c r="B1302" s="20" t="str">
        <f t="shared" si="94"/>
        <v>小怪_远程</v>
      </c>
      <c r="C1302" s="19">
        <f>[1]怪物属性模拟配置!$E1299</f>
        <v>80</v>
      </c>
      <c r="D1302" s="20">
        <v>0</v>
      </c>
      <c r="E1302" s="19">
        <f>SUMPRODUCT((U1302=[2]Mission!$Q$175:$Q$278)*(V1302=[2]Mission!$R$175:$R$278)*([2]Mission!$F$175:$F$278))</f>
        <v>123048</v>
      </c>
      <c r="F1302" s="19">
        <f>[1]怪物属性模拟配置!$P1299</f>
        <v>3857</v>
      </c>
      <c r="G1302" s="19">
        <f>[1]怪物属性模拟配置!$Q1299</f>
        <v>0</v>
      </c>
      <c r="H1302" s="19">
        <f>[1]怪物属性模拟配置!$S1299</f>
        <v>17589</v>
      </c>
      <c r="I1302" s="20">
        <v>0</v>
      </c>
      <c r="J1302" s="20">
        <v>0</v>
      </c>
      <c r="K1302" s="20">
        <v>0</v>
      </c>
      <c r="L1302" s="20">
        <v>0</v>
      </c>
      <c r="M1302" s="19">
        <f>[1]怪物属性模拟配置!$T1299*1000</f>
        <v>200</v>
      </c>
      <c r="N1302" s="20">
        <v>0</v>
      </c>
      <c r="O1302" s="19">
        <f>[1]怪物属性模拟配置!$U1299-1</f>
        <v>1</v>
      </c>
      <c r="P1302" s="20">
        <v>0</v>
      </c>
      <c r="Q1302" s="20">
        <v>0</v>
      </c>
      <c r="R1302" s="20">
        <v>0</v>
      </c>
      <c r="S1302" s="29" t="s">
        <v>55</v>
      </c>
      <c r="T1302" s="29" t="s">
        <v>55</v>
      </c>
      <c r="U1302" s="20">
        <f t="shared" si="95"/>
        <v>13</v>
      </c>
      <c r="V1302" s="20">
        <f t="shared" si="96"/>
        <v>8</v>
      </c>
    </row>
    <row r="1303" ht="17.25" spans="1:22">
      <c r="A1303" s="20">
        <f t="shared" si="97"/>
        <v>2130822</v>
      </c>
      <c r="B1303" s="20" t="str">
        <f t="shared" si="94"/>
        <v>精英_远程</v>
      </c>
      <c r="C1303" s="19">
        <f>[1]怪物属性模拟配置!$E1300</f>
        <v>80</v>
      </c>
      <c r="D1303" s="20">
        <v>0</v>
      </c>
      <c r="E1303" s="19">
        <f>SUMPRODUCT((U1303=[2]Mission!$Q$175:$Q$278)*(V1303=[2]Mission!$R$175:$R$278)*([2]Mission!$F$175:$F$278))</f>
        <v>123048</v>
      </c>
      <c r="F1303" s="19">
        <f>[1]怪物属性模拟配置!$P1300</f>
        <v>4628</v>
      </c>
      <c r="G1303" s="19">
        <f>[1]怪物属性模拟配置!$Q1300</f>
        <v>0</v>
      </c>
      <c r="H1303" s="19">
        <f>[1]怪物属性模拟配置!$S1300</f>
        <v>175890</v>
      </c>
      <c r="I1303" s="20">
        <v>0</v>
      </c>
      <c r="J1303" s="20">
        <v>0</v>
      </c>
      <c r="K1303" s="20">
        <v>0</v>
      </c>
      <c r="L1303" s="20">
        <v>0</v>
      </c>
      <c r="M1303" s="19">
        <f>[1]怪物属性模拟配置!$T1300*1000</f>
        <v>200</v>
      </c>
      <c r="N1303" s="20">
        <v>0</v>
      </c>
      <c r="O1303" s="19">
        <f>[1]怪物属性模拟配置!$U1300-1</f>
        <v>1</v>
      </c>
      <c r="P1303" s="20">
        <v>0</v>
      </c>
      <c r="Q1303" s="20">
        <v>0</v>
      </c>
      <c r="R1303" s="20">
        <v>0</v>
      </c>
      <c r="S1303" s="29" t="s">
        <v>55</v>
      </c>
      <c r="T1303" s="29" t="s">
        <v>55</v>
      </c>
      <c r="U1303" s="20">
        <f t="shared" si="95"/>
        <v>13</v>
      </c>
      <c r="V1303" s="20">
        <f t="shared" si="96"/>
        <v>8</v>
      </c>
    </row>
    <row r="1304" ht="17.25" spans="1:22">
      <c r="A1304" s="20">
        <f t="shared" si="97"/>
        <v>2130823</v>
      </c>
      <c r="B1304" s="20" t="str">
        <f t="shared" si="94"/>
        <v>BOSS_远程</v>
      </c>
      <c r="C1304" s="19">
        <f>[1]怪物属性模拟配置!$E1301</f>
        <v>80</v>
      </c>
      <c r="D1304" s="20">
        <v>0</v>
      </c>
      <c r="E1304" s="19">
        <f>SUMPRODUCT((U1304=[2]Mission!$Q$175:$Q$278)*(V1304=[2]Mission!$R$175:$R$278)*([2]Mission!$F$175:$F$278))</f>
        <v>123048</v>
      </c>
      <c r="F1304" s="19">
        <f>[1]怪物属性模拟配置!$P1301</f>
        <v>5400</v>
      </c>
      <c r="G1304" s="19">
        <f>[1]怪物属性模拟配置!$Q1301</f>
        <v>0</v>
      </c>
      <c r="H1304" s="19">
        <f>[1]怪物属性模拟配置!$S1301</f>
        <v>351780</v>
      </c>
      <c r="I1304" s="20">
        <v>0</v>
      </c>
      <c r="J1304" s="20">
        <v>0</v>
      </c>
      <c r="K1304" s="20">
        <v>0</v>
      </c>
      <c r="L1304" s="20">
        <v>0</v>
      </c>
      <c r="M1304" s="19">
        <f>[1]怪物属性模拟配置!$T1301*1000</f>
        <v>200</v>
      </c>
      <c r="N1304" s="20">
        <v>0</v>
      </c>
      <c r="O1304" s="19">
        <f>[1]怪物属性模拟配置!$U1301-1</f>
        <v>1</v>
      </c>
      <c r="P1304" s="20">
        <v>0</v>
      </c>
      <c r="Q1304" s="20">
        <v>0</v>
      </c>
      <c r="R1304" s="20">
        <v>0</v>
      </c>
      <c r="S1304" s="29" t="s">
        <v>55</v>
      </c>
      <c r="T1304" s="29" t="s">
        <v>55</v>
      </c>
      <c r="U1304" s="20">
        <f t="shared" si="95"/>
        <v>13</v>
      </c>
      <c r="V1304" s="20">
        <f t="shared" si="96"/>
        <v>8</v>
      </c>
    </row>
    <row r="1305" ht="17.25" spans="1:22">
      <c r="A1305" s="20">
        <f t="shared" si="97"/>
        <v>2130891</v>
      </c>
      <c r="B1305" s="20" t="str">
        <f t="shared" si="94"/>
        <v>大BOSS_特殊</v>
      </c>
      <c r="C1305" s="19">
        <f>[1]怪物属性模拟配置!$E1302</f>
        <v>80</v>
      </c>
      <c r="D1305" s="20">
        <v>0</v>
      </c>
      <c r="E1305" s="19">
        <f>SUMPRODUCT((U1305=[2]Mission!$Q$175:$Q$278)*(V1305=[2]Mission!$R$175:$R$278)*([2]Mission!$F$175:$F$278))</f>
        <v>123048</v>
      </c>
      <c r="F1305" s="19">
        <f>[1]怪物属性模拟配置!$P1302</f>
        <v>7714</v>
      </c>
      <c r="G1305" s="19">
        <f>[1]怪物属性模拟配置!$Q1302</f>
        <v>0</v>
      </c>
      <c r="H1305" s="19" t="str">
        <f>[1]怪物属性模拟配置!$S1302</f>
        <v>580437|598026|580437</v>
      </c>
      <c r="I1305" s="20">
        <v>0</v>
      </c>
      <c r="J1305" s="20">
        <v>0</v>
      </c>
      <c r="K1305" s="20">
        <v>0</v>
      </c>
      <c r="L1305" s="20">
        <v>0</v>
      </c>
      <c r="M1305" s="19">
        <f>[1]怪物属性模拟配置!$T1302*1000</f>
        <v>200</v>
      </c>
      <c r="N1305" s="20">
        <v>0</v>
      </c>
      <c r="O1305" s="19">
        <f>[1]怪物属性模拟配置!$U1302-1</f>
        <v>1</v>
      </c>
      <c r="P1305" s="20">
        <v>0</v>
      </c>
      <c r="Q1305" s="20">
        <v>0</v>
      </c>
      <c r="R1305" s="20">
        <v>0</v>
      </c>
      <c r="S1305" s="29" t="s">
        <v>55</v>
      </c>
      <c r="T1305" s="29" t="s">
        <v>55</v>
      </c>
      <c r="U1305" s="20">
        <f t="shared" si="95"/>
        <v>13</v>
      </c>
      <c r="V1305" s="20">
        <f t="shared" si="96"/>
        <v>8</v>
      </c>
    </row>
    <row r="1306" s="2" customFormat="1" spans="1:22">
      <c r="A1306" s="30">
        <v>2</v>
      </c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  <c r="S1306" s="30"/>
      <c r="T1306" s="30"/>
      <c r="U1306" s="30"/>
      <c r="V1306" s="30"/>
    </row>
    <row r="1307" ht="17.25" spans="1:22">
      <c r="A1307" s="20">
        <v>40101010</v>
      </c>
      <c r="B1307" s="20" t="s">
        <v>63</v>
      </c>
      <c r="C1307" s="19">
        <f>[1]怪物属性模拟配置!$E1304</f>
        <v>34</v>
      </c>
      <c r="D1307" s="20">
        <v>0</v>
      </c>
      <c r="E1307" s="19">
        <f>IFERROR(VLOOKUP(C1307,[3]s_resfb_item!$D$5:$F$20,3,0),999999)</f>
        <v>14590</v>
      </c>
      <c r="F1307" s="19">
        <f>[1]怪物属性模拟配置!$P1304</f>
        <v>452</v>
      </c>
      <c r="G1307" s="19">
        <f>[1]怪物属性模拟配置!$Q1304</f>
        <v>0</v>
      </c>
      <c r="H1307" s="19">
        <f>[1]怪物属性模拟配置!$S1304</f>
        <v>1937</v>
      </c>
      <c r="I1307" s="20">
        <v>0</v>
      </c>
      <c r="J1307" s="20">
        <v>0</v>
      </c>
      <c r="K1307" s="20">
        <v>0</v>
      </c>
      <c r="L1307" s="20">
        <v>0</v>
      </c>
      <c r="M1307" s="20">
        <f>[1]怪物属性模拟配置!$T1304*1000</f>
        <v>200</v>
      </c>
      <c r="N1307" s="20">
        <v>0</v>
      </c>
      <c r="O1307" s="20">
        <f>[1]怪物属性模拟配置!$U1304-1</f>
        <v>1</v>
      </c>
      <c r="P1307" s="20">
        <v>0</v>
      </c>
      <c r="Q1307" s="20">
        <v>0</v>
      </c>
      <c r="R1307" s="20">
        <v>0</v>
      </c>
      <c r="S1307" s="29" t="s">
        <v>55</v>
      </c>
      <c r="T1307" s="29" t="s">
        <v>55</v>
      </c>
      <c r="U1307" s="20"/>
      <c r="V1307" s="20"/>
    </row>
    <row r="1308" ht="17.25" spans="1:22">
      <c r="A1308" s="20">
        <v>40101020</v>
      </c>
      <c r="B1308" s="20" t="s">
        <v>64</v>
      </c>
      <c r="C1308" s="19">
        <f>[1]怪物属性模拟配置!$E1305</f>
        <v>34</v>
      </c>
      <c r="D1308" s="20">
        <v>0</v>
      </c>
      <c r="E1308" s="19">
        <f>IFERROR(VLOOKUP(C1308,[3]s_resfb_item!$D$5:$F$20,3,0),999999)</f>
        <v>14590</v>
      </c>
      <c r="F1308" s="19">
        <f>[1]怪物属性模拟配置!$P1305</f>
        <v>452</v>
      </c>
      <c r="G1308" s="19">
        <f>[1]怪物属性模拟配置!$Q1305</f>
        <v>0</v>
      </c>
      <c r="H1308" s="19">
        <f>[1]怪物属性模拟配置!$S1305</f>
        <v>1937</v>
      </c>
      <c r="I1308" s="20">
        <v>0</v>
      </c>
      <c r="J1308" s="20">
        <v>0</v>
      </c>
      <c r="K1308" s="20">
        <v>0</v>
      </c>
      <c r="L1308" s="20">
        <v>0</v>
      </c>
      <c r="M1308" s="20">
        <f>[1]怪物属性模拟配置!$T1305*1000</f>
        <v>200</v>
      </c>
      <c r="N1308" s="20">
        <v>0</v>
      </c>
      <c r="O1308" s="20">
        <f>[1]怪物属性模拟配置!$U1305-1</f>
        <v>1</v>
      </c>
      <c r="P1308" s="20">
        <v>0</v>
      </c>
      <c r="Q1308" s="20">
        <v>0</v>
      </c>
      <c r="R1308" s="20">
        <v>0</v>
      </c>
      <c r="S1308" s="29" t="s">
        <v>55</v>
      </c>
      <c r="T1308" s="29" t="s">
        <v>55</v>
      </c>
      <c r="U1308" s="20"/>
      <c r="V1308" s="20"/>
    </row>
    <row r="1309" ht="17.25" spans="1:22">
      <c r="A1309" s="20">
        <v>40102010</v>
      </c>
      <c r="B1309" s="20" t="s">
        <v>65</v>
      </c>
      <c r="C1309" s="19">
        <f>[1]怪物属性模拟配置!$E1306</f>
        <v>46</v>
      </c>
      <c r="D1309" s="20">
        <v>0</v>
      </c>
      <c r="E1309" s="19">
        <f>IFERROR(VLOOKUP(C1309,[3]s_resfb_item!$D$5:$F$20,3,0),999999)</f>
        <v>20900</v>
      </c>
      <c r="F1309" s="19">
        <f>[1]怪物属性模拟配置!$P1306</f>
        <v>651</v>
      </c>
      <c r="G1309" s="19">
        <f>[1]怪物属性模拟配置!$Q1306</f>
        <v>0</v>
      </c>
      <c r="H1309" s="19">
        <f>[1]怪物属性模拟配置!$S1306</f>
        <v>2768</v>
      </c>
      <c r="I1309" s="20">
        <v>0</v>
      </c>
      <c r="J1309" s="20">
        <v>0</v>
      </c>
      <c r="K1309" s="20">
        <v>0</v>
      </c>
      <c r="L1309" s="20">
        <v>0</v>
      </c>
      <c r="M1309" s="20">
        <f>[1]怪物属性模拟配置!$T1306*1000</f>
        <v>200</v>
      </c>
      <c r="N1309" s="20">
        <v>0</v>
      </c>
      <c r="O1309" s="20">
        <f>[1]怪物属性模拟配置!$U1306-1</f>
        <v>1</v>
      </c>
      <c r="P1309" s="20">
        <v>0</v>
      </c>
      <c r="Q1309" s="20">
        <v>0</v>
      </c>
      <c r="R1309" s="20">
        <v>0</v>
      </c>
      <c r="S1309" s="29" t="s">
        <v>55</v>
      </c>
      <c r="T1309" s="29" t="s">
        <v>55</v>
      </c>
      <c r="U1309" s="20"/>
      <c r="V1309" s="20"/>
    </row>
    <row r="1310" ht="17.25" spans="1:22">
      <c r="A1310" s="20">
        <v>40102020</v>
      </c>
      <c r="B1310" s="20" t="s">
        <v>66</v>
      </c>
      <c r="C1310" s="19">
        <f>[1]怪物属性模拟配置!$E1307</f>
        <v>46</v>
      </c>
      <c r="D1310" s="20">
        <v>0</v>
      </c>
      <c r="E1310" s="19">
        <f>IFERROR(VLOOKUP(C1310,[3]s_resfb_item!$D$5:$F$20,3,0),999999)</f>
        <v>20900</v>
      </c>
      <c r="F1310" s="19">
        <f>[1]怪物属性模拟配置!$P1307</f>
        <v>651</v>
      </c>
      <c r="G1310" s="19">
        <f>[1]怪物属性模拟配置!$Q1307</f>
        <v>0</v>
      </c>
      <c r="H1310" s="19">
        <f>[1]怪物属性模拟配置!$S1307</f>
        <v>2768</v>
      </c>
      <c r="I1310" s="20">
        <v>0</v>
      </c>
      <c r="J1310" s="20">
        <v>0</v>
      </c>
      <c r="K1310" s="20">
        <v>0</v>
      </c>
      <c r="L1310" s="20">
        <v>0</v>
      </c>
      <c r="M1310" s="20">
        <f>[1]怪物属性模拟配置!$T1307*1000</f>
        <v>200</v>
      </c>
      <c r="N1310" s="20">
        <v>0</v>
      </c>
      <c r="O1310" s="20">
        <f>[1]怪物属性模拟配置!$U1307-1</f>
        <v>1</v>
      </c>
      <c r="P1310" s="20">
        <v>0</v>
      </c>
      <c r="Q1310" s="20">
        <v>0</v>
      </c>
      <c r="R1310" s="20">
        <v>0</v>
      </c>
      <c r="S1310" s="29" t="s">
        <v>55</v>
      </c>
      <c r="T1310" s="29" t="s">
        <v>55</v>
      </c>
      <c r="U1310" s="20"/>
      <c r="V1310" s="20"/>
    </row>
    <row r="1311" ht="17.25" spans="1:22">
      <c r="A1311" s="20">
        <v>40102030</v>
      </c>
      <c r="B1311" s="20" t="s">
        <v>67</v>
      </c>
      <c r="C1311" s="19">
        <f>[1]怪物属性模拟配置!$E1308</f>
        <v>46</v>
      </c>
      <c r="D1311" s="20">
        <v>0</v>
      </c>
      <c r="E1311" s="19">
        <f>IFERROR(VLOOKUP(C1311,[3]s_resfb_item!$D$5:$F$20,3,0),999999)</f>
        <v>20900</v>
      </c>
      <c r="F1311" s="19">
        <f>[1]怪物属性模拟配置!$P1308</f>
        <v>651</v>
      </c>
      <c r="G1311" s="19">
        <f>[1]怪物属性模拟配置!$Q1308</f>
        <v>0</v>
      </c>
      <c r="H1311" s="19">
        <f>[1]怪物属性模拟配置!$S1308</f>
        <v>2768</v>
      </c>
      <c r="I1311" s="20">
        <v>0</v>
      </c>
      <c r="J1311" s="20">
        <v>0</v>
      </c>
      <c r="K1311" s="20">
        <v>0</v>
      </c>
      <c r="L1311" s="20">
        <v>0</v>
      </c>
      <c r="M1311" s="20">
        <f>[1]怪物属性模拟配置!$T1308*1000</f>
        <v>200</v>
      </c>
      <c r="N1311" s="20">
        <v>0</v>
      </c>
      <c r="O1311" s="20">
        <f>[1]怪物属性模拟配置!$U1308-1</f>
        <v>1</v>
      </c>
      <c r="P1311" s="20">
        <v>0</v>
      </c>
      <c r="Q1311" s="20">
        <v>0</v>
      </c>
      <c r="R1311" s="20">
        <v>0</v>
      </c>
      <c r="S1311" s="29" t="s">
        <v>55</v>
      </c>
      <c r="T1311" s="29" t="s">
        <v>55</v>
      </c>
      <c r="U1311" s="20"/>
      <c r="V1311" s="20"/>
    </row>
    <row r="1312" ht="17.25" spans="1:22">
      <c r="A1312" s="20">
        <v>40102901</v>
      </c>
      <c r="B1312" s="31" t="s">
        <v>68</v>
      </c>
      <c r="C1312" s="19">
        <f>[1]怪物属性模拟配置!$E1309</f>
        <v>46</v>
      </c>
      <c r="D1312" s="20">
        <v>0</v>
      </c>
      <c r="E1312" s="19">
        <f>IFERROR(VLOOKUP(C1312,[3]s_resfb_item!$D$5:$F$20,3,0),999999)</f>
        <v>20900</v>
      </c>
      <c r="F1312" s="19">
        <f>[1]怪物属性模拟配置!$P1309</f>
        <v>781</v>
      </c>
      <c r="G1312" s="19">
        <f>[1]怪物属性模拟配置!$Q1309</f>
        <v>0</v>
      </c>
      <c r="H1312" s="19">
        <f>[1]怪物属性模拟配置!$S1309</f>
        <v>27680</v>
      </c>
      <c r="I1312" s="20">
        <v>0</v>
      </c>
      <c r="J1312" s="20">
        <v>0</v>
      </c>
      <c r="K1312" s="20">
        <v>0</v>
      </c>
      <c r="L1312" s="20">
        <v>0</v>
      </c>
      <c r="M1312" s="20">
        <f>[1]怪物属性模拟配置!$T1309*1000</f>
        <v>200</v>
      </c>
      <c r="N1312" s="20">
        <v>0</v>
      </c>
      <c r="O1312" s="20">
        <f>[1]怪物属性模拟配置!$U1309-1</f>
        <v>1</v>
      </c>
      <c r="P1312" s="20">
        <v>0</v>
      </c>
      <c r="Q1312" s="20">
        <v>0</v>
      </c>
      <c r="R1312" s="20">
        <v>0</v>
      </c>
      <c r="S1312" s="29" t="s">
        <v>55</v>
      </c>
      <c r="T1312" s="29" t="s">
        <v>55</v>
      </c>
      <c r="U1312" s="20"/>
      <c r="V1312" s="20"/>
    </row>
    <row r="1313" ht="17.25" spans="1:22">
      <c r="A1313" s="20">
        <v>40103010</v>
      </c>
      <c r="B1313" s="20" t="s">
        <v>69</v>
      </c>
      <c r="C1313" s="19">
        <f>[1]怪物属性模拟配置!$E1310</f>
        <v>54</v>
      </c>
      <c r="D1313" s="20">
        <v>0</v>
      </c>
      <c r="E1313" s="19">
        <f>IFERROR(VLOOKUP(C1313,[3]s_resfb_item!$D$5:$F$20,3,0),999999)</f>
        <v>30380</v>
      </c>
      <c r="F1313" s="19">
        <f>[1]怪物属性模拟配置!$P1310</f>
        <v>943</v>
      </c>
      <c r="G1313" s="19">
        <f>[1]怪物属性模拟配置!$Q1310</f>
        <v>0</v>
      </c>
      <c r="H1313" s="19">
        <f>[1]怪物属性模拟配置!$S1310</f>
        <v>4028</v>
      </c>
      <c r="I1313" s="20">
        <v>0</v>
      </c>
      <c r="J1313" s="20">
        <v>0</v>
      </c>
      <c r="K1313" s="20">
        <v>0</v>
      </c>
      <c r="L1313" s="20">
        <v>0</v>
      </c>
      <c r="M1313" s="20">
        <f>[1]怪物属性模拟配置!$T1310*1000</f>
        <v>200</v>
      </c>
      <c r="N1313" s="20">
        <v>0</v>
      </c>
      <c r="O1313" s="20">
        <f>[1]怪物属性模拟配置!$U1310-1</f>
        <v>1</v>
      </c>
      <c r="P1313" s="20">
        <v>0</v>
      </c>
      <c r="Q1313" s="20">
        <v>0</v>
      </c>
      <c r="R1313" s="20">
        <v>0</v>
      </c>
      <c r="S1313" s="29" t="s">
        <v>55</v>
      </c>
      <c r="T1313" s="29" t="s">
        <v>55</v>
      </c>
      <c r="U1313" s="20"/>
      <c r="V1313" s="20"/>
    </row>
    <row r="1314" ht="17.25" spans="1:22">
      <c r="A1314" s="20">
        <v>40103020</v>
      </c>
      <c r="B1314" s="20" t="s">
        <v>70</v>
      </c>
      <c r="C1314" s="19">
        <f>[1]怪物属性模拟配置!$E1311</f>
        <v>54</v>
      </c>
      <c r="D1314" s="20">
        <v>0</v>
      </c>
      <c r="E1314" s="19">
        <f>IFERROR(VLOOKUP(C1314,[3]s_resfb_item!$D$5:$F$20,3,0),999999)</f>
        <v>30380</v>
      </c>
      <c r="F1314" s="19">
        <f>[1]怪物属性模拟配置!$P1311</f>
        <v>943</v>
      </c>
      <c r="G1314" s="19">
        <f>[1]怪物属性模拟配置!$Q1311</f>
        <v>0</v>
      </c>
      <c r="H1314" s="19">
        <f>[1]怪物属性模拟配置!$S1311</f>
        <v>4028</v>
      </c>
      <c r="I1314" s="20">
        <v>0</v>
      </c>
      <c r="J1314" s="20">
        <v>0</v>
      </c>
      <c r="K1314" s="20">
        <v>0</v>
      </c>
      <c r="L1314" s="20">
        <v>0</v>
      </c>
      <c r="M1314" s="20">
        <f>[1]怪物属性模拟配置!$T1311*1000</f>
        <v>200</v>
      </c>
      <c r="N1314" s="20">
        <v>0</v>
      </c>
      <c r="O1314" s="20">
        <f>[1]怪物属性模拟配置!$U1311-1</f>
        <v>1</v>
      </c>
      <c r="P1314" s="20">
        <v>0</v>
      </c>
      <c r="Q1314" s="20">
        <v>0</v>
      </c>
      <c r="R1314" s="20">
        <v>0</v>
      </c>
      <c r="S1314" s="29" t="s">
        <v>55</v>
      </c>
      <c r="T1314" s="29" t="s">
        <v>55</v>
      </c>
      <c r="U1314" s="20"/>
      <c r="V1314" s="20"/>
    </row>
    <row r="1315" ht="17.25" spans="1:22">
      <c r="A1315" s="20">
        <v>40103030</v>
      </c>
      <c r="B1315" s="20" t="s">
        <v>71</v>
      </c>
      <c r="C1315" s="19">
        <f>[1]怪物属性模拟配置!$E1312</f>
        <v>54</v>
      </c>
      <c r="D1315" s="20">
        <v>0</v>
      </c>
      <c r="E1315" s="19">
        <f>IFERROR(VLOOKUP(C1315,[3]s_resfb_item!$D$5:$F$20,3,0),999999)</f>
        <v>30380</v>
      </c>
      <c r="F1315" s="19">
        <f>[1]怪物属性模拟配置!$P1312</f>
        <v>943</v>
      </c>
      <c r="G1315" s="19">
        <f>[1]怪物属性模拟配置!$Q1312</f>
        <v>0</v>
      </c>
      <c r="H1315" s="19">
        <f>[1]怪物属性模拟配置!$S1312</f>
        <v>4028</v>
      </c>
      <c r="I1315" s="20">
        <v>0</v>
      </c>
      <c r="J1315" s="20">
        <v>0</v>
      </c>
      <c r="K1315" s="20">
        <v>0</v>
      </c>
      <c r="L1315" s="20">
        <v>0</v>
      </c>
      <c r="M1315" s="20">
        <f>[1]怪物属性模拟配置!$T1312*1000</f>
        <v>200</v>
      </c>
      <c r="N1315" s="20">
        <v>0</v>
      </c>
      <c r="O1315" s="20">
        <f>[1]怪物属性模拟配置!$U1312-1</f>
        <v>1</v>
      </c>
      <c r="P1315" s="20">
        <v>0</v>
      </c>
      <c r="Q1315" s="20">
        <v>0</v>
      </c>
      <c r="R1315" s="20">
        <v>0</v>
      </c>
      <c r="S1315" s="29" t="s">
        <v>55</v>
      </c>
      <c r="T1315" s="29" t="s">
        <v>55</v>
      </c>
      <c r="U1315" s="20"/>
      <c r="V1315" s="20"/>
    </row>
    <row r="1316" ht="17.25" spans="1:22">
      <c r="A1316" s="20">
        <v>40103070</v>
      </c>
      <c r="B1316" s="20" t="s">
        <v>72</v>
      </c>
      <c r="C1316" s="19">
        <f>[1]怪物属性模拟配置!$E1313</f>
        <v>54</v>
      </c>
      <c r="D1316" s="20">
        <v>0</v>
      </c>
      <c r="E1316" s="19">
        <f>IFERROR(VLOOKUP(C1316,[3]s_resfb_item!$D$5:$F$20,3,0),999999)</f>
        <v>30380</v>
      </c>
      <c r="F1316" s="19">
        <f>[1]怪物属性模拟配置!$P1313</f>
        <v>943</v>
      </c>
      <c r="G1316" s="19">
        <f>[1]怪物属性模拟配置!$Q1313</f>
        <v>0</v>
      </c>
      <c r="H1316" s="19">
        <f>[1]怪物属性模拟配置!$S1313</f>
        <v>4028</v>
      </c>
      <c r="I1316" s="20">
        <v>0</v>
      </c>
      <c r="J1316" s="20">
        <v>0</v>
      </c>
      <c r="K1316" s="20">
        <v>0</v>
      </c>
      <c r="L1316" s="20">
        <v>0</v>
      </c>
      <c r="M1316" s="20">
        <f>[1]怪物属性模拟配置!$T1313*1000</f>
        <v>200</v>
      </c>
      <c r="N1316" s="20">
        <v>0</v>
      </c>
      <c r="O1316" s="20">
        <f>[1]怪物属性模拟配置!$U1313-1</f>
        <v>1</v>
      </c>
      <c r="P1316" s="20">
        <v>0</v>
      </c>
      <c r="Q1316" s="20">
        <v>0</v>
      </c>
      <c r="R1316" s="20">
        <v>0</v>
      </c>
      <c r="S1316" s="29" t="s">
        <v>55</v>
      </c>
      <c r="T1316" s="29" t="s">
        <v>55</v>
      </c>
      <c r="U1316" s="20"/>
      <c r="V1316" s="20"/>
    </row>
    <row r="1317" ht="17.25" spans="1:22">
      <c r="A1317" s="20">
        <v>40103901</v>
      </c>
      <c r="B1317" s="31" t="s">
        <v>73</v>
      </c>
      <c r="C1317" s="19">
        <f>[1]怪物属性模拟配置!$E1314</f>
        <v>54</v>
      </c>
      <c r="D1317" s="20">
        <v>0</v>
      </c>
      <c r="E1317" s="19">
        <f>IFERROR(VLOOKUP(C1317,[3]s_resfb_item!$D$5:$F$20,3,0),999999)</f>
        <v>30380</v>
      </c>
      <c r="F1317" s="19">
        <f>[1]怪物属性模拟配置!$P1314</f>
        <v>1132</v>
      </c>
      <c r="G1317" s="19">
        <f>[1]怪物属性模拟配置!$Q1314</f>
        <v>0</v>
      </c>
      <c r="H1317" s="19">
        <f>[1]怪物属性模拟配置!$S1314</f>
        <v>40280</v>
      </c>
      <c r="I1317" s="20">
        <v>0</v>
      </c>
      <c r="J1317" s="20">
        <v>0</v>
      </c>
      <c r="K1317" s="20">
        <v>0</v>
      </c>
      <c r="L1317" s="20">
        <v>0</v>
      </c>
      <c r="M1317" s="20">
        <f>[1]怪物属性模拟配置!$T1314*1000</f>
        <v>200</v>
      </c>
      <c r="N1317" s="20">
        <v>0</v>
      </c>
      <c r="O1317" s="20">
        <f>[1]怪物属性模拟配置!$U1314-1</f>
        <v>1</v>
      </c>
      <c r="P1317" s="20">
        <v>0</v>
      </c>
      <c r="Q1317" s="20">
        <v>0</v>
      </c>
      <c r="R1317" s="20">
        <v>0</v>
      </c>
      <c r="S1317" s="29" t="s">
        <v>55</v>
      </c>
      <c r="T1317" s="29" t="s">
        <v>55</v>
      </c>
      <c r="U1317" s="20"/>
      <c r="V1317" s="20"/>
    </row>
    <row r="1318" ht="17.25" spans="1:22">
      <c r="A1318" s="20">
        <v>40104010</v>
      </c>
      <c r="B1318" s="20" t="s">
        <v>74</v>
      </c>
      <c r="C1318" s="19">
        <f>[1]怪物属性模拟配置!$E1315</f>
        <v>61</v>
      </c>
      <c r="D1318" s="20">
        <v>0</v>
      </c>
      <c r="E1318" s="19">
        <f>IFERROR(VLOOKUP(C1318,[3]s_resfb_item!$D$5:$F$20,3,0),999999)</f>
        <v>43350</v>
      </c>
      <c r="F1318" s="19">
        <f>[1]怪物属性模拟配置!$P1315</f>
        <v>1501</v>
      </c>
      <c r="G1318" s="19">
        <f>[1]怪物属性模拟配置!$Q1315</f>
        <v>0</v>
      </c>
      <c r="H1318" s="19">
        <f>[1]怪物属性模拟配置!$S1315</f>
        <v>6409</v>
      </c>
      <c r="I1318" s="20">
        <v>0</v>
      </c>
      <c r="J1318" s="20">
        <v>0</v>
      </c>
      <c r="K1318" s="20">
        <v>0</v>
      </c>
      <c r="L1318" s="20">
        <v>0</v>
      </c>
      <c r="M1318" s="20">
        <f>[1]怪物属性模拟配置!$T1315*1000</f>
        <v>200</v>
      </c>
      <c r="N1318" s="20">
        <v>0</v>
      </c>
      <c r="O1318" s="20">
        <f>[1]怪物属性模拟配置!$U1315-1</f>
        <v>1</v>
      </c>
      <c r="P1318" s="20">
        <v>0</v>
      </c>
      <c r="Q1318" s="20">
        <v>0</v>
      </c>
      <c r="R1318" s="20">
        <v>0</v>
      </c>
      <c r="S1318" s="29" t="s">
        <v>55</v>
      </c>
      <c r="T1318" s="29" t="s">
        <v>55</v>
      </c>
      <c r="U1318" s="20"/>
      <c r="V1318" s="20"/>
    </row>
    <row r="1319" ht="17.25" spans="1:22">
      <c r="A1319" s="20">
        <v>40104020</v>
      </c>
      <c r="B1319" s="20" t="s">
        <v>75</v>
      </c>
      <c r="C1319" s="19">
        <f>[1]怪物属性模拟配置!$E1316</f>
        <v>61</v>
      </c>
      <c r="D1319" s="20">
        <v>0</v>
      </c>
      <c r="E1319" s="19">
        <f>IFERROR(VLOOKUP(C1319,[3]s_resfb_item!$D$5:$F$20,3,0),999999)</f>
        <v>43350</v>
      </c>
      <c r="F1319" s="19">
        <f>[1]怪物属性模拟配置!$P1316</f>
        <v>1501</v>
      </c>
      <c r="G1319" s="19">
        <f>[1]怪物属性模拟配置!$Q1316</f>
        <v>0</v>
      </c>
      <c r="H1319" s="19">
        <f>[1]怪物属性模拟配置!$S1316</f>
        <v>6409</v>
      </c>
      <c r="I1319" s="20">
        <v>0</v>
      </c>
      <c r="J1319" s="20">
        <v>0</v>
      </c>
      <c r="K1319" s="20">
        <v>0</v>
      </c>
      <c r="L1319" s="20">
        <v>0</v>
      </c>
      <c r="M1319" s="20">
        <f>[1]怪物属性模拟配置!$T1316*1000</f>
        <v>200</v>
      </c>
      <c r="N1319" s="20">
        <v>0</v>
      </c>
      <c r="O1319" s="20">
        <f>[1]怪物属性模拟配置!$U1316-1</f>
        <v>1</v>
      </c>
      <c r="P1319" s="20">
        <v>0</v>
      </c>
      <c r="Q1319" s="20">
        <v>0</v>
      </c>
      <c r="R1319" s="20">
        <v>0</v>
      </c>
      <c r="S1319" s="29" t="s">
        <v>55</v>
      </c>
      <c r="T1319" s="29" t="s">
        <v>55</v>
      </c>
      <c r="U1319" s="20"/>
      <c r="V1319" s="20"/>
    </row>
    <row r="1320" ht="17.25" spans="1:22">
      <c r="A1320" s="20">
        <v>40104030</v>
      </c>
      <c r="B1320" s="20" t="s">
        <v>76</v>
      </c>
      <c r="C1320" s="19">
        <f>[1]怪物属性模拟配置!$E1317</f>
        <v>61</v>
      </c>
      <c r="D1320" s="20">
        <v>0</v>
      </c>
      <c r="E1320" s="19">
        <f>IFERROR(VLOOKUP(C1320,[3]s_resfb_item!$D$5:$F$20,3,0),999999)</f>
        <v>43350</v>
      </c>
      <c r="F1320" s="19">
        <f>[1]怪物属性模拟配置!$P1317</f>
        <v>1501</v>
      </c>
      <c r="G1320" s="19">
        <f>[1]怪物属性模拟配置!$Q1317</f>
        <v>0</v>
      </c>
      <c r="H1320" s="19">
        <f>[1]怪物属性模拟配置!$S1317</f>
        <v>6409</v>
      </c>
      <c r="I1320" s="20">
        <v>0</v>
      </c>
      <c r="J1320" s="20">
        <v>0</v>
      </c>
      <c r="K1320" s="20">
        <v>0</v>
      </c>
      <c r="L1320" s="20">
        <v>0</v>
      </c>
      <c r="M1320" s="20">
        <f>[1]怪物属性模拟配置!$T1317*1000</f>
        <v>200</v>
      </c>
      <c r="N1320" s="20">
        <v>0</v>
      </c>
      <c r="O1320" s="20">
        <f>[1]怪物属性模拟配置!$U1317-1</f>
        <v>1</v>
      </c>
      <c r="P1320" s="20">
        <v>0</v>
      </c>
      <c r="Q1320" s="20">
        <v>0</v>
      </c>
      <c r="R1320" s="20">
        <v>0</v>
      </c>
      <c r="S1320" s="29" t="s">
        <v>55</v>
      </c>
      <c r="T1320" s="29" t="s">
        <v>55</v>
      </c>
      <c r="U1320" s="20"/>
      <c r="V1320" s="20"/>
    </row>
    <row r="1321" ht="17.25" spans="1:22">
      <c r="A1321" s="20">
        <v>40104060</v>
      </c>
      <c r="B1321" s="20" t="s">
        <v>77</v>
      </c>
      <c r="C1321" s="19">
        <f>[1]怪物属性模拟配置!$E1318</f>
        <v>61</v>
      </c>
      <c r="D1321" s="20">
        <v>0</v>
      </c>
      <c r="E1321" s="19">
        <f>IFERROR(VLOOKUP(C1321,[3]s_resfb_item!$D$5:$F$20,3,0),999999)</f>
        <v>43350</v>
      </c>
      <c r="F1321" s="19">
        <f>[1]怪物属性模拟配置!$P1318</f>
        <v>1501</v>
      </c>
      <c r="G1321" s="19">
        <f>[1]怪物属性模拟配置!$Q1318</f>
        <v>0</v>
      </c>
      <c r="H1321" s="19">
        <f>[1]怪物属性模拟配置!$S1318</f>
        <v>6409</v>
      </c>
      <c r="I1321" s="20">
        <v>0</v>
      </c>
      <c r="J1321" s="20">
        <v>0</v>
      </c>
      <c r="K1321" s="20">
        <v>0</v>
      </c>
      <c r="L1321" s="20">
        <v>0</v>
      </c>
      <c r="M1321" s="20">
        <f>[1]怪物属性模拟配置!$T1318*1000</f>
        <v>200</v>
      </c>
      <c r="N1321" s="20">
        <v>0</v>
      </c>
      <c r="O1321" s="20">
        <f>[1]怪物属性模拟配置!$U1318-1</f>
        <v>1</v>
      </c>
      <c r="P1321" s="20">
        <v>0</v>
      </c>
      <c r="Q1321" s="20">
        <v>0</v>
      </c>
      <c r="R1321" s="20">
        <v>0</v>
      </c>
      <c r="S1321" s="29" t="s">
        <v>55</v>
      </c>
      <c r="T1321" s="29" t="s">
        <v>55</v>
      </c>
      <c r="U1321" s="20"/>
      <c r="V1321" s="20"/>
    </row>
    <row r="1322" ht="17.25" spans="1:22">
      <c r="A1322" s="20">
        <v>40104070</v>
      </c>
      <c r="B1322" s="20" t="s">
        <v>78</v>
      </c>
      <c r="C1322" s="19">
        <f>[1]怪物属性模拟配置!$E1319</f>
        <v>61</v>
      </c>
      <c r="D1322" s="20">
        <v>0</v>
      </c>
      <c r="E1322" s="19">
        <f>IFERROR(VLOOKUP(C1322,[3]s_resfb_item!$D$5:$F$20,3,0),999999)</f>
        <v>43350</v>
      </c>
      <c r="F1322" s="19">
        <f>[1]怪物属性模拟配置!$P1319</f>
        <v>1501</v>
      </c>
      <c r="G1322" s="19">
        <f>[1]怪物属性模拟配置!$Q1319</f>
        <v>0</v>
      </c>
      <c r="H1322" s="19">
        <f>[1]怪物属性模拟配置!$S1319</f>
        <v>6409</v>
      </c>
      <c r="I1322" s="20">
        <v>0</v>
      </c>
      <c r="J1322" s="20">
        <v>0</v>
      </c>
      <c r="K1322" s="20">
        <v>0</v>
      </c>
      <c r="L1322" s="20">
        <v>0</v>
      </c>
      <c r="M1322" s="20">
        <f>[1]怪物属性模拟配置!$T1319*1000</f>
        <v>200</v>
      </c>
      <c r="N1322" s="20">
        <v>0</v>
      </c>
      <c r="O1322" s="20">
        <f>[1]怪物属性模拟配置!$U1319-1</f>
        <v>1</v>
      </c>
      <c r="P1322" s="20">
        <v>0</v>
      </c>
      <c r="Q1322" s="20">
        <v>0</v>
      </c>
      <c r="R1322" s="20">
        <v>0</v>
      </c>
      <c r="S1322" s="29" t="s">
        <v>55</v>
      </c>
      <c r="T1322" s="29" t="s">
        <v>55</v>
      </c>
      <c r="U1322" s="20"/>
      <c r="V1322" s="20"/>
    </row>
    <row r="1323" ht="17.25" spans="1:22">
      <c r="A1323" s="20">
        <v>40104901</v>
      </c>
      <c r="B1323" s="31" t="s">
        <v>79</v>
      </c>
      <c r="C1323" s="19">
        <f>[1]怪物属性模拟配置!$E1320</f>
        <v>61</v>
      </c>
      <c r="D1323" s="20">
        <v>0</v>
      </c>
      <c r="E1323" s="19">
        <f>IFERROR(VLOOKUP(C1323,[3]s_resfb_item!$D$5:$F$20,3,0),999999)</f>
        <v>43350</v>
      </c>
      <c r="F1323" s="19">
        <f>[1]怪物属性模拟配置!$P1320</f>
        <v>1801</v>
      </c>
      <c r="G1323" s="19">
        <f>[1]怪物属性模拟配置!$Q1320</f>
        <v>0</v>
      </c>
      <c r="H1323" s="19">
        <f>[1]怪物属性模拟配置!$S1320</f>
        <v>64090</v>
      </c>
      <c r="I1323" s="20">
        <v>0</v>
      </c>
      <c r="J1323" s="20">
        <v>0</v>
      </c>
      <c r="K1323" s="20">
        <v>0</v>
      </c>
      <c r="L1323" s="20">
        <v>0</v>
      </c>
      <c r="M1323" s="20">
        <f>[1]怪物属性模拟配置!$T1320*1000</f>
        <v>200</v>
      </c>
      <c r="N1323" s="20">
        <v>0</v>
      </c>
      <c r="O1323" s="20">
        <f>[1]怪物属性模拟配置!$U1320-1</f>
        <v>1</v>
      </c>
      <c r="P1323" s="20">
        <v>0</v>
      </c>
      <c r="Q1323" s="20">
        <v>0</v>
      </c>
      <c r="R1323" s="20">
        <v>0</v>
      </c>
      <c r="S1323" s="29" t="s">
        <v>55</v>
      </c>
      <c r="T1323" s="29" t="s">
        <v>55</v>
      </c>
      <c r="U1323" s="20"/>
      <c r="V1323" s="20"/>
    </row>
    <row r="1324" ht="17.25" spans="1:22">
      <c r="A1324" s="20">
        <v>40104902</v>
      </c>
      <c r="B1324" s="31" t="s">
        <v>79</v>
      </c>
      <c r="C1324" s="19">
        <f>[1]怪物属性模拟配置!$E1321</f>
        <v>61</v>
      </c>
      <c r="D1324" s="20">
        <v>0</v>
      </c>
      <c r="E1324" s="19">
        <f>IFERROR(VLOOKUP(C1324,[3]s_resfb_item!$D$5:$F$20,3,0),999999)</f>
        <v>43350</v>
      </c>
      <c r="F1324" s="19">
        <f>[1]怪物属性模拟配置!$P1321</f>
        <v>1801</v>
      </c>
      <c r="G1324" s="19">
        <f>[1]怪物属性模拟配置!$Q1321</f>
        <v>0</v>
      </c>
      <c r="H1324" s="19">
        <f>[1]怪物属性模拟配置!$S1321</f>
        <v>64090</v>
      </c>
      <c r="I1324" s="20">
        <v>0</v>
      </c>
      <c r="J1324" s="20">
        <v>0</v>
      </c>
      <c r="K1324" s="20">
        <v>0</v>
      </c>
      <c r="L1324" s="20">
        <v>0</v>
      </c>
      <c r="M1324" s="20">
        <f>[1]怪物属性模拟配置!$T1321*1000</f>
        <v>200</v>
      </c>
      <c r="N1324" s="20">
        <v>0</v>
      </c>
      <c r="O1324" s="20">
        <f>[1]怪物属性模拟配置!$U1321-1</f>
        <v>1</v>
      </c>
      <c r="P1324" s="20">
        <v>0</v>
      </c>
      <c r="Q1324" s="20">
        <v>0</v>
      </c>
      <c r="R1324" s="20">
        <v>0</v>
      </c>
      <c r="S1324" s="29" t="s">
        <v>55</v>
      </c>
      <c r="T1324" s="29" t="s">
        <v>55</v>
      </c>
      <c r="U1324" s="20"/>
      <c r="V1324" s="20"/>
    </row>
    <row r="1325" ht="17.25" spans="1:22">
      <c r="A1325" s="20">
        <v>40105010</v>
      </c>
      <c r="B1325" s="20" t="s">
        <v>80</v>
      </c>
      <c r="C1325" s="19">
        <f>[1]怪物属性模拟配置!$E1322</f>
        <v>80</v>
      </c>
      <c r="D1325" s="20">
        <v>0</v>
      </c>
      <c r="E1325" s="19">
        <f>IFERROR(VLOOKUP(C1325,[3]s_resfb_item!$D$5:$F$20,3,0),999999)</f>
        <v>999999</v>
      </c>
      <c r="F1325" s="19">
        <f>[1]怪物属性模拟配置!$P1322</f>
        <v>3214</v>
      </c>
      <c r="G1325" s="19">
        <f>[1]怪物属性模拟配置!$Q1322</f>
        <v>0</v>
      </c>
      <c r="H1325" s="19">
        <f>[1]怪物属性模拟配置!$S1322</f>
        <v>13530</v>
      </c>
      <c r="I1325" s="20">
        <v>0</v>
      </c>
      <c r="J1325" s="20">
        <v>0</v>
      </c>
      <c r="K1325" s="20">
        <v>0</v>
      </c>
      <c r="L1325" s="20">
        <v>0</v>
      </c>
      <c r="M1325" s="20">
        <f>[1]怪物属性模拟配置!$T1322*1000</f>
        <v>200</v>
      </c>
      <c r="N1325" s="20">
        <v>0</v>
      </c>
      <c r="O1325" s="20">
        <f>[1]怪物属性模拟配置!$U1322-1</f>
        <v>1</v>
      </c>
      <c r="P1325" s="20">
        <v>0</v>
      </c>
      <c r="Q1325" s="20">
        <v>0</v>
      </c>
      <c r="R1325" s="20">
        <v>0</v>
      </c>
      <c r="S1325" s="29" t="s">
        <v>55</v>
      </c>
      <c r="T1325" s="29" t="s">
        <v>55</v>
      </c>
      <c r="U1325" s="20"/>
      <c r="V1325" s="20"/>
    </row>
    <row r="1326" ht="17.25" spans="1:22">
      <c r="A1326" s="20">
        <v>40105020</v>
      </c>
      <c r="B1326" s="20" t="s">
        <v>81</v>
      </c>
      <c r="C1326" s="19">
        <f>[1]怪物属性模拟配置!$E1323</f>
        <v>80</v>
      </c>
      <c r="D1326" s="20">
        <v>0</v>
      </c>
      <c r="E1326" s="19">
        <f>IFERROR(VLOOKUP(C1326,[3]s_resfb_item!$D$5:$F$20,3,0),999999)</f>
        <v>999999</v>
      </c>
      <c r="F1326" s="19">
        <f>[1]怪物属性模拟配置!$P1323</f>
        <v>3214</v>
      </c>
      <c r="G1326" s="19">
        <f>[1]怪物属性模拟配置!$Q1323</f>
        <v>0</v>
      </c>
      <c r="H1326" s="19">
        <f>[1]怪物属性模拟配置!$S1323</f>
        <v>13530</v>
      </c>
      <c r="I1326" s="20">
        <v>0</v>
      </c>
      <c r="J1326" s="20">
        <v>0</v>
      </c>
      <c r="K1326" s="20">
        <v>0</v>
      </c>
      <c r="L1326" s="20">
        <v>0</v>
      </c>
      <c r="M1326" s="20">
        <f>[1]怪物属性模拟配置!$T1323*1000</f>
        <v>200</v>
      </c>
      <c r="N1326" s="20">
        <v>0</v>
      </c>
      <c r="O1326" s="20">
        <f>[1]怪物属性模拟配置!$U1323-1</f>
        <v>1</v>
      </c>
      <c r="P1326" s="20">
        <v>0</v>
      </c>
      <c r="Q1326" s="20">
        <v>0</v>
      </c>
      <c r="R1326" s="20">
        <v>0</v>
      </c>
      <c r="S1326" s="29" t="s">
        <v>55</v>
      </c>
      <c r="T1326" s="29" t="s">
        <v>55</v>
      </c>
      <c r="U1326" s="20"/>
      <c r="V1326" s="20"/>
    </row>
    <row r="1327" ht="17.25" spans="1:22">
      <c r="A1327" s="20">
        <v>40105030</v>
      </c>
      <c r="B1327" s="20" t="s">
        <v>82</v>
      </c>
      <c r="C1327" s="19">
        <f>[1]怪物属性模拟配置!$E1324</f>
        <v>80</v>
      </c>
      <c r="D1327" s="20">
        <v>0</v>
      </c>
      <c r="E1327" s="19">
        <f>IFERROR(VLOOKUP(C1327,[3]s_resfb_item!$D$5:$F$20,3,0),999999)</f>
        <v>999999</v>
      </c>
      <c r="F1327" s="19">
        <f>[1]怪物属性模拟配置!$P1324</f>
        <v>3214</v>
      </c>
      <c r="G1327" s="19">
        <f>[1]怪物属性模拟配置!$Q1324</f>
        <v>0</v>
      </c>
      <c r="H1327" s="19">
        <f>[1]怪物属性模拟配置!$S1324</f>
        <v>13530</v>
      </c>
      <c r="I1327" s="20">
        <v>0</v>
      </c>
      <c r="J1327" s="20">
        <v>0</v>
      </c>
      <c r="K1327" s="20">
        <v>0</v>
      </c>
      <c r="L1327" s="20">
        <v>0</v>
      </c>
      <c r="M1327" s="20">
        <f>[1]怪物属性模拟配置!$T1324*1000</f>
        <v>200</v>
      </c>
      <c r="N1327" s="20">
        <v>0</v>
      </c>
      <c r="O1327" s="20">
        <f>[1]怪物属性模拟配置!$U1324-1</f>
        <v>1</v>
      </c>
      <c r="P1327" s="20">
        <v>0</v>
      </c>
      <c r="Q1327" s="20">
        <v>0</v>
      </c>
      <c r="R1327" s="20">
        <v>0</v>
      </c>
      <c r="S1327" s="29" t="s">
        <v>55</v>
      </c>
      <c r="T1327" s="29" t="s">
        <v>55</v>
      </c>
      <c r="U1327" s="20"/>
      <c r="V1327" s="20"/>
    </row>
    <row r="1328" ht="17.25" spans="1:22">
      <c r="A1328" s="20">
        <v>40105060</v>
      </c>
      <c r="B1328" s="20" t="s">
        <v>83</v>
      </c>
      <c r="C1328" s="19">
        <f>[1]怪物属性模拟配置!$E1325</f>
        <v>80</v>
      </c>
      <c r="D1328" s="20">
        <v>0</v>
      </c>
      <c r="E1328" s="19">
        <f>IFERROR(VLOOKUP(C1328,[3]s_resfb_item!$D$5:$F$20,3,0),999999)</f>
        <v>999999</v>
      </c>
      <c r="F1328" s="19">
        <f>[1]怪物属性模拟配置!$P1325</f>
        <v>3214</v>
      </c>
      <c r="G1328" s="19">
        <f>[1]怪物属性模拟配置!$Q1325</f>
        <v>0</v>
      </c>
      <c r="H1328" s="19">
        <f>[1]怪物属性模拟配置!$S1325</f>
        <v>13530</v>
      </c>
      <c r="I1328" s="20">
        <v>0</v>
      </c>
      <c r="J1328" s="20">
        <v>0</v>
      </c>
      <c r="K1328" s="20">
        <v>0</v>
      </c>
      <c r="L1328" s="20">
        <v>0</v>
      </c>
      <c r="M1328" s="20">
        <f>[1]怪物属性模拟配置!$T1325*1000</f>
        <v>200</v>
      </c>
      <c r="N1328" s="20">
        <v>0</v>
      </c>
      <c r="O1328" s="20">
        <f>[1]怪物属性模拟配置!$U1325-1</f>
        <v>1</v>
      </c>
      <c r="P1328" s="20">
        <v>0</v>
      </c>
      <c r="Q1328" s="20">
        <v>0</v>
      </c>
      <c r="R1328" s="20">
        <v>0</v>
      </c>
      <c r="S1328" s="29" t="s">
        <v>55</v>
      </c>
      <c r="T1328" s="29" t="s">
        <v>55</v>
      </c>
      <c r="U1328" s="20"/>
      <c r="V1328" s="20"/>
    </row>
    <row r="1329" ht="17.25" spans="1:22">
      <c r="A1329" s="20">
        <v>40105070</v>
      </c>
      <c r="B1329" s="20" t="s">
        <v>84</v>
      </c>
      <c r="C1329" s="19">
        <f>[1]怪物属性模拟配置!$E1326</f>
        <v>80</v>
      </c>
      <c r="D1329" s="20">
        <v>0</v>
      </c>
      <c r="E1329" s="19">
        <f>IFERROR(VLOOKUP(C1329,[3]s_resfb_item!$D$5:$F$20,3,0),999999)</f>
        <v>999999</v>
      </c>
      <c r="F1329" s="19">
        <f>[1]怪物属性模拟配置!$P1326</f>
        <v>3214</v>
      </c>
      <c r="G1329" s="19">
        <f>[1]怪物属性模拟配置!$Q1326</f>
        <v>0</v>
      </c>
      <c r="H1329" s="19">
        <f>[1]怪物属性模拟配置!$S1326</f>
        <v>13530</v>
      </c>
      <c r="I1329" s="20">
        <v>0</v>
      </c>
      <c r="J1329" s="20">
        <v>0</v>
      </c>
      <c r="K1329" s="20">
        <v>0</v>
      </c>
      <c r="L1329" s="20">
        <v>0</v>
      </c>
      <c r="M1329" s="20">
        <f>[1]怪物属性模拟配置!$T1326*1000</f>
        <v>200</v>
      </c>
      <c r="N1329" s="20">
        <v>0</v>
      </c>
      <c r="O1329" s="20">
        <f>[1]怪物属性模拟配置!$U1326-1</f>
        <v>1</v>
      </c>
      <c r="P1329" s="20">
        <v>0</v>
      </c>
      <c r="Q1329" s="20">
        <v>0</v>
      </c>
      <c r="R1329" s="20">
        <v>0</v>
      </c>
      <c r="S1329" s="29" t="s">
        <v>55</v>
      </c>
      <c r="T1329" s="29" t="s">
        <v>55</v>
      </c>
      <c r="U1329" s="20"/>
      <c r="V1329" s="20"/>
    </row>
    <row r="1330" ht="17.25" spans="1:22">
      <c r="A1330" s="20">
        <v>40105100</v>
      </c>
      <c r="B1330" s="20" t="s">
        <v>85</v>
      </c>
      <c r="C1330" s="19">
        <f>[1]怪物属性模拟配置!$E1327</f>
        <v>80</v>
      </c>
      <c r="D1330" s="20">
        <v>0</v>
      </c>
      <c r="E1330" s="19">
        <f>IFERROR(VLOOKUP(C1330,[3]s_resfb_item!$D$5:$F$20,3,0),999999)</f>
        <v>999999</v>
      </c>
      <c r="F1330" s="19">
        <f>[1]怪物属性模拟配置!$P1327</f>
        <v>3214</v>
      </c>
      <c r="G1330" s="19">
        <f>[1]怪物属性模拟配置!$Q1327</f>
        <v>0</v>
      </c>
      <c r="H1330" s="19">
        <f>[1]怪物属性模拟配置!$S1327</f>
        <v>13530</v>
      </c>
      <c r="I1330" s="20">
        <v>0</v>
      </c>
      <c r="J1330" s="20">
        <v>0</v>
      </c>
      <c r="K1330" s="20">
        <v>0</v>
      </c>
      <c r="L1330" s="20">
        <v>0</v>
      </c>
      <c r="M1330" s="20">
        <f>[1]怪物属性模拟配置!$T1327*1000</f>
        <v>200</v>
      </c>
      <c r="N1330" s="20">
        <v>0</v>
      </c>
      <c r="O1330" s="20">
        <f>[1]怪物属性模拟配置!$U1327-1</f>
        <v>1</v>
      </c>
      <c r="P1330" s="20">
        <v>0</v>
      </c>
      <c r="Q1330" s="20">
        <v>0</v>
      </c>
      <c r="R1330" s="20">
        <v>0</v>
      </c>
      <c r="S1330" s="29" t="s">
        <v>55</v>
      </c>
      <c r="T1330" s="29" t="s">
        <v>55</v>
      </c>
      <c r="U1330" s="20"/>
      <c r="V1330" s="20"/>
    </row>
    <row r="1331" ht="17.25" spans="1:22">
      <c r="A1331" s="20">
        <v>40105901</v>
      </c>
      <c r="B1331" s="31" t="s">
        <v>86</v>
      </c>
      <c r="C1331" s="19">
        <f>[1]怪物属性模拟配置!$E1328</f>
        <v>80</v>
      </c>
      <c r="D1331" s="20">
        <v>0</v>
      </c>
      <c r="E1331" s="19">
        <f>IFERROR(VLOOKUP(C1331,[3]s_resfb_item!$D$5:$F$20,3,0),999999)</f>
        <v>999999</v>
      </c>
      <c r="F1331" s="19">
        <f>[1]怪物属性模拟配置!$P1328</f>
        <v>3857</v>
      </c>
      <c r="G1331" s="19">
        <f>[1]怪物属性模拟配置!$Q1328</f>
        <v>0</v>
      </c>
      <c r="H1331" s="19">
        <f>[1]怪物属性模拟配置!$S1328</f>
        <v>135300</v>
      </c>
      <c r="I1331" s="20">
        <v>0</v>
      </c>
      <c r="J1331" s="20">
        <v>0</v>
      </c>
      <c r="K1331" s="20">
        <v>0</v>
      </c>
      <c r="L1331" s="20">
        <v>0</v>
      </c>
      <c r="M1331" s="20">
        <f>[1]怪物属性模拟配置!$T1328*1000</f>
        <v>200</v>
      </c>
      <c r="N1331" s="20">
        <v>0</v>
      </c>
      <c r="O1331" s="20">
        <f>[1]怪物属性模拟配置!$U1328-1</f>
        <v>1</v>
      </c>
      <c r="P1331" s="20">
        <v>0</v>
      </c>
      <c r="Q1331" s="20">
        <v>0</v>
      </c>
      <c r="R1331" s="20">
        <v>0</v>
      </c>
      <c r="S1331" s="29" t="s">
        <v>55</v>
      </c>
      <c r="T1331" s="29" t="s">
        <v>55</v>
      </c>
      <c r="U1331" s="20"/>
      <c r="V1331" s="20"/>
    </row>
    <row r="1332" ht="17.25" spans="1:22">
      <c r="A1332" s="20">
        <v>40105902</v>
      </c>
      <c r="B1332" s="31" t="s">
        <v>86</v>
      </c>
      <c r="C1332" s="19">
        <f>[1]怪物属性模拟配置!$E1329</f>
        <v>80</v>
      </c>
      <c r="D1332" s="20">
        <v>0</v>
      </c>
      <c r="E1332" s="19">
        <f>IFERROR(VLOOKUP(C1332,[3]s_resfb_item!$D$5:$F$20,3,0),999999)</f>
        <v>999999</v>
      </c>
      <c r="F1332" s="19">
        <f>[1]怪物属性模拟配置!$P1329</f>
        <v>3857</v>
      </c>
      <c r="G1332" s="19">
        <f>[1]怪物属性模拟配置!$Q1329</f>
        <v>0</v>
      </c>
      <c r="H1332" s="19">
        <f>[1]怪物属性模拟配置!$S1329</f>
        <v>135300</v>
      </c>
      <c r="I1332" s="20">
        <v>0</v>
      </c>
      <c r="J1332" s="20">
        <v>0</v>
      </c>
      <c r="K1332" s="20">
        <v>0</v>
      </c>
      <c r="L1332" s="20">
        <v>0</v>
      </c>
      <c r="M1332" s="20">
        <f>[1]怪物属性模拟配置!$T1329*1000</f>
        <v>200</v>
      </c>
      <c r="N1332" s="20">
        <v>0</v>
      </c>
      <c r="O1332" s="20">
        <f>[1]怪物属性模拟配置!$U1329-1</f>
        <v>1</v>
      </c>
      <c r="P1332" s="20">
        <v>0</v>
      </c>
      <c r="Q1332" s="20">
        <v>0</v>
      </c>
      <c r="R1332" s="20">
        <v>0</v>
      </c>
      <c r="S1332" s="29" t="s">
        <v>55</v>
      </c>
      <c r="T1332" s="29" t="s">
        <v>55</v>
      </c>
      <c r="U1332" s="20"/>
      <c r="V1332" s="20"/>
    </row>
    <row r="1333" ht="17.25" spans="1:22">
      <c r="A1333" s="20">
        <v>40106010</v>
      </c>
      <c r="B1333" s="20" t="s">
        <v>87</v>
      </c>
      <c r="C1333" s="19">
        <f>[1]怪物属性模拟配置!$E1330</f>
        <v>80</v>
      </c>
      <c r="D1333" s="20">
        <v>0</v>
      </c>
      <c r="E1333" s="19">
        <f>IFERROR(VLOOKUP(C1333,[3]s_resfb_item!$D$5:$F$20,3,0),999999)</f>
        <v>999999</v>
      </c>
      <c r="F1333" s="19">
        <f>[1]怪物属性模拟配置!$P1330</f>
        <v>3214</v>
      </c>
      <c r="G1333" s="19">
        <f>[1]怪物属性模拟配置!$Q1330</f>
        <v>0</v>
      </c>
      <c r="H1333" s="19">
        <f>[1]怪物属性模拟配置!$S1330</f>
        <v>13530</v>
      </c>
      <c r="I1333" s="20">
        <v>0</v>
      </c>
      <c r="J1333" s="20">
        <v>0</v>
      </c>
      <c r="K1333" s="20">
        <v>0</v>
      </c>
      <c r="L1333" s="20">
        <v>0</v>
      </c>
      <c r="M1333" s="20">
        <f>[1]怪物属性模拟配置!$T1330*1000</f>
        <v>200</v>
      </c>
      <c r="N1333" s="20">
        <v>0</v>
      </c>
      <c r="O1333" s="20">
        <f>[1]怪物属性模拟配置!$U1330-1</f>
        <v>1</v>
      </c>
      <c r="P1333" s="20">
        <v>0</v>
      </c>
      <c r="Q1333" s="20">
        <v>0</v>
      </c>
      <c r="R1333" s="20">
        <v>0</v>
      </c>
      <c r="S1333" s="29" t="s">
        <v>55</v>
      </c>
      <c r="T1333" s="29" t="s">
        <v>55</v>
      </c>
      <c r="U1333" s="20"/>
      <c r="V1333" s="20"/>
    </row>
    <row r="1334" ht="17.25" spans="1:22">
      <c r="A1334" s="20">
        <v>40106020</v>
      </c>
      <c r="B1334" s="20" t="s">
        <v>88</v>
      </c>
      <c r="C1334" s="19">
        <f>[1]怪物属性模拟配置!$E1331</f>
        <v>80</v>
      </c>
      <c r="D1334" s="20">
        <v>0</v>
      </c>
      <c r="E1334" s="19">
        <f>IFERROR(VLOOKUP(C1334,[3]s_resfb_item!$D$5:$F$20,3,0),999999)</f>
        <v>999999</v>
      </c>
      <c r="F1334" s="19">
        <f>[1]怪物属性模拟配置!$P1331</f>
        <v>3214</v>
      </c>
      <c r="G1334" s="19">
        <f>[1]怪物属性模拟配置!$Q1331</f>
        <v>0</v>
      </c>
      <c r="H1334" s="19">
        <f>[1]怪物属性模拟配置!$S1331</f>
        <v>13530</v>
      </c>
      <c r="I1334" s="20">
        <v>0</v>
      </c>
      <c r="J1334" s="20">
        <v>0</v>
      </c>
      <c r="K1334" s="20">
        <v>0</v>
      </c>
      <c r="L1334" s="20">
        <v>0</v>
      </c>
      <c r="M1334" s="20">
        <f>[1]怪物属性模拟配置!$T1331*1000</f>
        <v>200</v>
      </c>
      <c r="N1334" s="20">
        <v>0</v>
      </c>
      <c r="O1334" s="20">
        <f>[1]怪物属性模拟配置!$U1331-1</f>
        <v>1</v>
      </c>
      <c r="P1334" s="20">
        <v>0</v>
      </c>
      <c r="Q1334" s="20">
        <v>0</v>
      </c>
      <c r="R1334" s="20">
        <v>0</v>
      </c>
      <c r="S1334" s="29" t="s">
        <v>55</v>
      </c>
      <c r="T1334" s="29" t="s">
        <v>55</v>
      </c>
      <c r="U1334" s="20"/>
      <c r="V1334" s="20"/>
    </row>
    <row r="1335" ht="17.25" spans="1:22">
      <c r="A1335" s="20">
        <v>40106030</v>
      </c>
      <c r="B1335" s="20" t="s">
        <v>89</v>
      </c>
      <c r="C1335" s="19">
        <f>[1]怪物属性模拟配置!$E1332</f>
        <v>80</v>
      </c>
      <c r="D1335" s="20">
        <v>0</v>
      </c>
      <c r="E1335" s="19">
        <f>IFERROR(VLOOKUP(C1335,[3]s_resfb_item!$D$5:$F$20,3,0),999999)</f>
        <v>999999</v>
      </c>
      <c r="F1335" s="19">
        <f>[1]怪物属性模拟配置!$P1332</f>
        <v>3214</v>
      </c>
      <c r="G1335" s="19">
        <f>[1]怪物属性模拟配置!$Q1332</f>
        <v>0</v>
      </c>
      <c r="H1335" s="19">
        <f>[1]怪物属性模拟配置!$S1332</f>
        <v>13530</v>
      </c>
      <c r="I1335" s="20">
        <v>0</v>
      </c>
      <c r="J1335" s="20">
        <v>0</v>
      </c>
      <c r="K1335" s="20">
        <v>0</v>
      </c>
      <c r="L1335" s="20">
        <v>0</v>
      </c>
      <c r="M1335" s="20">
        <f>[1]怪物属性模拟配置!$T1332*1000</f>
        <v>200</v>
      </c>
      <c r="N1335" s="20">
        <v>0</v>
      </c>
      <c r="O1335" s="20">
        <f>[1]怪物属性模拟配置!$U1332-1</f>
        <v>1</v>
      </c>
      <c r="P1335" s="20">
        <v>0</v>
      </c>
      <c r="Q1335" s="20">
        <v>0</v>
      </c>
      <c r="R1335" s="20">
        <v>0</v>
      </c>
      <c r="S1335" s="29" t="s">
        <v>55</v>
      </c>
      <c r="T1335" s="29" t="s">
        <v>55</v>
      </c>
      <c r="U1335" s="20"/>
      <c r="V1335" s="20"/>
    </row>
    <row r="1336" ht="17.25" spans="1:22">
      <c r="A1336" s="20">
        <v>40106060</v>
      </c>
      <c r="B1336" s="20" t="s">
        <v>90</v>
      </c>
      <c r="C1336" s="19">
        <f>[1]怪物属性模拟配置!$E1333</f>
        <v>80</v>
      </c>
      <c r="D1336" s="20">
        <v>0</v>
      </c>
      <c r="E1336" s="19">
        <f>IFERROR(VLOOKUP(C1336,[3]s_resfb_item!$D$5:$F$20,3,0),999999)</f>
        <v>999999</v>
      </c>
      <c r="F1336" s="19">
        <f>[1]怪物属性模拟配置!$P1333</f>
        <v>3214</v>
      </c>
      <c r="G1336" s="19">
        <f>[1]怪物属性模拟配置!$Q1333</f>
        <v>0</v>
      </c>
      <c r="H1336" s="19">
        <f>[1]怪物属性模拟配置!$S1333</f>
        <v>13530</v>
      </c>
      <c r="I1336" s="20">
        <v>0</v>
      </c>
      <c r="J1336" s="20">
        <v>0</v>
      </c>
      <c r="K1336" s="20">
        <v>0</v>
      </c>
      <c r="L1336" s="20">
        <v>0</v>
      </c>
      <c r="M1336" s="20">
        <f>[1]怪物属性模拟配置!$T1333*1000</f>
        <v>200</v>
      </c>
      <c r="N1336" s="20">
        <v>0</v>
      </c>
      <c r="O1336" s="20">
        <f>[1]怪物属性模拟配置!$U1333-1</f>
        <v>1</v>
      </c>
      <c r="P1336" s="20">
        <v>0</v>
      </c>
      <c r="Q1336" s="20">
        <v>0</v>
      </c>
      <c r="R1336" s="20">
        <v>0</v>
      </c>
      <c r="S1336" s="29" t="s">
        <v>55</v>
      </c>
      <c r="T1336" s="29" t="s">
        <v>55</v>
      </c>
      <c r="U1336" s="20"/>
      <c r="V1336" s="20"/>
    </row>
    <row r="1337" ht="17.25" spans="1:22">
      <c r="A1337" s="20">
        <v>40106070</v>
      </c>
      <c r="B1337" s="20" t="s">
        <v>91</v>
      </c>
      <c r="C1337" s="19">
        <f>[1]怪物属性模拟配置!$E1334</f>
        <v>80</v>
      </c>
      <c r="D1337" s="20">
        <v>0</v>
      </c>
      <c r="E1337" s="19">
        <f>IFERROR(VLOOKUP(C1337,[3]s_resfb_item!$D$5:$F$20,3,0),999999)</f>
        <v>999999</v>
      </c>
      <c r="F1337" s="19">
        <f>[1]怪物属性模拟配置!$P1334</f>
        <v>3214</v>
      </c>
      <c r="G1337" s="19">
        <f>[1]怪物属性模拟配置!$Q1334</f>
        <v>0</v>
      </c>
      <c r="H1337" s="19">
        <f>[1]怪物属性模拟配置!$S1334</f>
        <v>13530</v>
      </c>
      <c r="I1337" s="20">
        <v>0</v>
      </c>
      <c r="J1337" s="20">
        <v>0</v>
      </c>
      <c r="K1337" s="20">
        <v>0</v>
      </c>
      <c r="L1337" s="20">
        <v>0</v>
      </c>
      <c r="M1337" s="20">
        <f>[1]怪物属性模拟配置!$T1334*1000</f>
        <v>200</v>
      </c>
      <c r="N1337" s="20">
        <v>0</v>
      </c>
      <c r="O1337" s="20">
        <f>[1]怪物属性模拟配置!$U1334-1</f>
        <v>1</v>
      </c>
      <c r="P1337" s="20">
        <v>0</v>
      </c>
      <c r="Q1337" s="20">
        <v>0</v>
      </c>
      <c r="R1337" s="20">
        <v>0</v>
      </c>
      <c r="S1337" s="29" t="s">
        <v>55</v>
      </c>
      <c r="T1337" s="29" t="s">
        <v>55</v>
      </c>
      <c r="U1337" s="20"/>
      <c r="V1337" s="20"/>
    </row>
    <row r="1338" ht="17.25" spans="1:22">
      <c r="A1338" s="20">
        <v>40106100</v>
      </c>
      <c r="B1338" s="20" t="s">
        <v>92</v>
      </c>
      <c r="C1338" s="19">
        <f>[1]怪物属性模拟配置!$E1335</f>
        <v>80</v>
      </c>
      <c r="D1338" s="20">
        <v>0</v>
      </c>
      <c r="E1338" s="19">
        <f>IFERROR(VLOOKUP(C1338,[3]s_resfb_item!$D$5:$F$20,3,0),999999)</f>
        <v>999999</v>
      </c>
      <c r="F1338" s="19">
        <f>[1]怪物属性模拟配置!$P1335</f>
        <v>3214</v>
      </c>
      <c r="G1338" s="19">
        <f>[1]怪物属性模拟配置!$Q1335</f>
        <v>0</v>
      </c>
      <c r="H1338" s="19">
        <f>[1]怪物属性模拟配置!$S1335</f>
        <v>13530</v>
      </c>
      <c r="I1338" s="20">
        <v>0</v>
      </c>
      <c r="J1338" s="20">
        <v>0</v>
      </c>
      <c r="K1338" s="20">
        <v>0</v>
      </c>
      <c r="L1338" s="20">
        <v>0</v>
      </c>
      <c r="M1338" s="20">
        <f>[1]怪物属性模拟配置!$T1335*1000</f>
        <v>200</v>
      </c>
      <c r="N1338" s="20">
        <v>0</v>
      </c>
      <c r="O1338" s="20">
        <f>[1]怪物属性模拟配置!$U1335-1</f>
        <v>1</v>
      </c>
      <c r="P1338" s="20">
        <v>0</v>
      </c>
      <c r="Q1338" s="20">
        <v>0</v>
      </c>
      <c r="R1338" s="20">
        <v>0</v>
      </c>
      <c r="S1338" s="29" t="s">
        <v>55</v>
      </c>
      <c r="T1338" s="29" t="s">
        <v>55</v>
      </c>
      <c r="U1338" s="20"/>
      <c r="V1338" s="20"/>
    </row>
    <row r="1339" ht="17.25" spans="1:22">
      <c r="A1339" s="20">
        <v>40106901</v>
      </c>
      <c r="B1339" s="31" t="s">
        <v>93</v>
      </c>
      <c r="C1339" s="19">
        <f>[1]怪物属性模拟配置!$E1336</f>
        <v>80</v>
      </c>
      <c r="D1339" s="20">
        <v>0</v>
      </c>
      <c r="E1339" s="19">
        <f>IFERROR(VLOOKUP(C1339,[3]s_resfb_item!$D$5:$F$20,3,0),999999)</f>
        <v>999999</v>
      </c>
      <c r="F1339" s="19">
        <f>[1]怪物属性模拟配置!$P1336</f>
        <v>3857</v>
      </c>
      <c r="G1339" s="19">
        <f>[1]怪物属性模拟配置!$Q1336</f>
        <v>0</v>
      </c>
      <c r="H1339" s="19">
        <f>[1]怪物属性模拟配置!$S1336</f>
        <v>135300</v>
      </c>
      <c r="I1339" s="20">
        <v>0</v>
      </c>
      <c r="J1339" s="20">
        <v>0</v>
      </c>
      <c r="K1339" s="20">
        <v>0</v>
      </c>
      <c r="L1339" s="20">
        <v>0</v>
      </c>
      <c r="M1339" s="20">
        <f>[1]怪物属性模拟配置!$T1336*1000</f>
        <v>200</v>
      </c>
      <c r="N1339" s="20">
        <v>0</v>
      </c>
      <c r="O1339" s="20">
        <f>[1]怪物属性模拟配置!$U1336-1</f>
        <v>1</v>
      </c>
      <c r="P1339" s="20">
        <v>0</v>
      </c>
      <c r="Q1339" s="20">
        <v>0</v>
      </c>
      <c r="R1339" s="20">
        <v>0</v>
      </c>
      <c r="S1339" s="29" t="s">
        <v>55</v>
      </c>
      <c r="T1339" s="29" t="s">
        <v>55</v>
      </c>
      <c r="U1339" s="20"/>
      <c r="V1339" s="20"/>
    </row>
    <row r="1340" ht="17.25" spans="1:22">
      <c r="A1340" s="20">
        <v>40106902</v>
      </c>
      <c r="B1340" s="31" t="s">
        <v>93</v>
      </c>
      <c r="C1340" s="19">
        <f>[1]怪物属性模拟配置!$E1337</f>
        <v>80</v>
      </c>
      <c r="D1340" s="20">
        <v>0</v>
      </c>
      <c r="E1340" s="19">
        <f>IFERROR(VLOOKUP(C1340,[3]s_resfb_item!$D$5:$F$20,3,0),999999)</f>
        <v>999999</v>
      </c>
      <c r="F1340" s="19">
        <f>[1]怪物属性模拟配置!$P1337</f>
        <v>3857</v>
      </c>
      <c r="G1340" s="19">
        <f>[1]怪物属性模拟配置!$Q1337</f>
        <v>0</v>
      </c>
      <c r="H1340" s="19">
        <f>[1]怪物属性模拟配置!$S1337</f>
        <v>135300</v>
      </c>
      <c r="I1340" s="20">
        <v>0</v>
      </c>
      <c r="J1340" s="20">
        <v>0</v>
      </c>
      <c r="K1340" s="20">
        <v>0</v>
      </c>
      <c r="L1340" s="20">
        <v>0</v>
      </c>
      <c r="M1340" s="20">
        <f>[1]怪物属性模拟配置!$T1337*1000</f>
        <v>200</v>
      </c>
      <c r="N1340" s="20">
        <v>0</v>
      </c>
      <c r="O1340" s="20">
        <f>[1]怪物属性模拟配置!$U1337-1</f>
        <v>1</v>
      </c>
      <c r="P1340" s="20">
        <v>0</v>
      </c>
      <c r="Q1340" s="20">
        <v>0</v>
      </c>
      <c r="R1340" s="20">
        <v>0</v>
      </c>
      <c r="S1340" s="29" t="s">
        <v>55</v>
      </c>
      <c r="T1340" s="29" t="s">
        <v>55</v>
      </c>
      <c r="U1340" s="20"/>
      <c r="V1340" s="20"/>
    </row>
    <row r="1341" ht="17.25" spans="1:22">
      <c r="A1341" s="20">
        <v>40106903</v>
      </c>
      <c r="B1341" s="31" t="s">
        <v>93</v>
      </c>
      <c r="C1341" s="19">
        <f>[1]怪物属性模拟配置!$E1338</f>
        <v>80</v>
      </c>
      <c r="D1341" s="20">
        <v>0</v>
      </c>
      <c r="E1341" s="19">
        <f>IFERROR(VLOOKUP(C1341,[3]s_resfb_item!$D$5:$F$20,3,0),999999)</f>
        <v>999999</v>
      </c>
      <c r="F1341" s="19">
        <f>[1]怪物属性模拟配置!$P1338</f>
        <v>3857</v>
      </c>
      <c r="G1341" s="19">
        <f>[1]怪物属性模拟配置!$Q1338</f>
        <v>0</v>
      </c>
      <c r="H1341" s="19">
        <f>[1]怪物属性模拟配置!$S1338</f>
        <v>135300</v>
      </c>
      <c r="I1341" s="20">
        <v>0</v>
      </c>
      <c r="J1341" s="20">
        <v>0</v>
      </c>
      <c r="K1341" s="20">
        <v>0</v>
      </c>
      <c r="L1341" s="20">
        <v>0</v>
      </c>
      <c r="M1341" s="20">
        <f>[1]怪物属性模拟配置!$T1338*1000</f>
        <v>200</v>
      </c>
      <c r="N1341" s="20">
        <v>0</v>
      </c>
      <c r="O1341" s="20">
        <f>[1]怪物属性模拟配置!$U1338-1</f>
        <v>1</v>
      </c>
      <c r="P1341" s="20">
        <v>0</v>
      </c>
      <c r="Q1341" s="20">
        <v>0</v>
      </c>
      <c r="R1341" s="20">
        <v>0</v>
      </c>
      <c r="S1341" s="29" t="s">
        <v>55</v>
      </c>
      <c r="T1341" s="29" t="s">
        <v>55</v>
      </c>
      <c r="U1341" s="20"/>
      <c r="V1341" s="20"/>
    </row>
    <row r="1342" ht="17.25" spans="1:22">
      <c r="A1342" s="20">
        <v>40201030</v>
      </c>
      <c r="B1342" s="20" t="s">
        <v>94</v>
      </c>
      <c r="C1342" s="19">
        <f>[1]怪物属性模拟配置!$E1339</f>
        <v>22</v>
      </c>
      <c r="D1342" s="20">
        <v>0</v>
      </c>
      <c r="E1342" s="19">
        <f>IFERROR(VLOOKUP(C1342,[3]s_resfb_item!$D$5:$F$20,3,0),999999)</f>
        <v>7830</v>
      </c>
      <c r="F1342" s="19">
        <f>[1]怪物属性模拟配置!$P1339</f>
        <v>188</v>
      </c>
      <c r="G1342" s="19">
        <f>[1]怪物属性模拟配置!$Q1339</f>
        <v>0</v>
      </c>
      <c r="H1342" s="19">
        <f>[1]怪物属性模拟配置!$S1339</f>
        <v>1063</v>
      </c>
      <c r="I1342" s="20">
        <v>0</v>
      </c>
      <c r="J1342" s="20">
        <v>0</v>
      </c>
      <c r="K1342" s="20">
        <v>0</v>
      </c>
      <c r="L1342" s="20">
        <v>0</v>
      </c>
      <c r="M1342" s="20">
        <f>[1]怪物属性模拟配置!$T1339*1000</f>
        <v>200</v>
      </c>
      <c r="N1342" s="20">
        <v>0</v>
      </c>
      <c r="O1342" s="20">
        <f>[1]怪物属性模拟配置!$U1339-1</f>
        <v>1</v>
      </c>
      <c r="P1342" s="20">
        <v>0</v>
      </c>
      <c r="Q1342" s="20">
        <v>0</v>
      </c>
      <c r="R1342" s="20">
        <v>0</v>
      </c>
      <c r="S1342" s="29" t="s">
        <v>55</v>
      </c>
      <c r="T1342" s="29" t="s">
        <v>55</v>
      </c>
      <c r="U1342" s="20"/>
      <c r="V1342" s="20"/>
    </row>
    <row r="1343" ht="17.25" spans="1:22">
      <c r="A1343" s="20">
        <v>40201080</v>
      </c>
      <c r="B1343" s="20" t="s">
        <v>95</v>
      </c>
      <c r="C1343" s="19">
        <f>[1]怪物属性模拟配置!$E1340</f>
        <v>22</v>
      </c>
      <c r="D1343" s="20">
        <v>0</v>
      </c>
      <c r="E1343" s="19">
        <f>IFERROR(VLOOKUP(C1343,[3]s_resfb_item!$D$5:$F$20,3,0),999999)</f>
        <v>7830</v>
      </c>
      <c r="F1343" s="19">
        <f>[1]怪物属性模拟配置!$P1340</f>
        <v>188</v>
      </c>
      <c r="G1343" s="19">
        <f>[1]怪物属性模拟配置!$Q1340</f>
        <v>0</v>
      </c>
      <c r="H1343" s="19">
        <f>[1]怪物属性模拟配置!$S1340</f>
        <v>1063</v>
      </c>
      <c r="I1343" s="20">
        <v>0</v>
      </c>
      <c r="J1343" s="20">
        <v>0</v>
      </c>
      <c r="K1343" s="20">
        <v>0</v>
      </c>
      <c r="L1343" s="20">
        <v>0</v>
      </c>
      <c r="M1343" s="20">
        <f>[1]怪物属性模拟配置!$T1340*1000</f>
        <v>200</v>
      </c>
      <c r="N1343" s="20">
        <v>0</v>
      </c>
      <c r="O1343" s="20">
        <f>[1]怪物属性模拟配置!$U1340-1</f>
        <v>1</v>
      </c>
      <c r="P1343" s="20">
        <v>0</v>
      </c>
      <c r="Q1343" s="20">
        <v>0</v>
      </c>
      <c r="R1343" s="20">
        <v>0</v>
      </c>
      <c r="S1343" s="29" t="s">
        <v>55</v>
      </c>
      <c r="T1343" s="29" t="s">
        <v>55</v>
      </c>
      <c r="U1343" s="20"/>
      <c r="V1343" s="20"/>
    </row>
    <row r="1344" ht="17.25" spans="1:22">
      <c r="A1344" s="20">
        <v>40201901</v>
      </c>
      <c r="B1344" s="31" t="s">
        <v>96</v>
      </c>
      <c r="C1344" s="19">
        <f>[1]怪物属性模拟配置!$E1341</f>
        <v>22</v>
      </c>
      <c r="D1344" s="20">
        <v>0</v>
      </c>
      <c r="E1344" s="19">
        <f>IFERROR(VLOOKUP(C1344,[3]s_resfb_item!$D$5:$F$20,3,0),999999)</f>
        <v>7830</v>
      </c>
      <c r="F1344" s="19">
        <f>[1]怪物属性模拟配置!$P1341</f>
        <v>226</v>
      </c>
      <c r="G1344" s="19">
        <f>[1]怪物属性模拟配置!$Q1341</f>
        <v>0</v>
      </c>
      <c r="H1344" s="19">
        <f>[1]怪物属性模拟配置!$S1341</f>
        <v>10630</v>
      </c>
      <c r="I1344" s="20">
        <v>0</v>
      </c>
      <c r="J1344" s="20">
        <v>0</v>
      </c>
      <c r="K1344" s="20">
        <v>0</v>
      </c>
      <c r="L1344" s="20">
        <v>0</v>
      </c>
      <c r="M1344" s="20">
        <f>[1]怪物属性模拟配置!$T1341*1000</f>
        <v>200</v>
      </c>
      <c r="N1344" s="20">
        <v>0</v>
      </c>
      <c r="O1344" s="20">
        <f>[1]怪物属性模拟配置!$U1341-1</f>
        <v>1</v>
      </c>
      <c r="P1344" s="20">
        <v>0</v>
      </c>
      <c r="Q1344" s="20">
        <v>0</v>
      </c>
      <c r="R1344" s="20">
        <v>0</v>
      </c>
      <c r="S1344" s="29" t="s">
        <v>55</v>
      </c>
      <c r="T1344" s="29" t="s">
        <v>55</v>
      </c>
      <c r="U1344" s="20"/>
      <c r="V1344" s="20"/>
    </row>
    <row r="1345" ht="17.25" spans="1:22">
      <c r="A1345" s="20">
        <v>40202030</v>
      </c>
      <c r="B1345" s="20" t="s">
        <v>97</v>
      </c>
      <c r="C1345" s="19">
        <f>[1]怪物属性模拟配置!$E1342</f>
        <v>42</v>
      </c>
      <c r="D1345" s="20">
        <v>0</v>
      </c>
      <c r="E1345" s="19">
        <f>IFERROR(VLOOKUP(C1345,[3]s_resfb_item!$D$5:$F$20,3,0),999999)</f>
        <v>18270</v>
      </c>
      <c r="F1345" s="19">
        <f>[1]怪物属性模拟配置!$P1342</f>
        <v>566</v>
      </c>
      <c r="G1345" s="19">
        <f>[1]怪物属性模拟配置!$Q1342</f>
        <v>0</v>
      </c>
      <c r="H1345" s="19">
        <f>[1]怪物属性模拟配置!$S1342</f>
        <v>2424</v>
      </c>
      <c r="I1345" s="20">
        <v>0</v>
      </c>
      <c r="J1345" s="20">
        <v>0</v>
      </c>
      <c r="K1345" s="20">
        <v>0</v>
      </c>
      <c r="L1345" s="20">
        <v>0</v>
      </c>
      <c r="M1345" s="20">
        <f>[1]怪物属性模拟配置!$T1342*1000</f>
        <v>200</v>
      </c>
      <c r="N1345" s="20">
        <v>0</v>
      </c>
      <c r="O1345" s="20">
        <f>[1]怪物属性模拟配置!$U1342-1</f>
        <v>1</v>
      </c>
      <c r="P1345" s="20">
        <v>0</v>
      </c>
      <c r="Q1345" s="20">
        <v>0</v>
      </c>
      <c r="R1345" s="20">
        <v>0</v>
      </c>
      <c r="S1345" s="29" t="s">
        <v>55</v>
      </c>
      <c r="T1345" s="29" t="s">
        <v>55</v>
      </c>
      <c r="U1345" s="20"/>
      <c r="V1345" s="20"/>
    </row>
    <row r="1346" ht="17.25" spans="1:22">
      <c r="A1346" s="20">
        <v>40202040</v>
      </c>
      <c r="B1346" s="20" t="s">
        <v>98</v>
      </c>
      <c r="C1346" s="19">
        <f>[1]怪物属性模拟配置!$E1343</f>
        <v>42</v>
      </c>
      <c r="D1346" s="20">
        <v>0</v>
      </c>
      <c r="E1346" s="19">
        <f>IFERROR(VLOOKUP(C1346,[3]s_resfb_item!$D$5:$F$20,3,0),999999)</f>
        <v>18270</v>
      </c>
      <c r="F1346" s="19">
        <f>[1]怪物属性模拟配置!$P1343</f>
        <v>566</v>
      </c>
      <c r="G1346" s="19">
        <f>[1]怪物属性模拟配置!$Q1343</f>
        <v>0</v>
      </c>
      <c r="H1346" s="19">
        <f>[1]怪物属性模拟配置!$S1343</f>
        <v>2424</v>
      </c>
      <c r="I1346" s="20">
        <v>0</v>
      </c>
      <c r="J1346" s="20">
        <v>0</v>
      </c>
      <c r="K1346" s="20">
        <v>0</v>
      </c>
      <c r="L1346" s="20">
        <v>0</v>
      </c>
      <c r="M1346" s="20">
        <f>[1]怪物属性模拟配置!$T1343*1000</f>
        <v>200</v>
      </c>
      <c r="N1346" s="20">
        <v>0</v>
      </c>
      <c r="O1346" s="20">
        <f>[1]怪物属性模拟配置!$U1343-1</f>
        <v>1</v>
      </c>
      <c r="P1346" s="20">
        <v>0</v>
      </c>
      <c r="Q1346" s="20">
        <v>0</v>
      </c>
      <c r="R1346" s="20">
        <v>0</v>
      </c>
      <c r="S1346" s="29" t="s">
        <v>55</v>
      </c>
      <c r="T1346" s="29" t="s">
        <v>55</v>
      </c>
      <c r="U1346" s="20"/>
      <c r="V1346" s="20"/>
    </row>
    <row r="1347" ht="17.25" spans="1:22">
      <c r="A1347" s="20">
        <v>40202080</v>
      </c>
      <c r="B1347" s="20" t="s">
        <v>99</v>
      </c>
      <c r="C1347" s="19">
        <f>[1]怪物属性模拟配置!$E1344</f>
        <v>42</v>
      </c>
      <c r="D1347" s="20">
        <v>0</v>
      </c>
      <c r="E1347" s="19">
        <f>IFERROR(VLOOKUP(C1347,[3]s_resfb_item!$D$5:$F$20,3,0),999999)</f>
        <v>18270</v>
      </c>
      <c r="F1347" s="19">
        <f>[1]怪物属性模拟配置!$P1344</f>
        <v>566</v>
      </c>
      <c r="G1347" s="19">
        <f>[1]怪物属性模拟配置!$Q1344</f>
        <v>0</v>
      </c>
      <c r="H1347" s="19">
        <f>[1]怪物属性模拟配置!$S1344</f>
        <v>2424</v>
      </c>
      <c r="I1347" s="20">
        <v>0</v>
      </c>
      <c r="J1347" s="20">
        <v>0</v>
      </c>
      <c r="K1347" s="20">
        <v>0</v>
      </c>
      <c r="L1347" s="20">
        <v>0</v>
      </c>
      <c r="M1347" s="20">
        <f>[1]怪物属性模拟配置!$T1344*1000</f>
        <v>200</v>
      </c>
      <c r="N1347" s="20">
        <v>0</v>
      </c>
      <c r="O1347" s="20">
        <f>[1]怪物属性模拟配置!$U1344-1</f>
        <v>1</v>
      </c>
      <c r="P1347" s="20">
        <v>0</v>
      </c>
      <c r="Q1347" s="20">
        <v>0</v>
      </c>
      <c r="R1347" s="20">
        <v>0</v>
      </c>
      <c r="S1347" s="29" t="s">
        <v>55</v>
      </c>
      <c r="T1347" s="29" t="s">
        <v>55</v>
      </c>
      <c r="U1347" s="20"/>
      <c r="V1347" s="20"/>
    </row>
    <row r="1348" ht="17.25" spans="1:22">
      <c r="A1348" s="20">
        <v>40202901</v>
      </c>
      <c r="B1348" s="31" t="s">
        <v>100</v>
      </c>
      <c r="C1348" s="19">
        <f>[1]怪物属性模拟配置!$E1345</f>
        <v>42</v>
      </c>
      <c r="D1348" s="20">
        <v>0</v>
      </c>
      <c r="E1348" s="19">
        <f>IFERROR(VLOOKUP(C1348,[3]s_resfb_item!$D$5:$F$20,3,0),999999)</f>
        <v>18270</v>
      </c>
      <c r="F1348" s="19">
        <f>[1]怪物属性模拟配置!$P1345</f>
        <v>679</v>
      </c>
      <c r="G1348" s="19">
        <f>[1]怪物属性模拟配置!$Q1345</f>
        <v>0</v>
      </c>
      <c r="H1348" s="19">
        <f>[1]怪物属性模拟配置!$S1345</f>
        <v>24240</v>
      </c>
      <c r="I1348" s="20">
        <v>0</v>
      </c>
      <c r="J1348" s="20">
        <v>0</v>
      </c>
      <c r="K1348" s="20">
        <v>0</v>
      </c>
      <c r="L1348" s="20">
        <v>0</v>
      </c>
      <c r="M1348" s="20">
        <f>[1]怪物属性模拟配置!$T1345*1000</f>
        <v>200</v>
      </c>
      <c r="N1348" s="20">
        <v>0</v>
      </c>
      <c r="O1348" s="20">
        <f>[1]怪物属性模拟配置!$U1345-1</f>
        <v>1</v>
      </c>
      <c r="P1348" s="20">
        <v>0</v>
      </c>
      <c r="Q1348" s="20">
        <v>0</v>
      </c>
      <c r="R1348" s="20">
        <v>0</v>
      </c>
      <c r="S1348" s="29" t="s">
        <v>55</v>
      </c>
      <c r="T1348" s="29" t="s">
        <v>55</v>
      </c>
      <c r="U1348" s="20"/>
      <c r="V1348" s="20"/>
    </row>
    <row r="1349" ht="17.25" spans="1:22">
      <c r="A1349" s="20">
        <v>40203030</v>
      </c>
      <c r="B1349" s="20" t="s">
        <v>101</v>
      </c>
      <c r="C1349" s="19">
        <f>[1]怪物属性模拟配置!$E1346</f>
        <v>50</v>
      </c>
      <c r="D1349" s="20">
        <v>0</v>
      </c>
      <c r="E1349" s="19">
        <f>IFERROR(VLOOKUP(C1349,[3]s_resfb_item!$D$5:$F$20,3,0),999999)</f>
        <v>23920</v>
      </c>
      <c r="F1349" s="19">
        <f>[1]怪物属性模拟配置!$P1346</f>
        <v>747</v>
      </c>
      <c r="G1349" s="19">
        <f>[1]怪物属性模拟配置!$Q1346</f>
        <v>0</v>
      </c>
      <c r="H1349" s="19">
        <f>[1]怪物属性模拟配置!$S1346</f>
        <v>3164</v>
      </c>
      <c r="I1349" s="20">
        <v>0</v>
      </c>
      <c r="J1349" s="20">
        <v>0</v>
      </c>
      <c r="K1349" s="20">
        <v>0</v>
      </c>
      <c r="L1349" s="20">
        <v>0</v>
      </c>
      <c r="M1349" s="20">
        <f>[1]怪物属性模拟配置!$T1346*1000</f>
        <v>200</v>
      </c>
      <c r="N1349" s="20">
        <v>0</v>
      </c>
      <c r="O1349" s="20">
        <f>[1]怪物属性模拟配置!$U1346-1</f>
        <v>1</v>
      </c>
      <c r="P1349" s="20">
        <v>0</v>
      </c>
      <c r="Q1349" s="20">
        <v>0</v>
      </c>
      <c r="R1349" s="20">
        <v>0</v>
      </c>
      <c r="S1349" s="29" t="s">
        <v>55</v>
      </c>
      <c r="T1349" s="29" t="s">
        <v>55</v>
      </c>
      <c r="U1349" s="20"/>
      <c r="V1349" s="20"/>
    </row>
    <row r="1350" ht="17.25" spans="1:22">
      <c r="A1350" s="20">
        <v>40203040</v>
      </c>
      <c r="B1350" s="20" t="s">
        <v>102</v>
      </c>
      <c r="C1350" s="19">
        <f>[1]怪物属性模拟配置!$E1347</f>
        <v>50</v>
      </c>
      <c r="D1350" s="20">
        <v>0</v>
      </c>
      <c r="E1350" s="19">
        <f>IFERROR(VLOOKUP(C1350,[3]s_resfb_item!$D$5:$F$20,3,0),999999)</f>
        <v>23920</v>
      </c>
      <c r="F1350" s="19">
        <f>[1]怪物属性模拟配置!$P1347</f>
        <v>747</v>
      </c>
      <c r="G1350" s="19">
        <f>[1]怪物属性模拟配置!$Q1347</f>
        <v>0</v>
      </c>
      <c r="H1350" s="19">
        <f>[1]怪物属性模拟配置!$S1347</f>
        <v>3164</v>
      </c>
      <c r="I1350" s="20">
        <v>0</v>
      </c>
      <c r="J1350" s="20">
        <v>0</v>
      </c>
      <c r="K1350" s="20">
        <v>0</v>
      </c>
      <c r="L1350" s="20">
        <v>0</v>
      </c>
      <c r="M1350" s="20">
        <f>[1]怪物属性模拟配置!$T1347*1000</f>
        <v>200</v>
      </c>
      <c r="N1350" s="20">
        <v>0</v>
      </c>
      <c r="O1350" s="20">
        <f>[1]怪物属性模拟配置!$U1347-1</f>
        <v>1</v>
      </c>
      <c r="P1350" s="20">
        <v>0</v>
      </c>
      <c r="Q1350" s="20">
        <v>0</v>
      </c>
      <c r="R1350" s="20">
        <v>0</v>
      </c>
      <c r="S1350" s="29" t="s">
        <v>55</v>
      </c>
      <c r="T1350" s="29" t="s">
        <v>55</v>
      </c>
      <c r="U1350" s="20"/>
      <c r="V1350" s="20"/>
    </row>
    <row r="1351" ht="17.25" spans="1:22">
      <c r="A1351" s="20">
        <v>40203080</v>
      </c>
      <c r="B1351" s="20" t="s">
        <v>103</v>
      </c>
      <c r="C1351" s="19">
        <f>[1]怪物属性模拟配置!$E1348</f>
        <v>50</v>
      </c>
      <c r="D1351" s="20">
        <v>0</v>
      </c>
      <c r="E1351" s="19">
        <f>IFERROR(VLOOKUP(C1351,[3]s_resfb_item!$D$5:$F$20,3,0),999999)</f>
        <v>23920</v>
      </c>
      <c r="F1351" s="19">
        <f>[1]怪物属性模拟配置!$P1348</f>
        <v>747</v>
      </c>
      <c r="G1351" s="19">
        <f>[1]怪物属性模拟配置!$Q1348</f>
        <v>0</v>
      </c>
      <c r="H1351" s="19">
        <f>[1]怪物属性模拟配置!$S1348</f>
        <v>3164</v>
      </c>
      <c r="I1351" s="20">
        <v>0</v>
      </c>
      <c r="J1351" s="20">
        <v>0</v>
      </c>
      <c r="K1351" s="20">
        <v>0</v>
      </c>
      <c r="L1351" s="20">
        <v>0</v>
      </c>
      <c r="M1351" s="20">
        <f>[1]怪物属性模拟配置!$T1348*1000</f>
        <v>200</v>
      </c>
      <c r="N1351" s="20">
        <v>0</v>
      </c>
      <c r="O1351" s="20">
        <f>[1]怪物属性模拟配置!$U1348-1</f>
        <v>1</v>
      </c>
      <c r="P1351" s="20">
        <v>0</v>
      </c>
      <c r="Q1351" s="20">
        <v>0</v>
      </c>
      <c r="R1351" s="20">
        <v>0</v>
      </c>
      <c r="S1351" s="29" t="s">
        <v>55</v>
      </c>
      <c r="T1351" s="29" t="s">
        <v>55</v>
      </c>
      <c r="U1351" s="20"/>
      <c r="V1351" s="20"/>
    </row>
    <row r="1352" ht="17.25" spans="1:22">
      <c r="A1352" s="20">
        <v>40203901</v>
      </c>
      <c r="B1352" s="31" t="s">
        <v>104</v>
      </c>
      <c r="C1352" s="19">
        <f>[1]怪物属性模拟配置!$E1349</f>
        <v>50</v>
      </c>
      <c r="D1352" s="20">
        <v>0</v>
      </c>
      <c r="E1352" s="19">
        <f>IFERROR(VLOOKUP(C1352,[3]s_resfb_item!$D$5:$F$20,3,0),999999)</f>
        <v>23920</v>
      </c>
      <c r="F1352" s="19">
        <f>[1]怪物属性模拟配置!$P1349</f>
        <v>896</v>
      </c>
      <c r="G1352" s="19">
        <f>[1]怪物属性模拟配置!$Q1349</f>
        <v>0</v>
      </c>
      <c r="H1352" s="19">
        <f>[1]怪物属性模拟配置!$S1349</f>
        <v>31640</v>
      </c>
      <c r="I1352" s="20">
        <v>0</v>
      </c>
      <c r="J1352" s="20">
        <v>0</v>
      </c>
      <c r="K1352" s="20">
        <v>0</v>
      </c>
      <c r="L1352" s="20">
        <v>0</v>
      </c>
      <c r="M1352" s="20">
        <f>[1]怪物属性模拟配置!$T1349*1000</f>
        <v>200</v>
      </c>
      <c r="N1352" s="20">
        <v>0</v>
      </c>
      <c r="O1352" s="20">
        <f>[1]怪物属性模拟配置!$U1349-1</f>
        <v>1</v>
      </c>
      <c r="P1352" s="20">
        <v>0</v>
      </c>
      <c r="Q1352" s="20">
        <v>0</v>
      </c>
      <c r="R1352" s="20">
        <v>0</v>
      </c>
      <c r="S1352" s="29" t="s">
        <v>55</v>
      </c>
      <c r="T1352" s="29" t="s">
        <v>55</v>
      </c>
      <c r="U1352" s="20"/>
      <c r="V1352" s="20"/>
    </row>
    <row r="1353" ht="17.25" spans="1:22">
      <c r="A1353" s="20">
        <v>40204030</v>
      </c>
      <c r="B1353" s="20" t="s">
        <v>105</v>
      </c>
      <c r="C1353" s="19">
        <f>[1]怪物属性模拟配置!$E1350</f>
        <v>58</v>
      </c>
      <c r="D1353" s="20">
        <v>0</v>
      </c>
      <c r="E1353" s="19">
        <f>IFERROR(VLOOKUP(C1353,[3]s_resfb_item!$D$5:$F$20,3,0),999999)</f>
        <v>34080</v>
      </c>
      <c r="F1353" s="19">
        <f>[1]怪物属性模拟配置!$P1350</f>
        <v>1055</v>
      </c>
      <c r="G1353" s="19">
        <f>[1]怪物属性模拟配置!$Q1350</f>
        <v>0</v>
      </c>
      <c r="H1353" s="19">
        <f>[1]怪物属性模拟配置!$S1350</f>
        <v>4525</v>
      </c>
      <c r="I1353" s="20">
        <v>0</v>
      </c>
      <c r="J1353" s="20">
        <v>0</v>
      </c>
      <c r="K1353" s="20">
        <v>0</v>
      </c>
      <c r="L1353" s="20">
        <v>0</v>
      </c>
      <c r="M1353" s="20">
        <f>[1]怪物属性模拟配置!$T1350*1000</f>
        <v>200</v>
      </c>
      <c r="N1353" s="20">
        <v>0</v>
      </c>
      <c r="O1353" s="20">
        <f>[1]怪物属性模拟配置!$U1350-1</f>
        <v>1</v>
      </c>
      <c r="P1353" s="20">
        <v>0</v>
      </c>
      <c r="Q1353" s="20">
        <v>0</v>
      </c>
      <c r="R1353" s="20">
        <v>0</v>
      </c>
      <c r="S1353" s="29" t="s">
        <v>55</v>
      </c>
      <c r="T1353" s="29" t="s">
        <v>55</v>
      </c>
      <c r="U1353" s="20"/>
      <c r="V1353" s="20"/>
    </row>
    <row r="1354" ht="17.25" spans="1:22">
      <c r="A1354" s="20">
        <v>40204040</v>
      </c>
      <c r="B1354" s="20" t="s">
        <v>106</v>
      </c>
      <c r="C1354" s="19">
        <f>[1]怪物属性模拟配置!$E1351</f>
        <v>58</v>
      </c>
      <c r="D1354" s="20">
        <v>0</v>
      </c>
      <c r="E1354" s="19">
        <f>IFERROR(VLOOKUP(C1354,[3]s_resfb_item!$D$5:$F$20,3,0),999999)</f>
        <v>34080</v>
      </c>
      <c r="F1354" s="19">
        <f>[1]怪物属性模拟配置!$P1351</f>
        <v>1055</v>
      </c>
      <c r="G1354" s="19">
        <f>[1]怪物属性模拟配置!$Q1351</f>
        <v>0</v>
      </c>
      <c r="H1354" s="19">
        <f>[1]怪物属性模拟配置!$S1351</f>
        <v>4525</v>
      </c>
      <c r="I1354" s="20">
        <v>0</v>
      </c>
      <c r="J1354" s="20">
        <v>0</v>
      </c>
      <c r="K1354" s="20">
        <v>0</v>
      </c>
      <c r="L1354" s="20">
        <v>0</v>
      </c>
      <c r="M1354" s="20">
        <f>[1]怪物属性模拟配置!$T1351*1000</f>
        <v>200</v>
      </c>
      <c r="N1354" s="20">
        <v>0</v>
      </c>
      <c r="O1354" s="20">
        <f>[1]怪物属性模拟配置!$U1351-1</f>
        <v>1</v>
      </c>
      <c r="P1354" s="20">
        <v>0</v>
      </c>
      <c r="Q1354" s="20">
        <v>0</v>
      </c>
      <c r="R1354" s="20">
        <v>0</v>
      </c>
      <c r="S1354" s="29" t="s">
        <v>55</v>
      </c>
      <c r="T1354" s="29" t="s">
        <v>55</v>
      </c>
      <c r="U1354" s="20"/>
      <c r="V1354" s="20"/>
    </row>
    <row r="1355" ht="17.25" spans="1:22">
      <c r="A1355" s="20">
        <v>40204050</v>
      </c>
      <c r="B1355" s="20" t="s">
        <v>107</v>
      </c>
      <c r="C1355" s="19">
        <f>[1]怪物属性模拟配置!$E1352</f>
        <v>58</v>
      </c>
      <c r="D1355" s="20">
        <v>0</v>
      </c>
      <c r="E1355" s="19">
        <f>IFERROR(VLOOKUP(C1355,[3]s_resfb_item!$D$5:$F$20,3,0),999999)</f>
        <v>34080</v>
      </c>
      <c r="F1355" s="19">
        <f>[1]怪物属性模拟配置!$P1352</f>
        <v>1055</v>
      </c>
      <c r="G1355" s="19">
        <f>[1]怪物属性模拟配置!$Q1352</f>
        <v>0</v>
      </c>
      <c r="H1355" s="19">
        <f>[1]怪物属性模拟配置!$S1352</f>
        <v>4525</v>
      </c>
      <c r="I1355" s="20">
        <v>0</v>
      </c>
      <c r="J1355" s="20">
        <v>0</v>
      </c>
      <c r="K1355" s="20">
        <v>0</v>
      </c>
      <c r="L1355" s="20">
        <v>0</v>
      </c>
      <c r="M1355" s="20">
        <f>[1]怪物属性模拟配置!$T1352*1000</f>
        <v>200</v>
      </c>
      <c r="N1355" s="20">
        <v>0</v>
      </c>
      <c r="O1355" s="20">
        <f>[1]怪物属性模拟配置!$U1352-1</f>
        <v>1</v>
      </c>
      <c r="P1355" s="20">
        <v>0</v>
      </c>
      <c r="Q1355" s="20">
        <v>0</v>
      </c>
      <c r="R1355" s="20">
        <v>0</v>
      </c>
      <c r="S1355" s="29" t="s">
        <v>55</v>
      </c>
      <c r="T1355" s="29" t="s">
        <v>55</v>
      </c>
      <c r="U1355" s="20"/>
      <c r="V1355" s="20"/>
    </row>
    <row r="1356" ht="17.25" spans="1:22">
      <c r="A1356" s="20">
        <v>40204080</v>
      </c>
      <c r="B1356" s="20" t="s">
        <v>108</v>
      </c>
      <c r="C1356" s="19">
        <f>[1]怪物属性模拟配置!$E1353</f>
        <v>58</v>
      </c>
      <c r="D1356" s="20">
        <v>0</v>
      </c>
      <c r="E1356" s="19">
        <f>IFERROR(VLOOKUP(C1356,[3]s_resfb_item!$D$5:$F$20,3,0),999999)</f>
        <v>34080</v>
      </c>
      <c r="F1356" s="19">
        <f>[1]怪物属性模拟配置!$P1353</f>
        <v>1055</v>
      </c>
      <c r="G1356" s="19">
        <f>[1]怪物属性模拟配置!$Q1353</f>
        <v>0</v>
      </c>
      <c r="H1356" s="19">
        <f>[1]怪物属性模拟配置!$S1353</f>
        <v>4525</v>
      </c>
      <c r="I1356" s="20">
        <v>0</v>
      </c>
      <c r="J1356" s="20">
        <v>0</v>
      </c>
      <c r="K1356" s="20">
        <v>0</v>
      </c>
      <c r="L1356" s="20">
        <v>0</v>
      </c>
      <c r="M1356" s="20">
        <f>[1]怪物属性模拟配置!$T1353*1000</f>
        <v>200</v>
      </c>
      <c r="N1356" s="20">
        <v>0</v>
      </c>
      <c r="O1356" s="20">
        <f>[1]怪物属性模拟配置!$U1353-1</f>
        <v>1</v>
      </c>
      <c r="P1356" s="20">
        <v>0</v>
      </c>
      <c r="Q1356" s="20">
        <v>0</v>
      </c>
      <c r="R1356" s="20">
        <v>0</v>
      </c>
      <c r="S1356" s="29" t="s">
        <v>55</v>
      </c>
      <c r="T1356" s="29" t="s">
        <v>55</v>
      </c>
      <c r="U1356" s="20"/>
      <c r="V1356" s="20"/>
    </row>
    <row r="1357" ht="17.25" spans="1:22">
      <c r="A1357" s="20">
        <v>40204901</v>
      </c>
      <c r="B1357" s="31" t="s">
        <v>109</v>
      </c>
      <c r="C1357" s="19">
        <f>[1]怪物属性模拟配置!$E1354</f>
        <v>58</v>
      </c>
      <c r="D1357" s="20">
        <v>0</v>
      </c>
      <c r="E1357" s="19">
        <f>IFERROR(VLOOKUP(C1357,[3]s_resfb_item!$D$5:$F$20,3,0),999999)</f>
        <v>34080</v>
      </c>
      <c r="F1357" s="19">
        <f>[1]怪物属性模拟配置!$P1354</f>
        <v>1266</v>
      </c>
      <c r="G1357" s="19">
        <f>[1]怪物属性模拟配置!$Q1354</f>
        <v>0</v>
      </c>
      <c r="H1357" s="19">
        <f>[1]怪物属性模拟配置!$S1354</f>
        <v>45250</v>
      </c>
      <c r="I1357" s="20">
        <v>0</v>
      </c>
      <c r="J1357" s="20">
        <v>0</v>
      </c>
      <c r="K1357" s="20">
        <v>0</v>
      </c>
      <c r="L1357" s="20">
        <v>0</v>
      </c>
      <c r="M1357" s="20">
        <f>[1]怪物属性模拟配置!$T1354*1000</f>
        <v>200</v>
      </c>
      <c r="N1357" s="20">
        <v>0</v>
      </c>
      <c r="O1357" s="20">
        <f>[1]怪物属性模拟配置!$U1354-1</f>
        <v>1</v>
      </c>
      <c r="P1357" s="20">
        <v>0</v>
      </c>
      <c r="Q1357" s="20">
        <v>0</v>
      </c>
      <c r="R1357" s="20">
        <v>0</v>
      </c>
      <c r="S1357" s="29" t="s">
        <v>55</v>
      </c>
      <c r="T1357" s="29" t="s">
        <v>55</v>
      </c>
      <c r="U1357" s="20"/>
      <c r="V1357" s="20"/>
    </row>
    <row r="1358" ht="17.25" spans="1:22">
      <c r="A1358" s="20">
        <v>40205030</v>
      </c>
      <c r="B1358" s="20" t="s">
        <v>110</v>
      </c>
      <c r="C1358" s="19">
        <f>[1]怪物属性模拟配置!$E1355</f>
        <v>80</v>
      </c>
      <c r="D1358" s="20">
        <v>0</v>
      </c>
      <c r="E1358" s="19">
        <f>IFERROR(VLOOKUP(C1358,[3]s_resfb_item!$D$5:$F$20,3,0),999999)</f>
        <v>999999</v>
      </c>
      <c r="F1358" s="19">
        <f>[1]怪物属性模拟配置!$P1355</f>
        <v>3214</v>
      </c>
      <c r="G1358" s="19">
        <f>[1]怪物属性模拟配置!$Q1355</f>
        <v>0</v>
      </c>
      <c r="H1358" s="19">
        <f>[1]怪物属性模拟配置!$S1355</f>
        <v>13530</v>
      </c>
      <c r="I1358" s="20">
        <v>0</v>
      </c>
      <c r="J1358" s="20">
        <v>0</v>
      </c>
      <c r="K1358" s="20">
        <v>0</v>
      </c>
      <c r="L1358" s="20">
        <v>0</v>
      </c>
      <c r="M1358" s="20">
        <f>[1]怪物属性模拟配置!$T1355*1000</f>
        <v>200</v>
      </c>
      <c r="N1358" s="20">
        <v>0</v>
      </c>
      <c r="O1358" s="20">
        <f>[1]怪物属性模拟配置!$U1355-1</f>
        <v>1</v>
      </c>
      <c r="P1358" s="20">
        <v>0</v>
      </c>
      <c r="Q1358" s="20">
        <v>0</v>
      </c>
      <c r="R1358" s="20">
        <v>0</v>
      </c>
      <c r="S1358" s="29" t="s">
        <v>55</v>
      </c>
      <c r="T1358" s="29" t="s">
        <v>55</v>
      </c>
      <c r="U1358" s="20"/>
      <c r="V1358" s="20"/>
    </row>
    <row r="1359" ht="17.25" spans="1:22">
      <c r="A1359" s="20">
        <v>40205050</v>
      </c>
      <c r="B1359" s="20" t="s">
        <v>111</v>
      </c>
      <c r="C1359" s="19">
        <f>[1]怪物属性模拟配置!$E1356</f>
        <v>80</v>
      </c>
      <c r="D1359" s="20">
        <v>0</v>
      </c>
      <c r="E1359" s="19">
        <f>IFERROR(VLOOKUP(C1359,[3]s_resfb_item!$D$5:$F$20,3,0),999999)</f>
        <v>999999</v>
      </c>
      <c r="F1359" s="19">
        <f>[1]怪物属性模拟配置!$P1356</f>
        <v>3214</v>
      </c>
      <c r="G1359" s="19">
        <f>[1]怪物属性模拟配置!$Q1356</f>
        <v>0</v>
      </c>
      <c r="H1359" s="19">
        <f>[1]怪物属性模拟配置!$S1356</f>
        <v>13530</v>
      </c>
      <c r="I1359" s="20">
        <v>0</v>
      </c>
      <c r="J1359" s="20">
        <v>0</v>
      </c>
      <c r="K1359" s="20">
        <v>0</v>
      </c>
      <c r="L1359" s="20">
        <v>0</v>
      </c>
      <c r="M1359" s="20">
        <f>[1]怪物属性模拟配置!$T1356*1000</f>
        <v>200</v>
      </c>
      <c r="N1359" s="20">
        <v>0</v>
      </c>
      <c r="O1359" s="20">
        <f>[1]怪物属性模拟配置!$U1356-1</f>
        <v>1</v>
      </c>
      <c r="P1359" s="20">
        <v>0</v>
      </c>
      <c r="Q1359" s="20">
        <v>0</v>
      </c>
      <c r="R1359" s="20">
        <v>0</v>
      </c>
      <c r="S1359" s="29" t="s">
        <v>55</v>
      </c>
      <c r="T1359" s="29" t="s">
        <v>55</v>
      </c>
      <c r="U1359" s="20"/>
      <c r="V1359" s="20"/>
    </row>
    <row r="1360" ht="17.25" spans="1:22">
      <c r="A1360" s="20">
        <v>40205120</v>
      </c>
      <c r="B1360" s="20" t="s">
        <v>112</v>
      </c>
      <c r="C1360" s="19">
        <f>[1]怪物属性模拟配置!$E1357</f>
        <v>80</v>
      </c>
      <c r="D1360" s="20">
        <v>0</v>
      </c>
      <c r="E1360" s="19">
        <f>IFERROR(VLOOKUP(C1360,[3]s_resfb_item!$D$5:$F$20,3,0),999999)</f>
        <v>999999</v>
      </c>
      <c r="F1360" s="19">
        <f>[1]怪物属性模拟配置!$P1357</f>
        <v>3214</v>
      </c>
      <c r="G1360" s="19">
        <f>[1]怪物属性模拟配置!$Q1357</f>
        <v>0</v>
      </c>
      <c r="H1360" s="19">
        <f>[1]怪物属性模拟配置!$S1357</f>
        <v>13530</v>
      </c>
      <c r="I1360" s="20">
        <v>0</v>
      </c>
      <c r="J1360" s="20">
        <v>0</v>
      </c>
      <c r="K1360" s="20">
        <v>0</v>
      </c>
      <c r="L1360" s="20">
        <v>0</v>
      </c>
      <c r="M1360" s="20">
        <f>[1]怪物属性模拟配置!$T1357*1000</f>
        <v>200</v>
      </c>
      <c r="N1360" s="20">
        <v>0</v>
      </c>
      <c r="O1360" s="20">
        <f>[1]怪物属性模拟配置!$U1357-1</f>
        <v>1</v>
      </c>
      <c r="P1360" s="20">
        <v>0</v>
      </c>
      <c r="Q1360" s="20">
        <v>0</v>
      </c>
      <c r="R1360" s="20">
        <v>0</v>
      </c>
      <c r="S1360" s="29" t="s">
        <v>55</v>
      </c>
      <c r="T1360" s="29" t="s">
        <v>55</v>
      </c>
      <c r="U1360" s="20"/>
      <c r="V1360" s="20"/>
    </row>
    <row r="1361" ht="17.25" spans="1:22">
      <c r="A1361" s="20">
        <v>40205901</v>
      </c>
      <c r="B1361" s="31" t="s">
        <v>113</v>
      </c>
      <c r="C1361" s="19">
        <f>[1]怪物属性模拟配置!$E1358</f>
        <v>80</v>
      </c>
      <c r="D1361" s="20">
        <v>0</v>
      </c>
      <c r="E1361" s="19">
        <f>IFERROR(VLOOKUP(C1361,[3]s_resfb_item!$D$5:$F$20,3,0),999999)</f>
        <v>999999</v>
      </c>
      <c r="F1361" s="19">
        <f>[1]怪物属性模拟配置!$P1358</f>
        <v>3857</v>
      </c>
      <c r="G1361" s="19">
        <f>[1]怪物属性模拟配置!$Q1358</f>
        <v>0</v>
      </c>
      <c r="H1361" s="19">
        <f>[1]怪物属性模拟配置!$S1358</f>
        <v>135300</v>
      </c>
      <c r="I1361" s="20">
        <v>0</v>
      </c>
      <c r="J1361" s="20">
        <v>0</v>
      </c>
      <c r="K1361" s="20">
        <v>0</v>
      </c>
      <c r="L1361" s="20">
        <v>0</v>
      </c>
      <c r="M1361" s="20">
        <f>[1]怪物属性模拟配置!$T1358*1000</f>
        <v>200</v>
      </c>
      <c r="N1361" s="20">
        <v>0</v>
      </c>
      <c r="O1361" s="20">
        <f>[1]怪物属性模拟配置!$U1358-1</f>
        <v>1</v>
      </c>
      <c r="P1361" s="20">
        <v>0</v>
      </c>
      <c r="Q1361" s="20">
        <v>0</v>
      </c>
      <c r="R1361" s="20">
        <v>0</v>
      </c>
      <c r="S1361" s="29" t="s">
        <v>55</v>
      </c>
      <c r="T1361" s="29" t="s">
        <v>55</v>
      </c>
      <c r="U1361" s="20"/>
      <c r="V1361" s="20"/>
    </row>
    <row r="1362" ht="17.25" spans="1:22">
      <c r="A1362" s="20">
        <v>40205902</v>
      </c>
      <c r="B1362" s="31" t="s">
        <v>114</v>
      </c>
      <c r="C1362" s="19">
        <f>[1]怪物属性模拟配置!$E1359</f>
        <v>80</v>
      </c>
      <c r="D1362" s="20">
        <v>0</v>
      </c>
      <c r="E1362" s="19">
        <f>IFERROR(VLOOKUP(C1362,[3]s_resfb_item!$D$5:$F$20,3,0),999999)</f>
        <v>999999</v>
      </c>
      <c r="F1362" s="19">
        <f>[1]怪物属性模拟配置!$P1359</f>
        <v>3857</v>
      </c>
      <c r="G1362" s="19">
        <f>[1]怪物属性模拟配置!$Q1359</f>
        <v>0</v>
      </c>
      <c r="H1362" s="19">
        <f>[1]怪物属性模拟配置!$S1359</f>
        <v>135300</v>
      </c>
      <c r="I1362" s="20">
        <v>0</v>
      </c>
      <c r="J1362" s="20">
        <v>0</v>
      </c>
      <c r="K1362" s="20">
        <v>0</v>
      </c>
      <c r="L1362" s="20">
        <v>0</v>
      </c>
      <c r="M1362" s="20">
        <f>[1]怪物属性模拟配置!$T1359*1000</f>
        <v>200</v>
      </c>
      <c r="N1362" s="20">
        <v>0</v>
      </c>
      <c r="O1362" s="20">
        <f>[1]怪物属性模拟配置!$U1359-1</f>
        <v>1</v>
      </c>
      <c r="P1362" s="20">
        <v>0</v>
      </c>
      <c r="Q1362" s="20">
        <v>0</v>
      </c>
      <c r="R1362" s="20">
        <v>0</v>
      </c>
      <c r="S1362" s="29" t="s">
        <v>55</v>
      </c>
      <c r="T1362" s="29" t="s">
        <v>55</v>
      </c>
      <c r="U1362" s="20"/>
      <c r="V1362" s="20"/>
    </row>
    <row r="1363" ht="17.25" spans="1:22">
      <c r="A1363" s="20">
        <v>40206040</v>
      </c>
      <c r="B1363" s="20" t="s">
        <v>115</v>
      </c>
      <c r="C1363" s="19">
        <f>[1]怪物属性模拟配置!$E1360</f>
        <v>80</v>
      </c>
      <c r="D1363" s="20">
        <v>0</v>
      </c>
      <c r="E1363" s="19">
        <f>IFERROR(VLOOKUP(C1363,[3]s_resfb_item!$D$5:$F$20,3,0),999999)</f>
        <v>999999</v>
      </c>
      <c r="F1363" s="19">
        <f>[1]怪物属性模拟配置!$P1360</f>
        <v>3214</v>
      </c>
      <c r="G1363" s="19">
        <f>[1]怪物属性模拟配置!$Q1360</f>
        <v>0</v>
      </c>
      <c r="H1363" s="19">
        <f>[1]怪物属性模拟配置!$S1360</f>
        <v>13530</v>
      </c>
      <c r="I1363" s="20">
        <v>0</v>
      </c>
      <c r="J1363" s="20">
        <v>0</v>
      </c>
      <c r="K1363" s="20">
        <v>0</v>
      </c>
      <c r="L1363" s="20">
        <v>0</v>
      </c>
      <c r="M1363" s="20">
        <f>[1]怪物属性模拟配置!$T1360*1000</f>
        <v>200</v>
      </c>
      <c r="N1363" s="20">
        <v>0</v>
      </c>
      <c r="O1363" s="20">
        <f>[1]怪物属性模拟配置!$U1360-1</f>
        <v>1</v>
      </c>
      <c r="P1363" s="20">
        <v>0</v>
      </c>
      <c r="Q1363" s="20">
        <v>0</v>
      </c>
      <c r="R1363" s="20">
        <v>0</v>
      </c>
      <c r="S1363" s="29" t="s">
        <v>55</v>
      </c>
      <c r="T1363" s="29" t="s">
        <v>55</v>
      </c>
      <c r="U1363" s="20"/>
      <c r="V1363" s="20"/>
    </row>
    <row r="1364" ht="17.25" spans="1:22">
      <c r="A1364" s="20">
        <v>40206050</v>
      </c>
      <c r="B1364" s="20" t="s">
        <v>116</v>
      </c>
      <c r="C1364" s="19">
        <f>[1]怪物属性模拟配置!$E1361</f>
        <v>80</v>
      </c>
      <c r="D1364" s="20">
        <v>0</v>
      </c>
      <c r="E1364" s="19">
        <f>IFERROR(VLOOKUP(C1364,[3]s_resfb_item!$D$5:$F$20,3,0),999999)</f>
        <v>999999</v>
      </c>
      <c r="F1364" s="19">
        <f>[1]怪物属性模拟配置!$P1361</f>
        <v>3214</v>
      </c>
      <c r="G1364" s="19">
        <f>[1]怪物属性模拟配置!$Q1361</f>
        <v>0</v>
      </c>
      <c r="H1364" s="19">
        <f>[1]怪物属性模拟配置!$S1361</f>
        <v>13530</v>
      </c>
      <c r="I1364" s="20">
        <v>0</v>
      </c>
      <c r="J1364" s="20">
        <v>0</v>
      </c>
      <c r="K1364" s="20">
        <v>0</v>
      </c>
      <c r="L1364" s="20">
        <v>0</v>
      </c>
      <c r="M1364" s="20">
        <f>[1]怪物属性模拟配置!$T1361*1000</f>
        <v>200</v>
      </c>
      <c r="N1364" s="20">
        <v>0</v>
      </c>
      <c r="O1364" s="20">
        <f>[1]怪物属性模拟配置!$U1361-1</f>
        <v>1</v>
      </c>
      <c r="P1364" s="20">
        <v>0</v>
      </c>
      <c r="Q1364" s="20">
        <v>0</v>
      </c>
      <c r="R1364" s="20">
        <v>0</v>
      </c>
      <c r="S1364" s="29" t="s">
        <v>55</v>
      </c>
      <c r="T1364" s="29" t="s">
        <v>55</v>
      </c>
      <c r="U1364" s="20"/>
      <c r="V1364" s="20"/>
    </row>
    <row r="1365" ht="17.25" spans="1:22">
      <c r="A1365" s="20">
        <v>40206080</v>
      </c>
      <c r="B1365" s="20" t="s">
        <v>117</v>
      </c>
      <c r="C1365" s="19">
        <f>[1]怪物属性模拟配置!$E1362</f>
        <v>80</v>
      </c>
      <c r="D1365" s="20">
        <v>0</v>
      </c>
      <c r="E1365" s="19">
        <f>IFERROR(VLOOKUP(C1365,[3]s_resfb_item!$D$5:$F$20,3,0),999999)</f>
        <v>999999</v>
      </c>
      <c r="F1365" s="19">
        <f>[1]怪物属性模拟配置!$P1362</f>
        <v>3214</v>
      </c>
      <c r="G1365" s="19">
        <f>[1]怪物属性模拟配置!$Q1362</f>
        <v>0</v>
      </c>
      <c r="H1365" s="19">
        <f>[1]怪物属性模拟配置!$S1362</f>
        <v>13530</v>
      </c>
      <c r="I1365" s="20">
        <v>0</v>
      </c>
      <c r="J1365" s="20">
        <v>0</v>
      </c>
      <c r="K1365" s="20">
        <v>0</v>
      </c>
      <c r="L1365" s="20">
        <v>0</v>
      </c>
      <c r="M1365" s="20">
        <f>[1]怪物属性模拟配置!$T1362*1000</f>
        <v>200</v>
      </c>
      <c r="N1365" s="20">
        <v>0</v>
      </c>
      <c r="O1365" s="20">
        <f>[1]怪物属性模拟配置!$U1362-1</f>
        <v>1</v>
      </c>
      <c r="P1365" s="20">
        <v>0</v>
      </c>
      <c r="Q1365" s="20">
        <v>0</v>
      </c>
      <c r="R1365" s="20">
        <v>0</v>
      </c>
      <c r="S1365" s="29" t="s">
        <v>55</v>
      </c>
      <c r="T1365" s="29" t="s">
        <v>55</v>
      </c>
      <c r="U1365" s="20"/>
      <c r="V1365" s="20"/>
    </row>
    <row r="1366" ht="17.25" spans="1:22">
      <c r="A1366" s="20">
        <v>40206120</v>
      </c>
      <c r="B1366" s="20" t="s">
        <v>118</v>
      </c>
      <c r="C1366" s="19">
        <f>[1]怪物属性模拟配置!$E1363</f>
        <v>80</v>
      </c>
      <c r="D1366" s="20">
        <v>0</v>
      </c>
      <c r="E1366" s="19">
        <f>IFERROR(VLOOKUP(C1366,[3]s_resfb_item!$D$5:$F$20,3,0),999999)</f>
        <v>999999</v>
      </c>
      <c r="F1366" s="19">
        <f>[1]怪物属性模拟配置!$P1363</f>
        <v>3214</v>
      </c>
      <c r="G1366" s="19">
        <f>[1]怪物属性模拟配置!$Q1363</f>
        <v>0</v>
      </c>
      <c r="H1366" s="19">
        <f>[1]怪物属性模拟配置!$S1363</f>
        <v>13530</v>
      </c>
      <c r="I1366" s="20">
        <v>0</v>
      </c>
      <c r="J1366" s="20">
        <v>0</v>
      </c>
      <c r="K1366" s="20">
        <v>0</v>
      </c>
      <c r="L1366" s="20">
        <v>0</v>
      </c>
      <c r="M1366" s="20">
        <f>[1]怪物属性模拟配置!$T1363*1000</f>
        <v>200</v>
      </c>
      <c r="N1366" s="20">
        <v>0</v>
      </c>
      <c r="O1366" s="20">
        <f>[1]怪物属性模拟配置!$U1363-1</f>
        <v>1</v>
      </c>
      <c r="P1366" s="20">
        <v>0</v>
      </c>
      <c r="Q1366" s="20">
        <v>0</v>
      </c>
      <c r="R1366" s="20">
        <v>0</v>
      </c>
      <c r="S1366" s="29" t="s">
        <v>55</v>
      </c>
      <c r="T1366" s="29" t="s">
        <v>55</v>
      </c>
      <c r="U1366" s="20"/>
      <c r="V1366" s="20"/>
    </row>
    <row r="1367" ht="17.25" spans="1:22">
      <c r="A1367" s="20">
        <v>40206901</v>
      </c>
      <c r="B1367" s="31" t="s">
        <v>119</v>
      </c>
      <c r="C1367" s="19">
        <f>[1]怪物属性模拟配置!$E1364</f>
        <v>80</v>
      </c>
      <c r="D1367" s="20">
        <v>0</v>
      </c>
      <c r="E1367" s="19">
        <f>IFERROR(VLOOKUP(C1367,[3]s_resfb_item!$D$5:$F$20,3,0),999999)</f>
        <v>999999</v>
      </c>
      <c r="F1367" s="19">
        <f>[1]怪物属性模拟配置!$P1364</f>
        <v>3857</v>
      </c>
      <c r="G1367" s="19">
        <f>[1]怪物属性模拟配置!$Q1364</f>
        <v>0</v>
      </c>
      <c r="H1367" s="19">
        <f>[1]怪物属性模拟配置!$S1364</f>
        <v>135300</v>
      </c>
      <c r="I1367" s="20">
        <v>0</v>
      </c>
      <c r="J1367" s="20">
        <v>0</v>
      </c>
      <c r="K1367" s="20">
        <v>0</v>
      </c>
      <c r="L1367" s="20">
        <v>0</v>
      </c>
      <c r="M1367" s="20">
        <f>[1]怪物属性模拟配置!$T1364*1000</f>
        <v>200</v>
      </c>
      <c r="N1367" s="20">
        <v>0</v>
      </c>
      <c r="O1367" s="20">
        <f>[1]怪物属性模拟配置!$U1364-1</f>
        <v>1</v>
      </c>
      <c r="P1367" s="20">
        <v>0</v>
      </c>
      <c r="Q1367" s="20">
        <v>0</v>
      </c>
      <c r="R1367" s="20">
        <v>0</v>
      </c>
      <c r="S1367" s="29" t="s">
        <v>55</v>
      </c>
      <c r="T1367" s="29" t="s">
        <v>55</v>
      </c>
      <c r="U1367" s="20"/>
      <c r="V1367" s="20"/>
    </row>
    <row r="1368" ht="17.25" spans="1:22">
      <c r="A1368" s="20">
        <v>40206902</v>
      </c>
      <c r="B1368" s="31" t="s">
        <v>120</v>
      </c>
      <c r="C1368" s="19">
        <f>[1]怪物属性模拟配置!$E1365</f>
        <v>80</v>
      </c>
      <c r="D1368" s="20">
        <v>0</v>
      </c>
      <c r="E1368" s="19">
        <f>IFERROR(VLOOKUP(C1368,[3]s_resfb_item!$D$5:$F$20,3,0),999999)</f>
        <v>999999</v>
      </c>
      <c r="F1368" s="19">
        <f>[1]怪物属性模拟配置!$P1365</f>
        <v>3857</v>
      </c>
      <c r="G1368" s="19">
        <f>[1]怪物属性模拟配置!$Q1365</f>
        <v>0</v>
      </c>
      <c r="H1368" s="19">
        <f>[1]怪物属性模拟配置!$S1365</f>
        <v>135300</v>
      </c>
      <c r="I1368" s="20">
        <v>0</v>
      </c>
      <c r="J1368" s="20">
        <v>0</v>
      </c>
      <c r="K1368" s="20">
        <v>0</v>
      </c>
      <c r="L1368" s="20">
        <v>0</v>
      </c>
      <c r="M1368" s="20">
        <f>[1]怪物属性模拟配置!$T1365*1000</f>
        <v>200</v>
      </c>
      <c r="N1368" s="20">
        <v>0</v>
      </c>
      <c r="O1368" s="20">
        <f>[1]怪物属性模拟配置!$U1365-1</f>
        <v>1</v>
      </c>
      <c r="P1368" s="20">
        <v>0</v>
      </c>
      <c r="Q1368" s="20">
        <v>0</v>
      </c>
      <c r="R1368" s="20">
        <v>0</v>
      </c>
      <c r="S1368" s="29" t="s">
        <v>55</v>
      </c>
      <c r="T1368" s="29" t="s">
        <v>55</v>
      </c>
      <c r="U1368" s="20"/>
      <c r="V1368" s="20"/>
    </row>
    <row r="1369" spans="1:22">
      <c r="A1369" s="20">
        <v>40301010</v>
      </c>
      <c r="B1369" s="20" t="s">
        <v>121</v>
      </c>
      <c r="C1369" s="19">
        <f>[1]怪物属性模拟配置!$E1366</f>
        <v>38</v>
      </c>
      <c r="D1369" s="20">
        <v>0</v>
      </c>
      <c r="E1369" s="19">
        <f>IFERROR(VLOOKUP(C1369,[3]s_resfb_item!$D$5:$F$20,3,0),999999)</f>
        <v>15690</v>
      </c>
      <c r="F1369" s="19">
        <f>[1]怪物属性模拟配置!$P1366</f>
        <v>486</v>
      </c>
      <c r="G1369" s="19">
        <f>[1]怪物属性模拟配置!$Q1366</f>
        <v>0</v>
      </c>
      <c r="H1369" s="19">
        <f>[1]怪物属性模拟配置!$S1366</f>
        <v>2083</v>
      </c>
      <c r="I1369" s="20">
        <v>0</v>
      </c>
      <c r="J1369" s="20">
        <v>0</v>
      </c>
      <c r="K1369" s="20">
        <v>0</v>
      </c>
      <c r="L1369" s="20">
        <v>0</v>
      </c>
      <c r="M1369" s="20">
        <f>[1]怪物属性模拟配置!$T1366*1000</f>
        <v>200</v>
      </c>
      <c r="N1369" s="20">
        <v>0</v>
      </c>
      <c r="O1369" s="20">
        <f>[1]怪物属性模拟配置!$U1366-1</f>
        <v>1</v>
      </c>
      <c r="P1369" s="20">
        <v>0</v>
      </c>
      <c r="Q1369" s="20">
        <v>0</v>
      </c>
      <c r="R1369" s="20">
        <v>0</v>
      </c>
      <c r="S1369" s="20" t="s">
        <v>55</v>
      </c>
      <c r="T1369" s="20" t="s">
        <v>55</v>
      </c>
      <c r="U1369" s="20"/>
      <c r="V1369" s="20"/>
    </row>
    <row r="1370" spans="1:22">
      <c r="A1370" s="20">
        <v>40301020</v>
      </c>
      <c r="B1370" s="20" t="s">
        <v>122</v>
      </c>
      <c r="C1370" s="19">
        <f>[1]怪物属性模拟配置!$E1367</f>
        <v>38</v>
      </c>
      <c r="D1370" s="20">
        <v>0</v>
      </c>
      <c r="E1370" s="19">
        <f>IFERROR(VLOOKUP(C1370,[3]s_resfb_item!$D$5:$F$20,3,0),999999)</f>
        <v>15690</v>
      </c>
      <c r="F1370" s="19">
        <f>[1]怪物属性模拟配置!$P1367</f>
        <v>486</v>
      </c>
      <c r="G1370" s="19">
        <f>[1]怪物属性模拟配置!$Q1367</f>
        <v>0</v>
      </c>
      <c r="H1370" s="19">
        <f>[1]怪物属性模拟配置!$S1367</f>
        <v>2083</v>
      </c>
      <c r="I1370" s="20">
        <v>0</v>
      </c>
      <c r="J1370" s="20">
        <v>0</v>
      </c>
      <c r="K1370" s="20">
        <v>0</v>
      </c>
      <c r="L1370" s="20">
        <v>0</v>
      </c>
      <c r="M1370" s="20">
        <f>[1]怪物属性模拟配置!$T1367*1000</f>
        <v>200</v>
      </c>
      <c r="N1370" s="20">
        <v>0</v>
      </c>
      <c r="O1370" s="20">
        <f>[1]怪物属性模拟配置!$U1367-1</f>
        <v>1</v>
      </c>
      <c r="P1370" s="20">
        <v>0</v>
      </c>
      <c r="Q1370" s="20">
        <v>0</v>
      </c>
      <c r="R1370" s="20">
        <v>0</v>
      </c>
      <c r="S1370" s="20" t="s">
        <v>55</v>
      </c>
      <c r="T1370" s="20" t="s">
        <v>55</v>
      </c>
      <c r="U1370" s="20"/>
      <c r="V1370" s="20"/>
    </row>
    <row r="1371" spans="1:22">
      <c r="A1371" s="20">
        <v>40301030</v>
      </c>
      <c r="B1371" s="20" t="s">
        <v>123</v>
      </c>
      <c r="C1371" s="19">
        <f>[1]怪物属性模拟配置!$E1368</f>
        <v>38</v>
      </c>
      <c r="D1371" s="20">
        <v>0</v>
      </c>
      <c r="E1371" s="19">
        <f>IFERROR(VLOOKUP(C1371,[3]s_resfb_item!$D$5:$F$20,3,0),999999)</f>
        <v>15690</v>
      </c>
      <c r="F1371" s="19">
        <f>[1]怪物属性模拟配置!$P1368</f>
        <v>486</v>
      </c>
      <c r="G1371" s="19">
        <f>[1]怪物属性模拟配置!$Q1368</f>
        <v>0</v>
      </c>
      <c r="H1371" s="19">
        <f>[1]怪物属性模拟配置!$S1368</f>
        <v>2083</v>
      </c>
      <c r="I1371" s="20">
        <v>0</v>
      </c>
      <c r="J1371" s="20">
        <v>0</v>
      </c>
      <c r="K1371" s="20">
        <v>0</v>
      </c>
      <c r="L1371" s="20">
        <v>0</v>
      </c>
      <c r="M1371" s="20">
        <f>[1]怪物属性模拟配置!$T1368*1000</f>
        <v>200</v>
      </c>
      <c r="N1371" s="20">
        <v>0</v>
      </c>
      <c r="O1371" s="20">
        <f>[1]怪物属性模拟配置!$U1368-1</f>
        <v>1</v>
      </c>
      <c r="P1371" s="20">
        <v>0</v>
      </c>
      <c r="Q1371" s="20">
        <v>0</v>
      </c>
      <c r="R1371" s="20">
        <v>0</v>
      </c>
      <c r="S1371" s="20" t="s">
        <v>55</v>
      </c>
      <c r="T1371" s="20" t="s">
        <v>55</v>
      </c>
      <c r="U1371" s="20"/>
      <c r="V1371" s="20"/>
    </row>
    <row r="1372" spans="1:22">
      <c r="A1372" s="20">
        <v>40301040</v>
      </c>
      <c r="B1372" s="20" t="s">
        <v>124</v>
      </c>
      <c r="C1372" s="19">
        <f>[1]怪物属性模拟配置!$E1369</f>
        <v>38</v>
      </c>
      <c r="D1372" s="20">
        <v>0</v>
      </c>
      <c r="E1372" s="19">
        <f>IFERROR(VLOOKUP(C1372,[3]s_resfb_item!$D$5:$F$20,3,0),999999)</f>
        <v>15690</v>
      </c>
      <c r="F1372" s="19">
        <f>[1]怪物属性模拟配置!$P1369</f>
        <v>486</v>
      </c>
      <c r="G1372" s="19">
        <f>[1]怪物属性模拟配置!$Q1369</f>
        <v>0</v>
      </c>
      <c r="H1372" s="19">
        <f>[1]怪物属性模拟配置!$S1369</f>
        <v>2083</v>
      </c>
      <c r="I1372" s="20">
        <v>0</v>
      </c>
      <c r="J1372" s="20">
        <v>0</v>
      </c>
      <c r="K1372" s="20">
        <v>0</v>
      </c>
      <c r="L1372" s="20">
        <v>0</v>
      </c>
      <c r="M1372" s="20">
        <f>[1]怪物属性模拟配置!$T1369*1000</f>
        <v>200</v>
      </c>
      <c r="N1372" s="20">
        <v>0</v>
      </c>
      <c r="O1372" s="20">
        <f>[1]怪物属性模拟配置!$U1369-1</f>
        <v>1</v>
      </c>
      <c r="P1372" s="20">
        <v>0</v>
      </c>
      <c r="Q1372" s="20">
        <v>0</v>
      </c>
      <c r="R1372" s="20">
        <v>0</v>
      </c>
      <c r="S1372" s="20" t="s">
        <v>55</v>
      </c>
      <c r="T1372" s="20" t="s">
        <v>55</v>
      </c>
      <c r="U1372" s="20"/>
      <c r="V1372" s="20"/>
    </row>
    <row r="1373" spans="1:22">
      <c r="A1373" s="20">
        <v>40301050</v>
      </c>
      <c r="B1373" s="20" t="s">
        <v>125</v>
      </c>
      <c r="C1373" s="19">
        <f>[1]怪物属性模拟配置!$E1370</f>
        <v>38</v>
      </c>
      <c r="D1373" s="20">
        <v>0</v>
      </c>
      <c r="E1373" s="19">
        <f>IFERROR(VLOOKUP(C1373,[3]s_resfb_item!$D$5:$F$20,3,0),999999)</f>
        <v>15690</v>
      </c>
      <c r="F1373" s="19">
        <f>[1]怪物属性模拟配置!$P1370</f>
        <v>486</v>
      </c>
      <c r="G1373" s="19">
        <f>[1]怪物属性模拟配置!$Q1370</f>
        <v>0</v>
      </c>
      <c r="H1373" s="19">
        <f>[1]怪物属性模拟配置!$S1370</f>
        <v>2083</v>
      </c>
      <c r="I1373" s="20">
        <v>0</v>
      </c>
      <c r="J1373" s="20">
        <v>0</v>
      </c>
      <c r="K1373" s="20">
        <v>0</v>
      </c>
      <c r="L1373" s="20">
        <v>0</v>
      </c>
      <c r="M1373" s="20">
        <f>[1]怪物属性模拟配置!$T1370*1000</f>
        <v>200</v>
      </c>
      <c r="N1373" s="20">
        <v>0</v>
      </c>
      <c r="O1373" s="20">
        <f>[1]怪物属性模拟配置!$U1370-1</f>
        <v>1</v>
      </c>
      <c r="P1373" s="20">
        <v>0</v>
      </c>
      <c r="Q1373" s="20">
        <v>0</v>
      </c>
      <c r="R1373" s="20">
        <v>0</v>
      </c>
      <c r="S1373" s="20" t="s">
        <v>55</v>
      </c>
      <c r="T1373" s="20" t="s">
        <v>55</v>
      </c>
      <c r="U1373" s="20"/>
      <c r="V1373" s="20"/>
    </row>
    <row r="1374" spans="1:22">
      <c r="A1374" s="20">
        <v>40301060</v>
      </c>
      <c r="B1374" s="20" t="s">
        <v>126</v>
      </c>
      <c r="C1374" s="19">
        <f>[1]怪物属性模拟配置!$E1371</f>
        <v>38</v>
      </c>
      <c r="D1374" s="20">
        <v>0</v>
      </c>
      <c r="E1374" s="19">
        <f>IFERROR(VLOOKUP(C1374,[3]s_resfb_item!$D$5:$F$20,3,0),999999)</f>
        <v>15690</v>
      </c>
      <c r="F1374" s="19">
        <f>[1]怪物属性模拟配置!$P1371</f>
        <v>486</v>
      </c>
      <c r="G1374" s="19">
        <f>[1]怪物属性模拟配置!$Q1371</f>
        <v>0</v>
      </c>
      <c r="H1374" s="19">
        <f>[1]怪物属性模拟配置!$S1371</f>
        <v>2083</v>
      </c>
      <c r="I1374" s="20">
        <v>0</v>
      </c>
      <c r="J1374" s="20">
        <v>0</v>
      </c>
      <c r="K1374" s="20">
        <v>0</v>
      </c>
      <c r="L1374" s="20">
        <v>0</v>
      </c>
      <c r="M1374" s="20">
        <f>[1]怪物属性模拟配置!$T1371*1000</f>
        <v>200</v>
      </c>
      <c r="N1374" s="20">
        <v>0</v>
      </c>
      <c r="O1374" s="20">
        <f>[1]怪物属性模拟配置!$U1371-1</f>
        <v>1</v>
      </c>
      <c r="P1374" s="20">
        <v>0</v>
      </c>
      <c r="Q1374" s="20">
        <v>0</v>
      </c>
      <c r="R1374" s="20">
        <v>0</v>
      </c>
      <c r="S1374" s="20" t="s">
        <v>55</v>
      </c>
      <c r="T1374" s="20" t="s">
        <v>55</v>
      </c>
      <c r="U1374" s="20"/>
      <c r="V1374" s="20"/>
    </row>
    <row r="1375" spans="1:22">
      <c r="A1375" s="20">
        <v>40301070</v>
      </c>
      <c r="B1375" s="20" t="s">
        <v>127</v>
      </c>
      <c r="C1375" s="19">
        <f>[1]怪物属性模拟配置!$E1372</f>
        <v>38</v>
      </c>
      <c r="D1375" s="20">
        <v>0</v>
      </c>
      <c r="E1375" s="19">
        <f>IFERROR(VLOOKUP(C1375,[3]s_resfb_item!$D$5:$F$20,3,0),999999)</f>
        <v>15690</v>
      </c>
      <c r="F1375" s="19">
        <f>[1]怪物属性模拟配置!$P1372</f>
        <v>486</v>
      </c>
      <c r="G1375" s="19">
        <f>[1]怪物属性模拟配置!$Q1372</f>
        <v>0</v>
      </c>
      <c r="H1375" s="19">
        <f>[1]怪物属性模拟配置!$S1372</f>
        <v>2083</v>
      </c>
      <c r="I1375" s="20">
        <v>0</v>
      </c>
      <c r="J1375" s="20">
        <v>0</v>
      </c>
      <c r="K1375" s="20">
        <v>0</v>
      </c>
      <c r="L1375" s="20">
        <v>0</v>
      </c>
      <c r="M1375" s="20">
        <f>[1]怪物属性模拟配置!$T1372*1000</f>
        <v>200</v>
      </c>
      <c r="N1375" s="20">
        <v>0</v>
      </c>
      <c r="O1375" s="20">
        <f>[1]怪物属性模拟配置!$U1372-1</f>
        <v>1</v>
      </c>
      <c r="P1375" s="20">
        <v>0</v>
      </c>
      <c r="Q1375" s="20">
        <v>0</v>
      </c>
      <c r="R1375" s="20">
        <v>0</v>
      </c>
      <c r="S1375" s="20" t="s">
        <v>55</v>
      </c>
      <c r="T1375" s="20" t="s">
        <v>55</v>
      </c>
      <c r="U1375" s="20"/>
      <c r="V1375" s="20"/>
    </row>
    <row r="1376" spans="1:22">
      <c r="A1376" s="20">
        <v>40301080</v>
      </c>
      <c r="B1376" s="20" t="s">
        <v>128</v>
      </c>
      <c r="C1376" s="19">
        <f>[1]怪物属性模拟配置!$E1373</f>
        <v>38</v>
      </c>
      <c r="D1376" s="20">
        <v>0</v>
      </c>
      <c r="E1376" s="19">
        <f>IFERROR(VLOOKUP(C1376,[3]s_resfb_item!$D$5:$F$20,3,0),999999)</f>
        <v>15690</v>
      </c>
      <c r="F1376" s="19">
        <f>[1]怪物属性模拟配置!$P1373</f>
        <v>486</v>
      </c>
      <c r="G1376" s="19">
        <f>[1]怪物属性模拟配置!$Q1373</f>
        <v>0</v>
      </c>
      <c r="H1376" s="19">
        <f>[1]怪物属性模拟配置!$S1373</f>
        <v>2083</v>
      </c>
      <c r="I1376" s="20">
        <v>0</v>
      </c>
      <c r="J1376" s="20">
        <v>0</v>
      </c>
      <c r="K1376" s="20">
        <v>0</v>
      </c>
      <c r="L1376" s="20">
        <v>0</v>
      </c>
      <c r="M1376" s="20">
        <f>[1]怪物属性模拟配置!$T1373*1000</f>
        <v>200</v>
      </c>
      <c r="N1376" s="20">
        <v>0</v>
      </c>
      <c r="O1376" s="20">
        <f>[1]怪物属性模拟配置!$U1373-1</f>
        <v>1</v>
      </c>
      <c r="P1376" s="20">
        <v>0</v>
      </c>
      <c r="Q1376" s="20">
        <v>0</v>
      </c>
      <c r="R1376" s="20">
        <v>0</v>
      </c>
      <c r="S1376" s="20" t="s">
        <v>55</v>
      </c>
      <c r="T1376" s="20" t="s">
        <v>55</v>
      </c>
      <c r="U1376" s="20"/>
      <c r="V1376" s="20"/>
    </row>
    <row r="1377" spans="1:22">
      <c r="A1377" s="20">
        <v>40301090</v>
      </c>
      <c r="B1377" s="20" t="s">
        <v>129</v>
      </c>
      <c r="C1377" s="19">
        <f>[1]怪物属性模拟配置!$E1374</f>
        <v>38</v>
      </c>
      <c r="D1377" s="20">
        <v>0</v>
      </c>
      <c r="E1377" s="19">
        <f>IFERROR(VLOOKUP(C1377,[3]s_resfb_item!$D$5:$F$20,3,0),999999)</f>
        <v>15690</v>
      </c>
      <c r="F1377" s="19">
        <f>[1]怪物属性模拟配置!$P1374</f>
        <v>486</v>
      </c>
      <c r="G1377" s="19">
        <f>[1]怪物属性模拟配置!$Q1374</f>
        <v>0</v>
      </c>
      <c r="H1377" s="19">
        <f>[1]怪物属性模拟配置!$S1374</f>
        <v>2083</v>
      </c>
      <c r="I1377" s="20">
        <v>0</v>
      </c>
      <c r="J1377" s="20">
        <v>0</v>
      </c>
      <c r="K1377" s="20">
        <v>0</v>
      </c>
      <c r="L1377" s="20">
        <v>0</v>
      </c>
      <c r="M1377" s="20">
        <f>[1]怪物属性模拟配置!$T1374*1000</f>
        <v>200</v>
      </c>
      <c r="N1377" s="20">
        <v>0</v>
      </c>
      <c r="O1377" s="20">
        <f>[1]怪物属性模拟配置!$U1374-1</f>
        <v>1</v>
      </c>
      <c r="P1377" s="20">
        <v>0</v>
      </c>
      <c r="Q1377" s="20">
        <v>0</v>
      </c>
      <c r="R1377" s="20">
        <v>0</v>
      </c>
      <c r="S1377" s="20" t="s">
        <v>55</v>
      </c>
      <c r="T1377" s="20" t="s">
        <v>55</v>
      </c>
      <c r="U1377" s="20"/>
      <c r="V1377" s="20"/>
    </row>
    <row r="1378" spans="1:22">
      <c r="A1378" s="20">
        <v>40301091</v>
      </c>
      <c r="B1378" s="20" t="s">
        <v>130</v>
      </c>
      <c r="C1378" s="19">
        <f>[1]怪物属性模拟配置!$E1375</f>
        <v>38</v>
      </c>
      <c r="D1378" s="20">
        <v>0</v>
      </c>
      <c r="E1378" s="19">
        <f>IFERROR(VLOOKUP(C1378,[3]s_resfb_item!$D$5:$F$20,3,0),999999)</f>
        <v>15690</v>
      </c>
      <c r="F1378" s="19">
        <f>[1]怪物属性模拟配置!$P1375</f>
        <v>486</v>
      </c>
      <c r="G1378" s="19">
        <f>[1]怪物属性模拟配置!$Q1375</f>
        <v>0</v>
      </c>
      <c r="H1378" s="19">
        <f>[1]怪物属性模拟配置!$S1375</f>
        <v>2083</v>
      </c>
      <c r="I1378" s="20">
        <v>0</v>
      </c>
      <c r="J1378" s="20">
        <v>0</v>
      </c>
      <c r="K1378" s="20">
        <v>0</v>
      </c>
      <c r="L1378" s="20">
        <v>0</v>
      </c>
      <c r="M1378" s="20">
        <f>[1]怪物属性模拟配置!$T1375*1000</f>
        <v>200</v>
      </c>
      <c r="N1378" s="20">
        <v>0</v>
      </c>
      <c r="O1378" s="20">
        <f>[1]怪物属性模拟配置!$U1375-1</f>
        <v>1</v>
      </c>
      <c r="P1378" s="20">
        <v>0</v>
      </c>
      <c r="Q1378" s="20">
        <v>0</v>
      </c>
      <c r="R1378" s="20">
        <v>0</v>
      </c>
      <c r="S1378" s="20" t="s">
        <v>55</v>
      </c>
      <c r="T1378" s="20" t="s">
        <v>55</v>
      </c>
      <c r="U1378" s="20"/>
      <c r="V1378" s="20"/>
    </row>
    <row r="1379" spans="1:22">
      <c r="A1379" s="20">
        <v>40301092</v>
      </c>
      <c r="B1379" s="20" t="s">
        <v>131</v>
      </c>
      <c r="C1379" s="19">
        <f>[1]怪物属性模拟配置!$E1376</f>
        <v>38</v>
      </c>
      <c r="D1379" s="20">
        <v>0</v>
      </c>
      <c r="E1379" s="19">
        <f>IFERROR(VLOOKUP(C1379,[3]s_resfb_item!$D$5:$F$20,3,0),999999)</f>
        <v>15690</v>
      </c>
      <c r="F1379" s="19">
        <f>[1]怪物属性模拟配置!$P1376</f>
        <v>486</v>
      </c>
      <c r="G1379" s="19">
        <f>[1]怪物属性模拟配置!$Q1376</f>
        <v>0</v>
      </c>
      <c r="H1379" s="19">
        <f>[1]怪物属性模拟配置!$S1376</f>
        <v>2083</v>
      </c>
      <c r="I1379" s="20">
        <v>0</v>
      </c>
      <c r="J1379" s="20">
        <v>0</v>
      </c>
      <c r="K1379" s="20">
        <v>0</v>
      </c>
      <c r="L1379" s="20">
        <v>0</v>
      </c>
      <c r="M1379" s="20">
        <f>[1]怪物属性模拟配置!$T1376*1000</f>
        <v>200</v>
      </c>
      <c r="N1379" s="20">
        <v>0</v>
      </c>
      <c r="O1379" s="20">
        <f>[1]怪物属性模拟配置!$U1376-1</f>
        <v>1</v>
      </c>
      <c r="P1379" s="20">
        <v>0</v>
      </c>
      <c r="Q1379" s="20">
        <v>0</v>
      </c>
      <c r="R1379" s="20">
        <v>0</v>
      </c>
      <c r="S1379" s="20" t="s">
        <v>55</v>
      </c>
      <c r="T1379" s="20" t="s">
        <v>55</v>
      </c>
      <c r="U1379" s="20"/>
      <c r="V1379" s="20"/>
    </row>
    <row r="1380" spans="1:22">
      <c r="A1380" s="20">
        <v>40301100</v>
      </c>
      <c r="B1380" s="20" t="s">
        <v>132</v>
      </c>
      <c r="C1380" s="19">
        <f>[1]怪物属性模拟配置!$E1377</f>
        <v>38</v>
      </c>
      <c r="D1380" s="20">
        <v>0</v>
      </c>
      <c r="E1380" s="19">
        <f>IFERROR(VLOOKUP(C1380,[3]s_resfb_item!$D$5:$F$20,3,0),999999)</f>
        <v>15690</v>
      </c>
      <c r="F1380" s="19">
        <f>[1]怪物属性模拟配置!$P1377</f>
        <v>486</v>
      </c>
      <c r="G1380" s="19">
        <f>[1]怪物属性模拟配置!$Q1377</f>
        <v>0</v>
      </c>
      <c r="H1380" s="19">
        <f>[1]怪物属性模拟配置!$S1377</f>
        <v>2083</v>
      </c>
      <c r="I1380" s="20">
        <v>0</v>
      </c>
      <c r="J1380" s="20">
        <v>0</v>
      </c>
      <c r="K1380" s="20">
        <v>0</v>
      </c>
      <c r="L1380" s="20">
        <v>0</v>
      </c>
      <c r="M1380" s="20">
        <f>[1]怪物属性模拟配置!$T1377*1000</f>
        <v>200</v>
      </c>
      <c r="N1380" s="20">
        <v>0</v>
      </c>
      <c r="O1380" s="20">
        <f>[1]怪物属性模拟配置!$U1377-1</f>
        <v>1</v>
      </c>
      <c r="P1380" s="20">
        <v>0</v>
      </c>
      <c r="Q1380" s="20">
        <v>0</v>
      </c>
      <c r="R1380" s="20">
        <v>0</v>
      </c>
      <c r="S1380" s="20" t="s">
        <v>55</v>
      </c>
      <c r="T1380" s="20" t="s">
        <v>55</v>
      </c>
      <c r="U1380" s="20"/>
      <c r="V1380" s="20"/>
    </row>
    <row r="1381" spans="1:22">
      <c r="A1381" s="20">
        <v>40301110</v>
      </c>
      <c r="B1381" s="20" t="s">
        <v>133</v>
      </c>
      <c r="C1381" s="19">
        <f>[1]怪物属性模拟配置!$E1378</f>
        <v>38</v>
      </c>
      <c r="D1381" s="20">
        <v>0</v>
      </c>
      <c r="E1381" s="19">
        <f>IFERROR(VLOOKUP(C1381,[3]s_resfb_item!$D$5:$F$20,3,0),999999)</f>
        <v>15690</v>
      </c>
      <c r="F1381" s="19">
        <f>[1]怪物属性模拟配置!$P1378</f>
        <v>486</v>
      </c>
      <c r="G1381" s="19">
        <f>[1]怪物属性模拟配置!$Q1378</f>
        <v>0</v>
      </c>
      <c r="H1381" s="19">
        <f>[1]怪物属性模拟配置!$S1378</f>
        <v>2083</v>
      </c>
      <c r="I1381" s="20">
        <v>0</v>
      </c>
      <c r="J1381" s="20">
        <v>0</v>
      </c>
      <c r="K1381" s="20">
        <v>0</v>
      </c>
      <c r="L1381" s="20">
        <v>0</v>
      </c>
      <c r="M1381" s="20">
        <f>[1]怪物属性模拟配置!$T1378*1000</f>
        <v>200</v>
      </c>
      <c r="N1381" s="20">
        <v>0</v>
      </c>
      <c r="O1381" s="20">
        <f>[1]怪物属性模拟配置!$U1378-1</f>
        <v>1</v>
      </c>
      <c r="P1381" s="20">
        <v>0</v>
      </c>
      <c r="Q1381" s="20">
        <v>0</v>
      </c>
      <c r="R1381" s="20">
        <v>0</v>
      </c>
      <c r="S1381" s="20" t="s">
        <v>55</v>
      </c>
      <c r="T1381" s="20" t="s">
        <v>55</v>
      </c>
      <c r="U1381" s="20"/>
      <c r="V1381" s="20"/>
    </row>
    <row r="1382" spans="1:22">
      <c r="A1382" s="20">
        <v>40301120</v>
      </c>
      <c r="B1382" s="20" t="s">
        <v>134</v>
      </c>
      <c r="C1382" s="19">
        <f>[1]怪物属性模拟配置!$E1379</f>
        <v>38</v>
      </c>
      <c r="D1382" s="20">
        <v>0</v>
      </c>
      <c r="E1382" s="19">
        <f>IFERROR(VLOOKUP(C1382,[3]s_resfb_item!$D$5:$F$20,3,0),999999)</f>
        <v>15690</v>
      </c>
      <c r="F1382" s="19">
        <f>[1]怪物属性模拟配置!$P1379</f>
        <v>486</v>
      </c>
      <c r="G1382" s="19">
        <f>[1]怪物属性模拟配置!$Q1379</f>
        <v>0</v>
      </c>
      <c r="H1382" s="19">
        <f>[1]怪物属性模拟配置!$S1379</f>
        <v>2083</v>
      </c>
      <c r="I1382" s="20">
        <v>0</v>
      </c>
      <c r="J1382" s="20">
        <v>0</v>
      </c>
      <c r="K1382" s="20">
        <v>0</v>
      </c>
      <c r="L1382" s="20">
        <v>0</v>
      </c>
      <c r="M1382" s="20">
        <f>[1]怪物属性模拟配置!$T1379*1000</f>
        <v>200</v>
      </c>
      <c r="N1382" s="20">
        <v>0</v>
      </c>
      <c r="O1382" s="20">
        <f>[1]怪物属性模拟配置!$U1379-1</f>
        <v>1</v>
      </c>
      <c r="P1382" s="20">
        <v>0</v>
      </c>
      <c r="Q1382" s="20">
        <v>0</v>
      </c>
      <c r="R1382" s="20">
        <v>0</v>
      </c>
      <c r="S1382" s="20" t="s">
        <v>55</v>
      </c>
      <c r="T1382" s="20" t="s">
        <v>55</v>
      </c>
      <c r="U1382" s="20"/>
      <c r="V1382" s="20"/>
    </row>
    <row r="1383" spans="1:22">
      <c r="A1383" s="20">
        <v>40301130</v>
      </c>
      <c r="B1383" s="20" t="s">
        <v>135</v>
      </c>
      <c r="C1383" s="19">
        <f>[1]怪物属性模拟配置!$E1380</f>
        <v>38</v>
      </c>
      <c r="D1383" s="20">
        <v>0</v>
      </c>
      <c r="E1383" s="19">
        <f>IFERROR(VLOOKUP(C1383,[3]s_resfb_item!$D$5:$F$20,3,0),999999)</f>
        <v>15690</v>
      </c>
      <c r="F1383" s="19">
        <f>[1]怪物属性模拟配置!$P1380</f>
        <v>486</v>
      </c>
      <c r="G1383" s="19">
        <f>[1]怪物属性模拟配置!$Q1380</f>
        <v>0</v>
      </c>
      <c r="H1383" s="19">
        <f>[1]怪物属性模拟配置!$S1380</f>
        <v>2083</v>
      </c>
      <c r="I1383" s="20">
        <v>0</v>
      </c>
      <c r="J1383" s="20">
        <v>0</v>
      </c>
      <c r="K1383" s="20">
        <v>0</v>
      </c>
      <c r="L1383" s="20">
        <v>0</v>
      </c>
      <c r="M1383" s="20">
        <f>[1]怪物属性模拟配置!$T1380*1000</f>
        <v>200</v>
      </c>
      <c r="N1383" s="20">
        <v>0</v>
      </c>
      <c r="O1383" s="20">
        <f>[1]怪物属性模拟配置!$U1380-1</f>
        <v>1</v>
      </c>
      <c r="P1383" s="20">
        <v>0</v>
      </c>
      <c r="Q1383" s="20">
        <v>0</v>
      </c>
      <c r="R1383" s="20">
        <v>0</v>
      </c>
      <c r="S1383" s="20" t="s">
        <v>55</v>
      </c>
      <c r="T1383" s="20" t="s">
        <v>55</v>
      </c>
      <c r="U1383" s="20"/>
      <c r="V1383" s="20"/>
    </row>
    <row r="1384" spans="1:22">
      <c r="A1384" s="20">
        <v>40301140</v>
      </c>
      <c r="B1384" s="20" t="s">
        <v>136</v>
      </c>
      <c r="C1384" s="19">
        <f>[1]怪物属性模拟配置!$E1381</f>
        <v>38</v>
      </c>
      <c r="D1384" s="20">
        <v>0</v>
      </c>
      <c r="E1384" s="19">
        <f>IFERROR(VLOOKUP(C1384,[3]s_resfb_item!$D$5:$F$20,3,0),999999)</f>
        <v>15690</v>
      </c>
      <c r="F1384" s="19">
        <f>[1]怪物属性模拟配置!$P1381</f>
        <v>486</v>
      </c>
      <c r="G1384" s="19">
        <f>[1]怪物属性模拟配置!$Q1381</f>
        <v>0</v>
      </c>
      <c r="H1384" s="19">
        <f>[1]怪物属性模拟配置!$S1381</f>
        <v>2083</v>
      </c>
      <c r="I1384" s="20">
        <v>0</v>
      </c>
      <c r="J1384" s="20">
        <v>0</v>
      </c>
      <c r="K1384" s="20">
        <v>0</v>
      </c>
      <c r="L1384" s="20">
        <v>0</v>
      </c>
      <c r="M1384" s="20">
        <f>[1]怪物属性模拟配置!$T1381*1000</f>
        <v>200</v>
      </c>
      <c r="N1384" s="20">
        <v>0</v>
      </c>
      <c r="O1384" s="20">
        <f>[1]怪物属性模拟配置!$U1381-1</f>
        <v>1</v>
      </c>
      <c r="P1384" s="20">
        <v>0</v>
      </c>
      <c r="Q1384" s="20">
        <v>0</v>
      </c>
      <c r="R1384" s="20">
        <v>0</v>
      </c>
      <c r="S1384" s="20" t="s">
        <v>55</v>
      </c>
      <c r="T1384" s="20" t="s">
        <v>55</v>
      </c>
      <c r="U1384" s="20"/>
      <c r="V1384" s="20"/>
    </row>
    <row r="1385" spans="1:22">
      <c r="A1385" s="20">
        <v>40301901</v>
      </c>
      <c r="B1385" s="31" t="s">
        <v>137</v>
      </c>
      <c r="C1385" s="19">
        <f>[1]怪物属性模拟配置!$E1382</f>
        <v>38</v>
      </c>
      <c r="D1385" s="20">
        <v>0</v>
      </c>
      <c r="E1385" s="19">
        <f>IFERROR(VLOOKUP(C1385,[3]s_resfb_item!$D$5:$F$20,3,0),999999)</f>
        <v>15690</v>
      </c>
      <c r="F1385" s="19">
        <f>[1]怪物属性模拟配置!$P1382</f>
        <v>583</v>
      </c>
      <c r="G1385" s="19">
        <f>[1]怪物属性模拟配置!$Q1382</f>
        <v>0</v>
      </c>
      <c r="H1385" s="19">
        <f>[1]怪物属性模拟配置!$S1382</f>
        <v>20830</v>
      </c>
      <c r="I1385" s="20">
        <v>0</v>
      </c>
      <c r="J1385" s="20">
        <v>0</v>
      </c>
      <c r="K1385" s="20">
        <v>0</v>
      </c>
      <c r="L1385" s="20">
        <v>0</v>
      </c>
      <c r="M1385" s="20">
        <f>[1]怪物属性模拟配置!$T1382*1000</f>
        <v>200</v>
      </c>
      <c r="N1385" s="20">
        <v>0</v>
      </c>
      <c r="O1385" s="20">
        <f>[1]怪物属性模拟配置!$U1382-1</f>
        <v>1</v>
      </c>
      <c r="P1385" s="20">
        <v>0</v>
      </c>
      <c r="Q1385" s="20">
        <v>0</v>
      </c>
      <c r="R1385" s="20">
        <v>0</v>
      </c>
      <c r="S1385" s="20" t="s">
        <v>55</v>
      </c>
      <c r="T1385" s="20" t="s">
        <v>55</v>
      </c>
      <c r="U1385" s="20"/>
      <c r="V1385" s="20"/>
    </row>
    <row r="1386" spans="1:22">
      <c r="A1386" s="20">
        <v>40302010</v>
      </c>
      <c r="B1386" s="20" t="s">
        <v>138</v>
      </c>
      <c r="C1386" s="19">
        <f>[1]怪物属性模拟配置!$E1383</f>
        <v>48</v>
      </c>
      <c r="D1386" s="20">
        <v>0</v>
      </c>
      <c r="E1386" s="19">
        <f>IFERROR(VLOOKUP(C1386,[3]s_resfb_item!$D$5:$F$20,3,0),999999)</f>
        <v>22850</v>
      </c>
      <c r="F1386" s="19">
        <f>[1]怪物属性模拟配置!$P1383</f>
        <v>713</v>
      </c>
      <c r="G1386" s="19">
        <f>[1]怪物属性模拟配置!$Q1383</f>
        <v>0</v>
      </c>
      <c r="H1386" s="19">
        <f>[1]怪物属性模拟配置!$S1383</f>
        <v>3022</v>
      </c>
      <c r="I1386" s="20">
        <v>0</v>
      </c>
      <c r="J1386" s="20">
        <v>0</v>
      </c>
      <c r="K1386" s="20">
        <v>0</v>
      </c>
      <c r="L1386" s="20">
        <v>0</v>
      </c>
      <c r="M1386" s="20">
        <f>[1]怪物属性模拟配置!$T1383*1000</f>
        <v>200</v>
      </c>
      <c r="N1386" s="20">
        <v>0</v>
      </c>
      <c r="O1386" s="20">
        <f>[1]怪物属性模拟配置!$U1383-1</f>
        <v>1</v>
      </c>
      <c r="P1386" s="20">
        <v>0</v>
      </c>
      <c r="Q1386" s="20">
        <v>0</v>
      </c>
      <c r="R1386" s="20">
        <v>0</v>
      </c>
      <c r="S1386" s="20" t="s">
        <v>55</v>
      </c>
      <c r="T1386" s="20" t="s">
        <v>55</v>
      </c>
      <c r="U1386" s="20"/>
      <c r="V1386" s="20"/>
    </row>
    <row r="1387" spans="1:22">
      <c r="A1387" s="20">
        <v>40302020</v>
      </c>
      <c r="B1387" s="20" t="s">
        <v>139</v>
      </c>
      <c r="C1387" s="19">
        <f>[1]怪物属性模拟配置!$E1384</f>
        <v>48</v>
      </c>
      <c r="D1387" s="20">
        <v>0</v>
      </c>
      <c r="E1387" s="19">
        <f>IFERROR(VLOOKUP(C1387,[3]s_resfb_item!$D$5:$F$20,3,0),999999)</f>
        <v>22850</v>
      </c>
      <c r="F1387" s="19">
        <f>[1]怪物属性模拟配置!$P1384</f>
        <v>713</v>
      </c>
      <c r="G1387" s="19">
        <f>[1]怪物属性模拟配置!$Q1384</f>
        <v>0</v>
      </c>
      <c r="H1387" s="19">
        <f>[1]怪物属性模拟配置!$S1384</f>
        <v>3022</v>
      </c>
      <c r="I1387" s="20">
        <v>0</v>
      </c>
      <c r="J1387" s="20">
        <v>0</v>
      </c>
      <c r="K1387" s="20">
        <v>0</v>
      </c>
      <c r="L1387" s="20">
        <v>0</v>
      </c>
      <c r="M1387" s="20">
        <f>[1]怪物属性模拟配置!$T1384*1000</f>
        <v>200</v>
      </c>
      <c r="N1387" s="20">
        <v>0</v>
      </c>
      <c r="O1387" s="20">
        <f>[1]怪物属性模拟配置!$U1384-1</f>
        <v>1</v>
      </c>
      <c r="P1387" s="20">
        <v>0</v>
      </c>
      <c r="Q1387" s="20">
        <v>0</v>
      </c>
      <c r="R1387" s="20">
        <v>0</v>
      </c>
      <c r="S1387" s="20" t="s">
        <v>55</v>
      </c>
      <c r="T1387" s="20" t="s">
        <v>55</v>
      </c>
      <c r="U1387" s="20"/>
      <c r="V1387" s="20"/>
    </row>
    <row r="1388" spans="1:22">
      <c r="A1388" s="20">
        <v>40302030</v>
      </c>
      <c r="B1388" s="20" t="s">
        <v>140</v>
      </c>
      <c r="C1388" s="19">
        <f>[1]怪物属性模拟配置!$E1385</f>
        <v>48</v>
      </c>
      <c r="D1388" s="20">
        <v>0</v>
      </c>
      <c r="E1388" s="19">
        <f>IFERROR(VLOOKUP(C1388,[3]s_resfb_item!$D$5:$F$20,3,0),999999)</f>
        <v>22850</v>
      </c>
      <c r="F1388" s="19">
        <f>[1]怪物属性模拟配置!$P1385</f>
        <v>713</v>
      </c>
      <c r="G1388" s="19">
        <f>[1]怪物属性模拟配置!$Q1385</f>
        <v>0</v>
      </c>
      <c r="H1388" s="19">
        <f>[1]怪物属性模拟配置!$S1385</f>
        <v>3022</v>
      </c>
      <c r="I1388" s="20">
        <v>0</v>
      </c>
      <c r="J1388" s="20">
        <v>0</v>
      </c>
      <c r="K1388" s="20">
        <v>0</v>
      </c>
      <c r="L1388" s="20">
        <v>0</v>
      </c>
      <c r="M1388" s="20">
        <f>[1]怪物属性模拟配置!$T1385*1000</f>
        <v>200</v>
      </c>
      <c r="N1388" s="20">
        <v>0</v>
      </c>
      <c r="O1388" s="20">
        <f>[1]怪物属性模拟配置!$U1385-1</f>
        <v>1</v>
      </c>
      <c r="P1388" s="20">
        <v>0</v>
      </c>
      <c r="Q1388" s="20">
        <v>0</v>
      </c>
      <c r="R1388" s="20">
        <v>0</v>
      </c>
      <c r="S1388" s="20" t="s">
        <v>55</v>
      </c>
      <c r="T1388" s="20" t="s">
        <v>55</v>
      </c>
      <c r="U1388" s="20"/>
      <c r="V1388" s="20"/>
    </row>
    <row r="1389" spans="1:22">
      <c r="A1389" s="20">
        <v>40302040</v>
      </c>
      <c r="B1389" s="20" t="s">
        <v>141</v>
      </c>
      <c r="C1389" s="19">
        <f>[1]怪物属性模拟配置!$E1386</f>
        <v>48</v>
      </c>
      <c r="D1389" s="20">
        <v>0</v>
      </c>
      <c r="E1389" s="19">
        <f>IFERROR(VLOOKUP(C1389,[3]s_resfb_item!$D$5:$F$20,3,0),999999)</f>
        <v>22850</v>
      </c>
      <c r="F1389" s="19">
        <f>[1]怪物属性模拟配置!$P1386</f>
        <v>713</v>
      </c>
      <c r="G1389" s="19">
        <f>[1]怪物属性模拟配置!$Q1386</f>
        <v>0</v>
      </c>
      <c r="H1389" s="19">
        <f>[1]怪物属性模拟配置!$S1386</f>
        <v>3022</v>
      </c>
      <c r="I1389" s="20">
        <v>0</v>
      </c>
      <c r="J1389" s="20">
        <v>0</v>
      </c>
      <c r="K1389" s="20">
        <v>0</v>
      </c>
      <c r="L1389" s="20">
        <v>0</v>
      </c>
      <c r="M1389" s="20">
        <f>[1]怪物属性模拟配置!$T1386*1000</f>
        <v>200</v>
      </c>
      <c r="N1389" s="20">
        <v>0</v>
      </c>
      <c r="O1389" s="20">
        <f>[1]怪物属性模拟配置!$U1386-1</f>
        <v>1</v>
      </c>
      <c r="P1389" s="20">
        <v>0</v>
      </c>
      <c r="Q1389" s="20">
        <v>0</v>
      </c>
      <c r="R1389" s="20">
        <v>0</v>
      </c>
      <c r="S1389" s="20" t="s">
        <v>55</v>
      </c>
      <c r="T1389" s="20" t="s">
        <v>55</v>
      </c>
      <c r="U1389" s="20"/>
      <c r="V1389" s="20"/>
    </row>
    <row r="1390" spans="1:22">
      <c r="A1390" s="20">
        <v>40302050</v>
      </c>
      <c r="B1390" s="20" t="s">
        <v>142</v>
      </c>
      <c r="C1390" s="19">
        <f>[1]怪物属性模拟配置!$E1387</f>
        <v>48</v>
      </c>
      <c r="D1390" s="20">
        <v>0</v>
      </c>
      <c r="E1390" s="19">
        <f>IFERROR(VLOOKUP(C1390,[3]s_resfb_item!$D$5:$F$20,3,0),999999)</f>
        <v>22850</v>
      </c>
      <c r="F1390" s="19">
        <f>[1]怪物属性模拟配置!$P1387</f>
        <v>713</v>
      </c>
      <c r="G1390" s="19">
        <f>[1]怪物属性模拟配置!$Q1387</f>
        <v>0</v>
      </c>
      <c r="H1390" s="19">
        <f>[1]怪物属性模拟配置!$S1387</f>
        <v>3022</v>
      </c>
      <c r="I1390" s="20">
        <v>0</v>
      </c>
      <c r="J1390" s="20">
        <v>0</v>
      </c>
      <c r="K1390" s="20">
        <v>0</v>
      </c>
      <c r="L1390" s="20">
        <v>0</v>
      </c>
      <c r="M1390" s="20">
        <f>[1]怪物属性模拟配置!$T1387*1000</f>
        <v>200</v>
      </c>
      <c r="N1390" s="20">
        <v>0</v>
      </c>
      <c r="O1390" s="20">
        <f>[1]怪物属性模拟配置!$U1387-1</f>
        <v>1</v>
      </c>
      <c r="P1390" s="20">
        <v>0</v>
      </c>
      <c r="Q1390" s="20">
        <v>0</v>
      </c>
      <c r="R1390" s="20">
        <v>0</v>
      </c>
      <c r="S1390" s="20" t="s">
        <v>55</v>
      </c>
      <c r="T1390" s="20" t="s">
        <v>55</v>
      </c>
      <c r="U1390" s="20"/>
      <c r="V1390" s="20"/>
    </row>
    <row r="1391" spans="1:22">
      <c r="A1391" s="20">
        <v>40302060</v>
      </c>
      <c r="B1391" s="20" t="s">
        <v>143</v>
      </c>
      <c r="C1391" s="19">
        <f>[1]怪物属性模拟配置!$E1388</f>
        <v>48</v>
      </c>
      <c r="D1391" s="20">
        <v>0</v>
      </c>
      <c r="E1391" s="19">
        <f>IFERROR(VLOOKUP(C1391,[3]s_resfb_item!$D$5:$F$20,3,0),999999)</f>
        <v>22850</v>
      </c>
      <c r="F1391" s="19">
        <f>[1]怪物属性模拟配置!$P1388</f>
        <v>713</v>
      </c>
      <c r="G1391" s="19">
        <f>[1]怪物属性模拟配置!$Q1388</f>
        <v>0</v>
      </c>
      <c r="H1391" s="19">
        <f>[1]怪物属性模拟配置!$S1388</f>
        <v>3022</v>
      </c>
      <c r="I1391" s="20">
        <v>0</v>
      </c>
      <c r="J1391" s="20">
        <v>0</v>
      </c>
      <c r="K1391" s="20">
        <v>0</v>
      </c>
      <c r="L1391" s="20">
        <v>0</v>
      </c>
      <c r="M1391" s="20">
        <f>[1]怪物属性模拟配置!$T1388*1000</f>
        <v>200</v>
      </c>
      <c r="N1391" s="20">
        <v>0</v>
      </c>
      <c r="O1391" s="20">
        <f>[1]怪物属性模拟配置!$U1388-1</f>
        <v>1</v>
      </c>
      <c r="P1391" s="20">
        <v>0</v>
      </c>
      <c r="Q1391" s="20">
        <v>0</v>
      </c>
      <c r="R1391" s="20">
        <v>0</v>
      </c>
      <c r="S1391" s="20" t="s">
        <v>55</v>
      </c>
      <c r="T1391" s="20" t="s">
        <v>55</v>
      </c>
      <c r="U1391" s="20"/>
      <c r="V1391" s="20"/>
    </row>
    <row r="1392" spans="1:22">
      <c r="A1392" s="20">
        <v>40302070</v>
      </c>
      <c r="B1392" s="20" t="s">
        <v>144</v>
      </c>
      <c r="C1392" s="19">
        <f>[1]怪物属性模拟配置!$E1389</f>
        <v>48</v>
      </c>
      <c r="D1392" s="20">
        <v>0</v>
      </c>
      <c r="E1392" s="19">
        <f>IFERROR(VLOOKUP(C1392,[3]s_resfb_item!$D$5:$F$20,3,0),999999)</f>
        <v>22850</v>
      </c>
      <c r="F1392" s="19">
        <f>[1]怪物属性模拟配置!$P1389</f>
        <v>713</v>
      </c>
      <c r="G1392" s="19">
        <f>[1]怪物属性模拟配置!$Q1389</f>
        <v>0</v>
      </c>
      <c r="H1392" s="19">
        <f>[1]怪物属性模拟配置!$S1389</f>
        <v>3022</v>
      </c>
      <c r="I1392" s="20">
        <v>0</v>
      </c>
      <c r="J1392" s="20">
        <v>0</v>
      </c>
      <c r="K1392" s="20">
        <v>0</v>
      </c>
      <c r="L1392" s="20">
        <v>0</v>
      </c>
      <c r="M1392" s="20">
        <f>[1]怪物属性模拟配置!$T1389*1000</f>
        <v>200</v>
      </c>
      <c r="N1392" s="20">
        <v>0</v>
      </c>
      <c r="O1392" s="20">
        <f>[1]怪物属性模拟配置!$U1389-1</f>
        <v>1</v>
      </c>
      <c r="P1392" s="20">
        <v>0</v>
      </c>
      <c r="Q1392" s="20">
        <v>0</v>
      </c>
      <c r="R1392" s="20">
        <v>0</v>
      </c>
      <c r="S1392" s="20" t="s">
        <v>55</v>
      </c>
      <c r="T1392" s="20" t="s">
        <v>55</v>
      </c>
      <c r="U1392" s="20"/>
      <c r="V1392" s="20"/>
    </row>
    <row r="1393" spans="1:22">
      <c r="A1393" s="20">
        <v>40302080</v>
      </c>
      <c r="B1393" s="20" t="s">
        <v>145</v>
      </c>
      <c r="C1393" s="19">
        <f>[1]怪物属性模拟配置!$E1390</f>
        <v>48</v>
      </c>
      <c r="D1393" s="20">
        <v>0</v>
      </c>
      <c r="E1393" s="19">
        <f>IFERROR(VLOOKUP(C1393,[3]s_resfb_item!$D$5:$F$20,3,0),999999)</f>
        <v>22850</v>
      </c>
      <c r="F1393" s="19">
        <f>[1]怪物属性模拟配置!$P1390</f>
        <v>713</v>
      </c>
      <c r="G1393" s="19">
        <f>[1]怪物属性模拟配置!$Q1390</f>
        <v>0</v>
      </c>
      <c r="H1393" s="19">
        <f>[1]怪物属性模拟配置!$S1390</f>
        <v>3022</v>
      </c>
      <c r="I1393" s="20">
        <v>0</v>
      </c>
      <c r="J1393" s="20">
        <v>0</v>
      </c>
      <c r="K1393" s="20">
        <v>0</v>
      </c>
      <c r="L1393" s="20">
        <v>0</v>
      </c>
      <c r="M1393" s="20">
        <f>[1]怪物属性模拟配置!$T1390*1000</f>
        <v>200</v>
      </c>
      <c r="N1393" s="20">
        <v>0</v>
      </c>
      <c r="O1393" s="20">
        <f>[1]怪物属性模拟配置!$U1390-1</f>
        <v>1</v>
      </c>
      <c r="P1393" s="20">
        <v>0</v>
      </c>
      <c r="Q1393" s="20">
        <v>0</v>
      </c>
      <c r="R1393" s="20">
        <v>0</v>
      </c>
      <c r="S1393" s="20" t="s">
        <v>55</v>
      </c>
      <c r="T1393" s="20" t="s">
        <v>55</v>
      </c>
      <c r="U1393" s="20"/>
      <c r="V1393" s="20"/>
    </row>
    <row r="1394" spans="1:22">
      <c r="A1394" s="20">
        <v>40302090</v>
      </c>
      <c r="B1394" s="20" t="s">
        <v>146</v>
      </c>
      <c r="C1394" s="19">
        <f>[1]怪物属性模拟配置!$E1391</f>
        <v>48</v>
      </c>
      <c r="D1394" s="20">
        <v>0</v>
      </c>
      <c r="E1394" s="19">
        <f>IFERROR(VLOOKUP(C1394,[3]s_resfb_item!$D$5:$F$20,3,0),999999)</f>
        <v>22850</v>
      </c>
      <c r="F1394" s="19">
        <f>[1]怪物属性模拟配置!$P1391</f>
        <v>713</v>
      </c>
      <c r="G1394" s="19">
        <f>[1]怪物属性模拟配置!$Q1391</f>
        <v>0</v>
      </c>
      <c r="H1394" s="19">
        <f>[1]怪物属性模拟配置!$S1391</f>
        <v>3022</v>
      </c>
      <c r="I1394" s="20">
        <v>0</v>
      </c>
      <c r="J1394" s="20">
        <v>0</v>
      </c>
      <c r="K1394" s="20">
        <v>0</v>
      </c>
      <c r="L1394" s="20">
        <v>0</v>
      </c>
      <c r="M1394" s="20">
        <f>[1]怪物属性模拟配置!$T1391*1000</f>
        <v>200</v>
      </c>
      <c r="N1394" s="20">
        <v>0</v>
      </c>
      <c r="O1394" s="20">
        <f>[1]怪物属性模拟配置!$U1391-1</f>
        <v>1</v>
      </c>
      <c r="P1394" s="20">
        <v>0</v>
      </c>
      <c r="Q1394" s="20">
        <v>0</v>
      </c>
      <c r="R1394" s="20">
        <v>0</v>
      </c>
      <c r="S1394" s="20" t="s">
        <v>55</v>
      </c>
      <c r="T1394" s="20" t="s">
        <v>55</v>
      </c>
      <c r="U1394" s="20"/>
      <c r="V1394" s="20"/>
    </row>
    <row r="1395" spans="1:22">
      <c r="A1395" s="20">
        <v>40302091</v>
      </c>
      <c r="B1395" s="20" t="s">
        <v>147</v>
      </c>
      <c r="C1395" s="19">
        <f>[1]怪物属性模拟配置!$E1392</f>
        <v>48</v>
      </c>
      <c r="D1395" s="20">
        <v>0</v>
      </c>
      <c r="E1395" s="19">
        <f>IFERROR(VLOOKUP(C1395,[3]s_resfb_item!$D$5:$F$20,3,0),999999)</f>
        <v>22850</v>
      </c>
      <c r="F1395" s="19">
        <f>[1]怪物属性模拟配置!$P1392</f>
        <v>713</v>
      </c>
      <c r="G1395" s="19">
        <f>[1]怪物属性模拟配置!$Q1392</f>
        <v>0</v>
      </c>
      <c r="H1395" s="19">
        <f>[1]怪物属性模拟配置!$S1392</f>
        <v>3022</v>
      </c>
      <c r="I1395" s="20">
        <v>0</v>
      </c>
      <c r="J1395" s="20">
        <v>0</v>
      </c>
      <c r="K1395" s="20">
        <v>0</v>
      </c>
      <c r="L1395" s="20">
        <v>0</v>
      </c>
      <c r="M1395" s="20">
        <f>[1]怪物属性模拟配置!$T1392*1000</f>
        <v>200</v>
      </c>
      <c r="N1395" s="20">
        <v>0</v>
      </c>
      <c r="O1395" s="20">
        <f>[1]怪物属性模拟配置!$U1392-1</f>
        <v>1</v>
      </c>
      <c r="P1395" s="20">
        <v>0</v>
      </c>
      <c r="Q1395" s="20">
        <v>0</v>
      </c>
      <c r="R1395" s="20">
        <v>0</v>
      </c>
      <c r="S1395" s="20" t="s">
        <v>55</v>
      </c>
      <c r="T1395" s="20" t="s">
        <v>55</v>
      </c>
      <c r="U1395" s="20"/>
      <c r="V1395" s="20"/>
    </row>
    <row r="1396" spans="1:22">
      <c r="A1396" s="20">
        <v>40302092</v>
      </c>
      <c r="B1396" s="20" t="s">
        <v>148</v>
      </c>
      <c r="C1396" s="19">
        <f>[1]怪物属性模拟配置!$E1393</f>
        <v>48</v>
      </c>
      <c r="D1396" s="20">
        <v>0</v>
      </c>
      <c r="E1396" s="19">
        <f>IFERROR(VLOOKUP(C1396,[3]s_resfb_item!$D$5:$F$20,3,0),999999)</f>
        <v>22850</v>
      </c>
      <c r="F1396" s="19">
        <f>[1]怪物属性模拟配置!$P1393</f>
        <v>713</v>
      </c>
      <c r="G1396" s="19">
        <f>[1]怪物属性模拟配置!$Q1393</f>
        <v>0</v>
      </c>
      <c r="H1396" s="19">
        <f>[1]怪物属性模拟配置!$S1393</f>
        <v>3022</v>
      </c>
      <c r="I1396" s="20">
        <v>0</v>
      </c>
      <c r="J1396" s="20">
        <v>0</v>
      </c>
      <c r="K1396" s="20">
        <v>0</v>
      </c>
      <c r="L1396" s="20">
        <v>0</v>
      </c>
      <c r="M1396" s="20">
        <f>[1]怪物属性模拟配置!$T1393*1000</f>
        <v>200</v>
      </c>
      <c r="N1396" s="20">
        <v>0</v>
      </c>
      <c r="O1396" s="20">
        <f>[1]怪物属性模拟配置!$U1393-1</f>
        <v>1</v>
      </c>
      <c r="P1396" s="20">
        <v>0</v>
      </c>
      <c r="Q1396" s="20">
        <v>0</v>
      </c>
      <c r="R1396" s="20">
        <v>0</v>
      </c>
      <c r="S1396" s="20" t="s">
        <v>55</v>
      </c>
      <c r="T1396" s="20" t="s">
        <v>55</v>
      </c>
      <c r="U1396" s="20"/>
      <c r="V1396" s="20"/>
    </row>
    <row r="1397" spans="1:22">
      <c r="A1397" s="20">
        <v>40302100</v>
      </c>
      <c r="B1397" s="20" t="s">
        <v>149</v>
      </c>
      <c r="C1397" s="19">
        <f>[1]怪物属性模拟配置!$E1394</f>
        <v>48</v>
      </c>
      <c r="D1397" s="20">
        <v>0</v>
      </c>
      <c r="E1397" s="19">
        <f>IFERROR(VLOOKUP(C1397,[3]s_resfb_item!$D$5:$F$20,3,0),999999)</f>
        <v>22850</v>
      </c>
      <c r="F1397" s="19">
        <f>[1]怪物属性模拟配置!$P1394</f>
        <v>713</v>
      </c>
      <c r="G1397" s="19">
        <f>[1]怪物属性模拟配置!$Q1394</f>
        <v>0</v>
      </c>
      <c r="H1397" s="19">
        <f>[1]怪物属性模拟配置!$S1394</f>
        <v>3022</v>
      </c>
      <c r="I1397" s="20">
        <v>0</v>
      </c>
      <c r="J1397" s="20">
        <v>0</v>
      </c>
      <c r="K1397" s="20">
        <v>0</v>
      </c>
      <c r="L1397" s="20">
        <v>0</v>
      </c>
      <c r="M1397" s="20">
        <f>[1]怪物属性模拟配置!$T1394*1000</f>
        <v>200</v>
      </c>
      <c r="N1397" s="20">
        <v>0</v>
      </c>
      <c r="O1397" s="20">
        <f>[1]怪物属性模拟配置!$U1394-1</f>
        <v>1</v>
      </c>
      <c r="P1397" s="20">
        <v>0</v>
      </c>
      <c r="Q1397" s="20">
        <v>0</v>
      </c>
      <c r="R1397" s="20">
        <v>0</v>
      </c>
      <c r="S1397" s="20" t="s">
        <v>55</v>
      </c>
      <c r="T1397" s="20" t="s">
        <v>55</v>
      </c>
      <c r="U1397" s="20"/>
      <c r="V1397" s="20"/>
    </row>
    <row r="1398" spans="1:22">
      <c r="A1398" s="20">
        <v>40302110</v>
      </c>
      <c r="B1398" s="20" t="s">
        <v>150</v>
      </c>
      <c r="C1398" s="19">
        <f>[1]怪物属性模拟配置!$E1395</f>
        <v>48</v>
      </c>
      <c r="D1398" s="20">
        <v>0</v>
      </c>
      <c r="E1398" s="19">
        <f>IFERROR(VLOOKUP(C1398,[3]s_resfb_item!$D$5:$F$20,3,0),999999)</f>
        <v>22850</v>
      </c>
      <c r="F1398" s="19">
        <f>[1]怪物属性模拟配置!$P1395</f>
        <v>713</v>
      </c>
      <c r="G1398" s="19">
        <f>[1]怪物属性模拟配置!$Q1395</f>
        <v>0</v>
      </c>
      <c r="H1398" s="19">
        <f>[1]怪物属性模拟配置!$S1395</f>
        <v>3022</v>
      </c>
      <c r="I1398" s="20">
        <v>0</v>
      </c>
      <c r="J1398" s="20">
        <v>0</v>
      </c>
      <c r="K1398" s="20">
        <v>0</v>
      </c>
      <c r="L1398" s="20">
        <v>0</v>
      </c>
      <c r="M1398" s="20">
        <f>[1]怪物属性模拟配置!$T1395*1000</f>
        <v>200</v>
      </c>
      <c r="N1398" s="20">
        <v>0</v>
      </c>
      <c r="O1398" s="20">
        <f>[1]怪物属性模拟配置!$U1395-1</f>
        <v>1</v>
      </c>
      <c r="P1398" s="20">
        <v>0</v>
      </c>
      <c r="Q1398" s="20">
        <v>0</v>
      </c>
      <c r="R1398" s="20">
        <v>0</v>
      </c>
      <c r="S1398" s="20" t="s">
        <v>55</v>
      </c>
      <c r="T1398" s="20" t="s">
        <v>55</v>
      </c>
      <c r="U1398" s="20"/>
      <c r="V1398" s="20"/>
    </row>
    <row r="1399" spans="1:22">
      <c r="A1399" s="20">
        <v>40302120</v>
      </c>
      <c r="B1399" s="20" t="s">
        <v>151</v>
      </c>
      <c r="C1399" s="19">
        <f>[1]怪物属性模拟配置!$E1396</f>
        <v>48</v>
      </c>
      <c r="D1399" s="20">
        <v>0</v>
      </c>
      <c r="E1399" s="19">
        <f>IFERROR(VLOOKUP(C1399,[3]s_resfb_item!$D$5:$F$20,3,0),999999)</f>
        <v>22850</v>
      </c>
      <c r="F1399" s="19">
        <f>[1]怪物属性模拟配置!$P1396</f>
        <v>713</v>
      </c>
      <c r="G1399" s="19">
        <f>[1]怪物属性模拟配置!$Q1396</f>
        <v>0</v>
      </c>
      <c r="H1399" s="19">
        <f>[1]怪物属性模拟配置!$S1396</f>
        <v>3022</v>
      </c>
      <c r="I1399" s="20">
        <v>0</v>
      </c>
      <c r="J1399" s="20">
        <v>0</v>
      </c>
      <c r="K1399" s="20">
        <v>0</v>
      </c>
      <c r="L1399" s="20">
        <v>0</v>
      </c>
      <c r="M1399" s="20">
        <f>[1]怪物属性模拟配置!$T1396*1000</f>
        <v>200</v>
      </c>
      <c r="N1399" s="20">
        <v>0</v>
      </c>
      <c r="O1399" s="20">
        <f>[1]怪物属性模拟配置!$U1396-1</f>
        <v>1</v>
      </c>
      <c r="P1399" s="20">
        <v>0</v>
      </c>
      <c r="Q1399" s="20">
        <v>0</v>
      </c>
      <c r="R1399" s="20">
        <v>0</v>
      </c>
      <c r="S1399" s="20" t="s">
        <v>55</v>
      </c>
      <c r="T1399" s="20" t="s">
        <v>55</v>
      </c>
      <c r="U1399" s="20"/>
      <c r="V1399" s="20"/>
    </row>
    <row r="1400" spans="1:22">
      <c r="A1400" s="20">
        <v>40302130</v>
      </c>
      <c r="B1400" s="20" t="s">
        <v>152</v>
      </c>
      <c r="C1400" s="19">
        <f>[1]怪物属性模拟配置!$E1397</f>
        <v>48</v>
      </c>
      <c r="D1400" s="20">
        <v>0</v>
      </c>
      <c r="E1400" s="19">
        <f>IFERROR(VLOOKUP(C1400,[3]s_resfb_item!$D$5:$F$20,3,0),999999)</f>
        <v>22850</v>
      </c>
      <c r="F1400" s="19">
        <f>[1]怪物属性模拟配置!$P1397</f>
        <v>713</v>
      </c>
      <c r="G1400" s="19">
        <f>[1]怪物属性模拟配置!$Q1397</f>
        <v>0</v>
      </c>
      <c r="H1400" s="19">
        <f>[1]怪物属性模拟配置!$S1397</f>
        <v>3022</v>
      </c>
      <c r="I1400" s="20">
        <v>0</v>
      </c>
      <c r="J1400" s="20">
        <v>0</v>
      </c>
      <c r="K1400" s="20">
        <v>0</v>
      </c>
      <c r="L1400" s="20">
        <v>0</v>
      </c>
      <c r="M1400" s="20">
        <f>[1]怪物属性模拟配置!$T1397*1000</f>
        <v>200</v>
      </c>
      <c r="N1400" s="20">
        <v>0</v>
      </c>
      <c r="O1400" s="20">
        <f>[1]怪物属性模拟配置!$U1397-1</f>
        <v>1</v>
      </c>
      <c r="P1400" s="20">
        <v>0</v>
      </c>
      <c r="Q1400" s="20">
        <v>0</v>
      </c>
      <c r="R1400" s="20">
        <v>0</v>
      </c>
      <c r="S1400" s="20" t="s">
        <v>55</v>
      </c>
      <c r="T1400" s="20" t="s">
        <v>55</v>
      </c>
      <c r="U1400" s="20"/>
      <c r="V1400" s="20"/>
    </row>
    <row r="1401" spans="1:22">
      <c r="A1401" s="20">
        <v>40302140</v>
      </c>
      <c r="B1401" s="20" t="s">
        <v>153</v>
      </c>
      <c r="C1401" s="19">
        <f>[1]怪物属性模拟配置!$E1398</f>
        <v>48</v>
      </c>
      <c r="D1401" s="20">
        <v>0</v>
      </c>
      <c r="E1401" s="19">
        <f>IFERROR(VLOOKUP(C1401,[3]s_resfb_item!$D$5:$F$20,3,0),999999)</f>
        <v>22850</v>
      </c>
      <c r="F1401" s="19">
        <f>[1]怪物属性模拟配置!$P1398</f>
        <v>713</v>
      </c>
      <c r="G1401" s="19">
        <f>[1]怪物属性模拟配置!$Q1398</f>
        <v>0</v>
      </c>
      <c r="H1401" s="19">
        <f>[1]怪物属性模拟配置!$S1398</f>
        <v>3022</v>
      </c>
      <c r="I1401" s="20">
        <v>0</v>
      </c>
      <c r="J1401" s="20">
        <v>0</v>
      </c>
      <c r="K1401" s="20">
        <v>0</v>
      </c>
      <c r="L1401" s="20">
        <v>0</v>
      </c>
      <c r="M1401" s="20">
        <f>[1]怪物属性模拟配置!$T1398*1000</f>
        <v>200</v>
      </c>
      <c r="N1401" s="20">
        <v>0</v>
      </c>
      <c r="O1401" s="20">
        <f>[1]怪物属性模拟配置!$U1398-1</f>
        <v>1</v>
      </c>
      <c r="P1401" s="20">
        <v>0</v>
      </c>
      <c r="Q1401" s="20">
        <v>0</v>
      </c>
      <c r="R1401" s="20">
        <v>0</v>
      </c>
      <c r="S1401" s="20" t="s">
        <v>55</v>
      </c>
      <c r="T1401" s="20" t="s">
        <v>55</v>
      </c>
      <c r="U1401" s="20"/>
      <c r="V1401" s="20"/>
    </row>
    <row r="1402" spans="1:22">
      <c r="A1402" s="20">
        <v>40302901</v>
      </c>
      <c r="B1402" s="31" t="s">
        <v>154</v>
      </c>
      <c r="C1402" s="19">
        <f>[1]怪物属性模拟配置!$E1399</f>
        <v>48</v>
      </c>
      <c r="D1402" s="20">
        <v>0</v>
      </c>
      <c r="E1402" s="19">
        <f>IFERROR(VLOOKUP(C1402,[3]s_resfb_item!$D$5:$F$20,3,0),999999)</f>
        <v>22850</v>
      </c>
      <c r="F1402" s="19">
        <f>[1]怪物属性模拟配置!$P1399</f>
        <v>856</v>
      </c>
      <c r="G1402" s="19">
        <f>[1]怪物属性模拟配置!$Q1399</f>
        <v>0</v>
      </c>
      <c r="H1402" s="19">
        <f>[1]怪物属性模拟配置!$S1399</f>
        <v>30220</v>
      </c>
      <c r="I1402" s="20">
        <v>0</v>
      </c>
      <c r="J1402" s="20">
        <v>0</v>
      </c>
      <c r="K1402" s="20">
        <v>0</v>
      </c>
      <c r="L1402" s="20">
        <v>0</v>
      </c>
      <c r="M1402" s="20">
        <f>[1]怪物属性模拟配置!$T1399*1000</f>
        <v>200</v>
      </c>
      <c r="N1402" s="20">
        <v>0</v>
      </c>
      <c r="O1402" s="20">
        <f>[1]怪物属性模拟配置!$U1399-1</f>
        <v>1</v>
      </c>
      <c r="P1402" s="20">
        <v>0</v>
      </c>
      <c r="Q1402" s="20">
        <v>0</v>
      </c>
      <c r="R1402" s="20">
        <v>0</v>
      </c>
      <c r="S1402" s="20" t="s">
        <v>55</v>
      </c>
      <c r="T1402" s="20" t="s">
        <v>55</v>
      </c>
      <c r="U1402" s="20"/>
      <c r="V1402" s="20"/>
    </row>
    <row r="1403" spans="1:22">
      <c r="A1403" s="20">
        <v>40303010</v>
      </c>
      <c r="B1403" s="20" t="s">
        <v>155</v>
      </c>
      <c r="C1403" s="19">
        <f>[1]怪物属性模拟配置!$E1400</f>
        <v>56</v>
      </c>
      <c r="D1403" s="20">
        <v>0</v>
      </c>
      <c r="E1403" s="19">
        <f>IFERROR(VLOOKUP(C1403,[3]s_resfb_item!$D$5:$F$20,3,0),999999)</f>
        <v>32230</v>
      </c>
      <c r="F1403" s="19">
        <f>[1]怪物属性模拟配置!$P1400</f>
        <v>999</v>
      </c>
      <c r="G1403" s="19">
        <f>[1]怪物属性模拟配置!$Q1400</f>
        <v>0</v>
      </c>
      <c r="H1403" s="19">
        <f>[1]怪物属性模拟配置!$S1400</f>
        <v>4277</v>
      </c>
      <c r="I1403" s="20">
        <v>0</v>
      </c>
      <c r="J1403" s="20">
        <v>0</v>
      </c>
      <c r="K1403" s="20">
        <v>0</v>
      </c>
      <c r="L1403" s="20">
        <v>0</v>
      </c>
      <c r="M1403" s="20">
        <f>[1]怪物属性模拟配置!$T1400*1000</f>
        <v>200</v>
      </c>
      <c r="N1403" s="20">
        <v>0</v>
      </c>
      <c r="O1403" s="20">
        <f>[1]怪物属性模拟配置!$U1400-1</f>
        <v>1</v>
      </c>
      <c r="P1403" s="20">
        <v>0</v>
      </c>
      <c r="Q1403" s="20">
        <v>0</v>
      </c>
      <c r="R1403" s="20">
        <v>0</v>
      </c>
      <c r="S1403" s="20" t="s">
        <v>55</v>
      </c>
      <c r="T1403" s="20" t="s">
        <v>55</v>
      </c>
      <c r="U1403" s="20"/>
      <c r="V1403" s="20"/>
    </row>
    <row r="1404" spans="1:22">
      <c r="A1404" s="20">
        <v>40303020</v>
      </c>
      <c r="B1404" s="20" t="s">
        <v>156</v>
      </c>
      <c r="C1404" s="19">
        <f>[1]怪物属性模拟配置!$E1401</f>
        <v>56</v>
      </c>
      <c r="D1404" s="20">
        <v>0</v>
      </c>
      <c r="E1404" s="19">
        <f>IFERROR(VLOOKUP(C1404,[3]s_resfb_item!$D$5:$F$20,3,0),999999)</f>
        <v>32230</v>
      </c>
      <c r="F1404" s="19">
        <f>[1]怪物属性模拟配置!$P1401</f>
        <v>999</v>
      </c>
      <c r="G1404" s="19">
        <f>[1]怪物属性模拟配置!$Q1401</f>
        <v>0</v>
      </c>
      <c r="H1404" s="19">
        <f>[1]怪物属性模拟配置!$S1401</f>
        <v>4277</v>
      </c>
      <c r="I1404" s="20">
        <v>0</v>
      </c>
      <c r="J1404" s="20">
        <v>0</v>
      </c>
      <c r="K1404" s="20">
        <v>0</v>
      </c>
      <c r="L1404" s="20">
        <v>0</v>
      </c>
      <c r="M1404" s="20">
        <f>[1]怪物属性模拟配置!$T1401*1000</f>
        <v>200</v>
      </c>
      <c r="N1404" s="20">
        <v>0</v>
      </c>
      <c r="O1404" s="20">
        <f>[1]怪物属性模拟配置!$U1401-1</f>
        <v>1</v>
      </c>
      <c r="P1404" s="20">
        <v>0</v>
      </c>
      <c r="Q1404" s="20">
        <v>0</v>
      </c>
      <c r="R1404" s="20">
        <v>0</v>
      </c>
      <c r="S1404" s="20" t="s">
        <v>55</v>
      </c>
      <c r="T1404" s="20" t="s">
        <v>55</v>
      </c>
      <c r="U1404" s="20"/>
      <c r="V1404" s="20"/>
    </row>
    <row r="1405" spans="1:22">
      <c r="A1405" s="20">
        <v>40303030</v>
      </c>
      <c r="B1405" s="20" t="s">
        <v>157</v>
      </c>
      <c r="C1405" s="19">
        <f>[1]怪物属性模拟配置!$E1402</f>
        <v>56</v>
      </c>
      <c r="D1405" s="20">
        <v>0</v>
      </c>
      <c r="E1405" s="19">
        <f>IFERROR(VLOOKUP(C1405,[3]s_resfb_item!$D$5:$F$20,3,0),999999)</f>
        <v>32230</v>
      </c>
      <c r="F1405" s="19">
        <f>[1]怪物属性模拟配置!$P1402</f>
        <v>999</v>
      </c>
      <c r="G1405" s="19">
        <f>[1]怪物属性模拟配置!$Q1402</f>
        <v>0</v>
      </c>
      <c r="H1405" s="19">
        <f>[1]怪物属性模拟配置!$S1402</f>
        <v>4277</v>
      </c>
      <c r="I1405" s="20">
        <v>0</v>
      </c>
      <c r="J1405" s="20">
        <v>0</v>
      </c>
      <c r="K1405" s="20">
        <v>0</v>
      </c>
      <c r="L1405" s="20">
        <v>0</v>
      </c>
      <c r="M1405" s="20">
        <f>[1]怪物属性模拟配置!$T1402*1000</f>
        <v>200</v>
      </c>
      <c r="N1405" s="20">
        <v>0</v>
      </c>
      <c r="O1405" s="20">
        <f>[1]怪物属性模拟配置!$U1402-1</f>
        <v>1</v>
      </c>
      <c r="P1405" s="20">
        <v>0</v>
      </c>
      <c r="Q1405" s="20">
        <v>0</v>
      </c>
      <c r="R1405" s="20">
        <v>0</v>
      </c>
      <c r="S1405" s="20" t="s">
        <v>55</v>
      </c>
      <c r="T1405" s="20" t="s">
        <v>55</v>
      </c>
      <c r="U1405" s="20"/>
      <c r="V1405" s="20"/>
    </row>
    <row r="1406" spans="1:22">
      <c r="A1406" s="20">
        <v>40303040</v>
      </c>
      <c r="B1406" s="20" t="s">
        <v>158</v>
      </c>
      <c r="C1406" s="19">
        <f>[1]怪物属性模拟配置!$E1403</f>
        <v>56</v>
      </c>
      <c r="D1406" s="20">
        <v>0</v>
      </c>
      <c r="E1406" s="19">
        <f>IFERROR(VLOOKUP(C1406,[3]s_resfb_item!$D$5:$F$20,3,0),999999)</f>
        <v>32230</v>
      </c>
      <c r="F1406" s="19">
        <f>[1]怪物属性模拟配置!$P1403</f>
        <v>999</v>
      </c>
      <c r="G1406" s="19">
        <f>[1]怪物属性模拟配置!$Q1403</f>
        <v>0</v>
      </c>
      <c r="H1406" s="19">
        <f>[1]怪物属性模拟配置!$S1403</f>
        <v>4277</v>
      </c>
      <c r="I1406" s="20">
        <v>0</v>
      </c>
      <c r="J1406" s="20">
        <v>0</v>
      </c>
      <c r="K1406" s="20">
        <v>0</v>
      </c>
      <c r="L1406" s="20">
        <v>0</v>
      </c>
      <c r="M1406" s="20">
        <f>[1]怪物属性模拟配置!$T1403*1000</f>
        <v>200</v>
      </c>
      <c r="N1406" s="20">
        <v>0</v>
      </c>
      <c r="O1406" s="20">
        <f>[1]怪物属性模拟配置!$U1403-1</f>
        <v>1</v>
      </c>
      <c r="P1406" s="20">
        <v>0</v>
      </c>
      <c r="Q1406" s="20">
        <v>0</v>
      </c>
      <c r="R1406" s="20">
        <v>0</v>
      </c>
      <c r="S1406" s="20" t="s">
        <v>55</v>
      </c>
      <c r="T1406" s="20" t="s">
        <v>55</v>
      </c>
      <c r="U1406" s="20"/>
      <c r="V1406" s="20"/>
    </row>
    <row r="1407" spans="1:22">
      <c r="A1407" s="20">
        <v>40303050</v>
      </c>
      <c r="B1407" s="20" t="s">
        <v>159</v>
      </c>
      <c r="C1407" s="19">
        <f>[1]怪物属性模拟配置!$E1404</f>
        <v>56</v>
      </c>
      <c r="D1407" s="20">
        <v>0</v>
      </c>
      <c r="E1407" s="19">
        <f>IFERROR(VLOOKUP(C1407,[3]s_resfb_item!$D$5:$F$20,3,0),999999)</f>
        <v>32230</v>
      </c>
      <c r="F1407" s="19">
        <f>[1]怪物属性模拟配置!$P1404</f>
        <v>999</v>
      </c>
      <c r="G1407" s="19">
        <f>[1]怪物属性模拟配置!$Q1404</f>
        <v>0</v>
      </c>
      <c r="H1407" s="19">
        <f>[1]怪物属性模拟配置!$S1404</f>
        <v>4277</v>
      </c>
      <c r="I1407" s="20">
        <v>0</v>
      </c>
      <c r="J1407" s="20">
        <v>0</v>
      </c>
      <c r="K1407" s="20">
        <v>0</v>
      </c>
      <c r="L1407" s="20">
        <v>0</v>
      </c>
      <c r="M1407" s="20">
        <f>[1]怪物属性模拟配置!$T1404*1000</f>
        <v>200</v>
      </c>
      <c r="N1407" s="20">
        <v>0</v>
      </c>
      <c r="O1407" s="20">
        <f>[1]怪物属性模拟配置!$U1404-1</f>
        <v>1</v>
      </c>
      <c r="P1407" s="20">
        <v>0</v>
      </c>
      <c r="Q1407" s="20">
        <v>0</v>
      </c>
      <c r="R1407" s="20">
        <v>0</v>
      </c>
      <c r="S1407" s="20" t="s">
        <v>55</v>
      </c>
      <c r="T1407" s="20" t="s">
        <v>55</v>
      </c>
      <c r="U1407" s="20"/>
      <c r="V1407" s="20"/>
    </row>
    <row r="1408" spans="1:22">
      <c r="A1408" s="20">
        <v>40303060</v>
      </c>
      <c r="B1408" s="20" t="s">
        <v>160</v>
      </c>
      <c r="C1408" s="19">
        <f>[1]怪物属性模拟配置!$E1405</f>
        <v>56</v>
      </c>
      <c r="D1408" s="20">
        <v>0</v>
      </c>
      <c r="E1408" s="19">
        <f>IFERROR(VLOOKUP(C1408,[3]s_resfb_item!$D$5:$F$20,3,0),999999)</f>
        <v>32230</v>
      </c>
      <c r="F1408" s="19">
        <f>[1]怪物属性模拟配置!$P1405</f>
        <v>999</v>
      </c>
      <c r="G1408" s="19">
        <f>[1]怪物属性模拟配置!$Q1405</f>
        <v>0</v>
      </c>
      <c r="H1408" s="19">
        <f>[1]怪物属性模拟配置!$S1405</f>
        <v>4277</v>
      </c>
      <c r="I1408" s="20">
        <v>0</v>
      </c>
      <c r="J1408" s="20">
        <v>0</v>
      </c>
      <c r="K1408" s="20">
        <v>0</v>
      </c>
      <c r="L1408" s="20">
        <v>0</v>
      </c>
      <c r="M1408" s="20">
        <f>[1]怪物属性模拟配置!$T1405*1000</f>
        <v>200</v>
      </c>
      <c r="N1408" s="20">
        <v>0</v>
      </c>
      <c r="O1408" s="20">
        <f>[1]怪物属性模拟配置!$U1405-1</f>
        <v>1</v>
      </c>
      <c r="P1408" s="20">
        <v>0</v>
      </c>
      <c r="Q1408" s="20">
        <v>0</v>
      </c>
      <c r="R1408" s="20">
        <v>0</v>
      </c>
      <c r="S1408" s="20" t="s">
        <v>55</v>
      </c>
      <c r="T1408" s="20" t="s">
        <v>55</v>
      </c>
      <c r="U1408" s="20"/>
      <c r="V1408" s="20"/>
    </row>
    <row r="1409" spans="1:22">
      <c r="A1409" s="20">
        <v>40303070</v>
      </c>
      <c r="B1409" s="20" t="s">
        <v>161</v>
      </c>
      <c r="C1409" s="19">
        <f>[1]怪物属性模拟配置!$E1406</f>
        <v>56</v>
      </c>
      <c r="D1409" s="20">
        <v>0</v>
      </c>
      <c r="E1409" s="19">
        <f>IFERROR(VLOOKUP(C1409,[3]s_resfb_item!$D$5:$F$20,3,0),999999)</f>
        <v>32230</v>
      </c>
      <c r="F1409" s="19">
        <f>[1]怪物属性模拟配置!$P1406</f>
        <v>999</v>
      </c>
      <c r="G1409" s="19">
        <f>[1]怪物属性模拟配置!$Q1406</f>
        <v>0</v>
      </c>
      <c r="H1409" s="19">
        <f>[1]怪物属性模拟配置!$S1406</f>
        <v>4277</v>
      </c>
      <c r="I1409" s="20">
        <v>0</v>
      </c>
      <c r="J1409" s="20">
        <v>0</v>
      </c>
      <c r="K1409" s="20">
        <v>0</v>
      </c>
      <c r="L1409" s="20">
        <v>0</v>
      </c>
      <c r="M1409" s="20">
        <f>[1]怪物属性模拟配置!$T1406*1000</f>
        <v>200</v>
      </c>
      <c r="N1409" s="20">
        <v>0</v>
      </c>
      <c r="O1409" s="20">
        <f>[1]怪物属性模拟配置!$U1406-1</f>
        <v>1</v>
      </c>
      <c r="P1409" s="20">
        <v>0</v>
      </c>
      <c r="Q1409" s="20">
        <v>0</v>
      </c>
      <c r="R1409" s="20">
        <v>0</v>
      </c>
      <c r="S1409" s="20" t="s">
        <v>55</v>
      </c>
      <c r="T1409" s="20" t="s">
        <v>55</v>
      </c>
      <c r="U1409" s="20"/>
      <c r="V1409" s="20"/>
    </row>
    <row r="1410" spans="1:22">
      <c r="A1410" s="20">
        <v>40303080</v>
      </c>
      <c r="B1410" s="20" t="s">
        <v>162</v>
      </c>
      <c r="C1410" s="19">
        <f>[1]怪物属性模拟配置!$E1407</f>
        <v>56</v>
      </c>
      <c r="D1410" s="20">
        <v>0</v>
      </c>
      <c r="E1410" s="19">
        <f>IFERROR(VLOOKUP(C1410,[3]s_resfb_item!$D$5:$F$20,3,0),999999)</f>
        <v>32230</v>
      </c>
      <c r="F1410" s="19">
        <f>[1]怪物属性模拟配置!$P1407</f>
        <v>999</v>
      </c>
      <c r="G1410" s="19">
        <f>[1]怪物属性模拟配置!$Q1407</f>
        <v>0</v>
      </c>
      <c r="H1410" s="19">
        <f>[1]怪物属性模拟配置!$S1407</f>
        <v>4277</v>
      </c>
      <c r="I1410" s="20">
        <v>0</v>
      </c>
      <c r="J1410" s="20">
        <v>0</v>
      </c>
      <c r="K1410" s="20">
        <v>0</v>
      </c>
      <c r="L1410" s="20">
        <v>0</v>
      </c>
      <c r="M1410" s="20">
        <f>[1]怪物属性模拟配置!$T1407*1000</f>
        <v>200</v>
      </c>
      <c r="N1410" s="20">
        <v>0</v>
      </c>
      <c r="O1410" s="20">
        <f>[1]怪物属性模拟配置!$U1407-1</f>
        <v>1</v>
      </c>
      <c r="P1410" s="20">
        <v>0</v>
      </c>
      <c r="Q1410" s="20">
        <v>0</v>
      </c>
      <c r="R1410" s="20">
        <v>0</v>
      </c>
      <c r="S1410" s="20" t="s">
        <v>55</v>
      </c>
      <c r="T1410" s="20" t="s">
        <v>55</v>
      </c>
      <c r="U1410" s="20"/>
      <c r="V1410" s="20"/>
    </row>
    <row r="1411" spans="1:22">
      <c r="A1411" s="20">
        <v>40303090</v>
      </c>
      <c r="B1411" s="20" t="s">
        <v>163</v>
      </c>
      <c r="C1411" s="19">
        <f>[1]怪物属性模拟配置!$E1408</f>
        <v>56</v>
      </c>
      <c r="D1411" s="20">
        <v>0</v>
      </c>
      <c r="E1411" s="19">
        <f>IFERROR(VLOOKUP(C1411,[3]s_resfb_item!$D$5:$F$20,3,0),999999)</f>
        <v>32230</v>
      </c>
      <c r="F1411" s="19">
        <f>[1]怪物属性模拟配置!$P1408</f>
        <v>999</v>
      </c>
      <c r="G1411" s="19">
        <f>[1]怪物属性模拟配置!$Q1408</f>
        <v>0</v>
      </c>
      <c r="H1411" s="19">
        <f>[1]怪物属性模拟配置!$S1408</f>
        <v>4277</v>
      </c>
      <c r="I1411" s="20">
        <v>0</v>
      </c>
      <c r="J1411" s="20">
        <v>0</v>
      </c>
      <c r="K1411" s="20">
        <v>0</v>
      </c>
      <c r="L1411" s="20">
        <v>0</v>
      </c>
      <c r="M1411" s="20">
        <f>[1]怪物属性模拟配置!$T1408*1000</f>
        <v>200</v>
      </c>
      <c r="N1411" s="20">
        <v>0</v>
      </c>
      <c r="O1411" s="20">
        <f>[1]怪物属性模拟配置!$U1408-1</f>
        <v>1</v>
      </c>
      <c r="P1411" s="20">
        <v>0</v>
      </c>
      <c r="Q1411" s="20">
        <v>0</v>
      </c>
      <c r="R1411" s="20">
        <v>0</v>
      </c>
      <c r="S1411" s="20" t="s">
        <v>55</v>
      </c>
      <c r="T1411" s="20" t="s">
        <v>55</v>
      </c>
      <c r="U1411" s="20"/>
      <c r="V1411" s="20"/>
    </row>
    <row r="1412" spans="1:22">
      <c r="A1412" s="20">
        <v>40303091</v>
      </c>
      <c r="B1412" s="20" t="s">
        <v>164</v>
      </c>
      <c r="C1412" s="19">
        <f>[1]怪物属性模拟配置!$E1409</f>
        <v>56</v>
      </c>
      <c r="D1412" s="20">
        <v>0</v>
      </c>
      <c r="E1412" s="19">
        <f>IFERROR(VLOOKUP(C1412,[3]s_resfb_item!$D$5:$F$20,3,0),999999)</f>
        <v>32230</v>
      </c>
      <c r="F1412" s="19">
        <f>[1]怪物属性模拟配置!$P1409</f>
        <v>999</v>
      </c>
      <c r="G1412" s="19">
        <f>[1]怪物属性模拟配置!$Q1409</f>
        <v>0</v>
      </c>
      <c r="H1412" s="19">
        <f>[1]怪物属性模拟配置!$S1409</f>
        <v>4277</v>
      </c>
      <c r="I1412" s="20">
        <v>0</v>
      </c>
      <c r="J1412" s="20">
        <v>0</v>
      </c>
      <c r="K1412" s="20">
        <v>0</v>
      </c>
      <c r="L1412" s="20">
        <v>0</v>
      </c>
      <c r="M1412" s="20">
        <f>[1]怪物属性模拟配置!$T1409*1000</f>
        <v>200</v>
      </c>
      <c r="N1412" s="20">
        <v>0</v>
      </c>
      <c r="O1412" s="20">
        <f>[1]怪物属性模拟配置!$U1409-1</f>
        <v>1</v>
      </c>
      <c r="P1412" s="20">
        <v>0</v>
      </c>
      <c r="Q1412" s="20">
        <v>0</v>
      </c>
      <c r="R1412" s="20">
        <v>0</v>
      </c>
      <c r="S1412" s="20" t="s">
        <v>55</v>
      </c>
      <c r="T1412" s="20" t="s">
        <v>55</v>
      </c>
      <c r="U1412" s="20"/>
      <c r="V1412" s="20"/>
    </row>
    <row r="1413" spans="1:22">
      <c r="A1413" s="20">
        <v>40303092</v>
      </c>
      <c r="B1413" s="20" t="s">
        <v>165</v>
      </c>
      <c r="C1413" s="19">
        <f>[1]怪物属性模拟配置!$E1410</f>
        <v>56</v>
      </c>
      <c r="D1413" s="20">
        <v>0</v>
      </c>
      <c r="E1413" s="19">
        <f>IFERROR(VLOOKUP(C1413,[3]s_resfb_item!$D$5:$F$20,3,0),999999)</f>
        <v>32230</v>
      </c>
      <c r="F1413" s="19">
        <f>[1]怪物属性模拟配置!$P1410</f>
        <v>999</v>
      </c>
      <c r="G1413" s="19">
        <f>[1]怪物属性模拟配置!$Q1410</f>
        <v>0</v>
      </c>
      <c r="H1413" s="19">
        <f>[1]怪物属性模拟配置!$S1410</f>
        <v>4277</v>
      </c>
      <c r="I1413" s="20">
        <v>0</v>
      </c>
      <c r="J1413" s="20">
        <v>0</v>
      </c>
      <c r="K1413" s="20">
        <v>0</v>
      </c>
      <c r="L1413" s="20">
        <v>0</v>
      </c>
      <c r="M1413" s="20">
        <f>[1]怪物属性模拟配置!$T1410*1000</f>
        <v>200</v>
      </c>
      <c r="N1413" s="20">
        <v>0</v>
      </c>
      <c r="O1413" s="20">
        <f>[1]怪物属性模拟配置!$U1410-1</f>
        <v>1</v>
      </c>
      <c r="P1413" s="20">
        <v>0</v>
      </c>
      <c r="Q1413" s="20">
        <v>0</v>
      </c>
      <c r="R1413" s="20">
        <v>0</v>
      </c>
      <c r="S1413" s="20" t="s">
        <v>55</v>
      </c>
      <c r="T1413" s="20" t="s">
        <v>55</v>
      </c>
      <c r="U1413" s="20"/>
      <c r="V1413" s="20"/>
    </row>
    <row r="1414" spans="1:22">
      <c r="A1414" s="20">
        <v>40303100</v>
      </c>
      <c r="B1414" s="20" t="s">
        <v>166</v>
      </c>
      <c r="C1414" s="19">
        <f>[1]怪物属性模拟配置!$E1411</f>
        <v>56</v>
      </c>
      <c r="D1414" s="20">
        <v>0</v>
      </c>
      <c r="E1414" s="19">
        <f>IFERROR(VLOOKUP(C1414,[3]s_resfb_item!$D$5:$F$20,3,0),999999)</f>
        <v>32230</v>
      </c>
      <c r="F1414" s="19">
        <f>[1]怪物属性模拟配置!$P1411</f>
        <v>999</v>
      </c>
      <c r="G1414" s="19">
        <f>[1]怪物属性模拟配置!$Q1411</f>
        <v>0</v>
      </c>
      <c r="H1414" s="19">
        <f>[1]怪物属性模拟配置!$S1411</f>
        <v>4277</v>
      </c>
      <c r="I1414" s="20">
        <v>0</v>
      </c>
      <c r="J1414" s="20">
        <v>0</v>
      </c>
      <c r="K1414" s="20">
        <v>0</v>
      </c>
      <c r="L1414" s="20">
        <v>0</v>
      </c>
      <c r="M1414" s="20">
        <f>[1]怪物属性模拟配置!$T1411*1000</f>
        <v>200</v>
      </c>
      <c r="N1414" s="20">
        <v>0</v>
      </c>
      <c r="O1414" s="20">
        <f>[1]怪物属性模拟配置!$U1411-1</f>
        <v>1</v>
      </c>
      <c r="P1414" s="20">
        <v>0</v>
      </c>
      <c r="Q1414" s="20">
        <v>0</v>
      </c>
      <c r="R1414" s="20">
        <v>0</v>
      </c>
      <c r="S1414" s="20" t="s">
        <v>55</v>
      </c>
      <c r="T1414" s="20" t="s">
        <v>55</v>
      </c>
      <c r="U1414" s="20"/>
      <c r="V1414" s="20"/>
    </row>
    <row r="1415" spans="1:22">
      <c r="A1415" s="20">
        <v>40303110</v>
      </c>
      <c r="B1415" s="20" t="s">
        <v>167</v>
      </c>
      <c r="C1415" s="19">
        <f>[1]怪物属性模拟配置!$E1412</f>
        <v>56</v>
      </c>
      <c r="D1415" s="20">
        <v>0</v>
      </c>
      <c r="E1415" s="19">
        <f>IFERROR(VLOOKUP(C1415,[3]s_resfb_item!$D$5:$F$20,3,0),999999)</f>
        <v>32230</v>
      </c>
      <c r="F1415" s="19">
        <f>[1]怪物属性模拟配置!$P1412</f>
        <v>999</v>
      </c>
      <c r="G1415" s="19">
        <f>[1]怪物属性模拟配置!$Q1412</f>
        <v>0</v>
      </c>
      <c r="H1415" s="19">
        <f>[1]怪物属性模拟配置!$S1412</f>
        <v>4277</v>
      </c>
      <c r="I1415" s="20">
        <v>0</v>
      </c>
      <c r="J1415" s="20">
        <v>0</v>
      </c>
      <c r="K1415" s="20">
        <v>0</v>
      </c>
      <c r="L1415" s="20">
        <v>0</v>
      </c>
      <c r="M1415" s="20">
        <f>[1]怪物属性模拟配置!$T1412*1000</f>
        <v>200</v>
      </c>
      <c r="N1415" s="20">
        <v>0</v>
      </c>
      <c r="O1415" s="20">
        <f>[1]怪物属性模拟配置!$U1412-1</f>
        <v>1</v>
      </c>
      <c r="P1415" s="20">
        <v>0</v>
      </c>
      <c r="Q1415" s="20">
        <v>0</v>
      </c>
      <c r="R1415" s="20">
        <v>0</v>
      </c>
      <c r="S1415" s="20" t="s">
        <v>55</v>
      </c>
      <c r="T1415" s="20" t="s">
        <v>55</v>
      </c>
      <c r="U1415" s="20"/>
      <c r="V1415" s="20"/>
    </row>
    <row r="1416" spans="1:22">
      <c r="A1416" s="20">
        <v>40303120</v>
      </c>
      <c r="B1416" s="20" t="s">
        <v>168</v>
      </c>
      <c r="C1416" s="19">
        <f>[1]怪物属性模拟配置!$E1413</f>
        <v>56</v>
      </c>
      <c r="D1416" s="20">
        <v>0</v>
      </c>
      <c r="E1416" s="19">
        <f>IFERROR(VLOOKUP(C1416,[3]s_resfb_item!$D$5:$F$20,3,0),999999)</f>
        <v>32230</v>
      </c>
      <c r="F1416" s="19">
        <f>[1]怪物属性模拟配置!$P1413</f>
        <v>999</v>
      </c>
      <c r="G1416" s="19">
        <f>[1]怪物属性模拟配置!$Q1413</f>
        <v>0</v>
      </c>
      <c r="H1416" s="19">
        <f>[1]怪物属性模拟配置!$S1413</f>
        <v>4277</v>
      </c>
      <c r="I1416" s="20">
        <v>0</v>
      </c>
      <c r="J1416" s="20">
        <v>0</v>
      </c>
      <c r="K1416" s="20">
        <v>0</v>
      </c>
      <c r="L1416" s="20">
        <v>0</v>
      </c>
      <c r="M1416" s="20">
        <f>[1]怪物属性模拟配置!$T1413*1000</f>
        <v>200</v>
      </c>
      <c r="N1416" s="20">
        <v>0</v>
      </c>
      <c r="O1416" s="20">
        <f>[1]怪物属性模拟配置!$U1413-1</f>
        <v>1</v>
      </c>
      <c r="P1416" s="20">
        <v>0</v>
      </c>
      <c r="Q1416" s="20">
        <v>0</v>
      </c>
      <c r="R1416" s="20">
        <v>0</v>
      </c>
      <c r="S1416" s="20" t="s">
        <v>55</v>
      </c>
      <c r="T1416" s="20" t="s">
        <v>55</v>
      </c>
      <c r="U1416" s="20"/>
      <c r="V1416" s="20"/>
    </row>
    <row r="1417" spans="1:22">
      <c r="A1417" s="20">
        <v>40303130</v>
      </c>
      <c r="B1417" s="20" t="s">
        <v>169</v>
      </c>
      <c r="C1417" s="19">
        <f>[1]怪物属性模拟配置!$E1414</f>
        <v>56</v>
      </c>
      <c r="D1417" s="20">
        <v>0</v>
      </c>
      <c r="E1417" s="19">
        <f>IFERROR(VLOOKUP(C1417,[3]s_resfb_item!$D$5:$F$20,3,0),999999)</f>
        <v>32230</v>
      </c>
      <c r="F1417" s="19">
        <f>[1]怪物属性模拟配置!$P1414</f>
        <v>999</v>
      </c>
      <c r="G1417" s="19">
        <f>[1]怪物属性模拟配置!$Q1414</f>
        <v>0</v>
      </c>
      <c r="H1417" s="19">
        <f>[1]怪物属性模拟配置!$S1414</f>
        <v>4277</v>
      </c>
      <c r="I1417" s="20">
        <v>0</v>
      </c>
      <c r="J1417" s="20">
        <v>0</v>
      </c>
      <c r="K1417" s="20">
        <v>0</v>
      </c>
      <c r="L1417" s="20">
        <v>0</v>
      </c>
      <c r="M1417" s="20">
        <f>[1]怪物属性模拟配置!$T1414*1000</f>
        <v>200</v>
      </c>
      <c r="N1417" s="20">
        <v>0</v>
      </c>
      <c r="O1417" s="20">
        <f>[1]怪物属性模拟配置!$U1414-1</f>
        <v>1</v>
      </c>
      <c r="P1417" s="20">
        <v>0</v>
      </c>
      <c r="Q1417" s="20">
        <v>0</v>
      </c>
      <c r="R1417" s="20">
        <v>0</v>
      </c>
      <c r="S1417" s="20" t="s">
        <v>55</v>
      </c>
      <c r="T1417" s="20" t="s">
        <v>55</v>
      </c>
      <c r="U1417" s="20"/>
      <c r="V1417" s="20"/>
    </row>
    <row r="1418" spans="1:22">
      <c r="A1418" s="20">
        <v>40303140</v>
      </c>
      <c r="B1418" s="20" t="s">
        <v>170</v>
      </c>
      <c r="C1418" s="19">
        <f>[1]怪物属性模拟配置!$E1415</f>
        <v>56</v>
      </c>
      <c r="D1418" s="20">
        <v>0</v>
      </c>
      <c r="E1418" s="19">
        <f>IFERROR(VLOOKUP(C1418,[3]s_resfb_item!$D$5:$F$20,3,0),999999)</f>
        <v>32230</v>
      </c>
      <c r="F1418" s="19">
        <f>[1]怪物属性模拟配置!$P1415</f>
        <v>999</v>
      </c>
      <c r="G1418" s="19">
        <f>[1]怪物属性模拟配置!$Q1415</f>
        <v>0</v>
      </c>
      <c r="H1418" s="19">
        <f>[1]怪物属性模拟配置!$S1415</f>
        <v>4277</v>
      </c>
      <c r="I1418" s="20">
        <v>0</v>
      </c>
      <c r="J1418" s="20">
        <v>0</v>
      </c>
      <c r="K1418" s="20">
        <v>0</v>
      </c>
      <c r="L1418" s="20">
        <v>0</v>
      </c>
      <c r="M1418" s="20">
        <f>[1]怪物属性模拟配置!$T1415*1000</f>
        <v>200</v>
      </c>
      <c r="N1418" s="20">
        <v>0</v>
      </c>
      <c r="O1418" s="20">
        <f>[1]怪物属性模拟配置!$U1415-1</f>
        <v>1</v>
      </c>
      <c r="P1418" s="20">
        <v>0</v>
      </c>
      <c r="Q1418" s="20">
        <v>0</v>
      </c>
      <c r="R1418" s="20">
        <v>0</v>
      </c>
      <c r="S1418" s="20" t="s">
        <v>55</v>
      </c>
      <c r="T1418" s="20" t="s">
        <v>55</v>
      </c>
      <c r="U1418" s="20"/>
      <c r="V1418" s="20"/>
    </row>
    <row r="1419" spans="1:22">
      <c r="A1419" s="20">
        <v>40303901</v>
      </c>
      <c r="B1419" s="31" t="s">
        <v>171</v>
      </c>
      <c r="C1419" s="19">
        <f>[1]怪物属性模拟配置!$E1416</f>
        <v>56</v>
      </c>
      <c r="D1419" s="20">
        <v>0</v>
      </c>
      <c r="E1419" s="19">
        <f>IFERROR(VLOOKUP(C1419,[3]s_resfb_item!$D$5:$F$20,3,0),999999)</f>
        <v>32230</v>
      </c>
      <c r="F1419" s="19">
        <f>[1]怪物属性模拟配置!$P1416</f>
        <v>1199</v>
      </c>
      <c r="G1419" s="19">
        <f>[1]怪物属性模拟配置!$Q1416</f>
        <v>0</v>
      </c>
      <c r="H1419" s="19">
        <f>[1]怪物属性模拟配置!$S1416</f>
        <v>42770</v>
      </c>
      <c r="I1419" s="20">
        <v>0</v>
      </c>
      <c r="J1419" s="20">
        <v>0</v>
      </c>
      <c r="K1419" s="20">
        <v>0</v>
      </c>
      <c r="L1419" s="20">
        <v>0</v>
      </c>
      <c r="M1419" s="20">
        <f>[1]怪物属性模拟配置!$T1416*1000</f>
        <v>200</v>
      </c>
      <c r="N1419" s="20">
        <v>0</v>
      </c>
      <c r="O1419" s="20">
        <f>[1]怪物属性模拟配置!$U1416-1</f>
        <v>1</v>
      </c>
      <c r="P1419" s="20">
        <v>0</v>
      </c>
      <c r="Q1419" s="20">
        <v>0</v>
      </c>
      <c r="R1419" s="20">
        <v>0</v>
      </c>
      <c r="S1419" s="20" t="s">
        <v>55</v>
      </c>
      <c r="T1419" s="20" t="s">
        <v>55</v>
      </c>
      <c r="U1419" s="20"/>
      <c r="V1419" s="20"/>
    </row>
    <row r="1420" spans="1:22">
      <c r="A1420" s="20">
        <v>40304010</v>
      </c>
      <c r="B1420" s="20" t="s">
        <v>172</v>
      </c>
      <c r="C1420" s="19">
        <f>[1]怪物属性模拟配置!$E1417</f>
        <v>62</v>
      </c>
      <c r="D1420" s="20">
        <v>0</v>
      </c>
      <c r="E1420" s="19">
        <f>IFERROR(VLOOKUP(C1420,[3]s_resfb_item!$D$5:$F$20,3,0),999999)</f>
        <v>47450</v>
      </c>
      <c r="F1420" s="19">
        <f>[1]怪物属性模拟配置!$P1417</f>
        <v>1534</v>
      </c>
      <c r="G1420" s="19">
        <f>[1]怪物属性模拟配置!$Q1417</f>
        <v>0</v>
      </c>
      <c r="H1420" s="19">
        <f>[1]怪物属性模拟配置!$S1417</f>
        <v>6558</v>
      </c>
      <c r="I1420" s="20">
        <v>0</v>
      </c>
      <c r="J1420" s="20">
        <v>0</v>
      </c>
      <c r="K1420" s="20">
        <v>0</v>
      </c>
      <c r="L1420" s="20">
        <v>0</v>
      </c>
      <c r="M1420" s="20">
        <f>[1]怪物属性模拟配置!$T1417*1000</f>
        <v>200</v>
      </c>
      <c r="N1420" s="20">
        <v>0</v>
      </c>
      <c r="O1420" s="20">
        <f>[1]怪物属性模拟配置!$U1417-1</f>
        <v>1</v>
      </c>
      <c r="P1420" s="20">
        <v>0</v>
      </c>
      <c r="Q1420" s="20">
        <v>0</v>
      </c>
      <c r="R1420" s="20">
        <v>0</v>
      </c>
      <c r="S1420" s="20" t="s">
        <v>55</v>
      </c>
      <c r="T1420" s="20" t="s">
        <v>55</v>
      </c>
      <c r="U1420" s="20"/>
      <c r="V1420" s="20"/>
    </row>
    <row r="1421" spans="1:22">
      <c r="A1421" s="20">
        <v>40304020</v>
      </c>
      <c r="B1421" s="20" t="s">
        <v>173</v>
      </c>
      <c r="C1421" s="19">
        <f>[1]怪物属性模拟配置!$E1418</f>
        <v>62</v>
      </c>
      <c r="D1421" s="20">
        <v>0</v>
      </c>
      <c r="E1421" s="19">
        <f>IFERROR(VLOOKUP(C1421,[3]s_resfb_item!$D$5:$F$20,3,0),999999)</f>
        <v>47450</v>
      </c>
      <c r="F1421" s="19">
        <f>[1]怪物属性模拟配置!$P1418</f>
        <v>1534</v>
      </c>
      <c r="G1421" s="19">
        <f>[1]怪物属性模拟配置!$Q1418</f>
        <v>0</v>
      </c>
      <c r="H1421" s="19">
        <f>[1]怪物属性模拟配置!$S1418</f>
        <v>6558</v>
      </c>
      <c r="I1421" s="20">
        <v>0</v>
      </c>
      <c r="J1421" s="20">
        <v>0</v>
      </c>
      <c r="K1421" s="20">
        <v>0</v>
      </c>
      <c r="L1421" s="20">
        <v>0</v>
      </c>
      <c r="M1421" s="20">
        <f>[1]怪物属性模拟配置!$T1418*1000</f>
        <v>200</v>
      </c>
      <c r="N1421" s="20">
        <v>0</v>
      </c>
      <c r="O1421" s="20">
        <f>[1]怪物属性模拟配置!$U1418-1</f>
        <v>1</v>
      </c>
      <c r="P1421" s="20">
        <v>0</v>
      </c>
      <c r="Q1421" s="20">
        <v>0</v>
      </c>
      <c r="R1421" s="20">
        <v>0</v>
      </c>
      <c r="S1421" s="20" t="s">
        <v>55</v>
      </c>
      <c r="T1421" s="20" t="s">
        <v>55</v>
      </c>
      <c r="U1421" s="20"/>
      <c r="V1421" s="20"/>
    </row>
    <row r="1422" spans="1:22">
      <c r="A1422" s="20">
        <v>40304030</v>
      </c>
      <c r="B1422" s="20" t="s">
        <v>174</v>
      </c>
      <c r="C1422" s="19">
        <f>[1]怪物属性模拟配置!$E1419</f>
        <v>62</v>
      </c>
      <c r="D1422" s="20">
        <v>0</v>
      </c>
      <c r="E1422" s="19">
        <f>IFERROR(VLOOKUP(C1422,[3]s_resfb_item!$D$5:$F$20,3,0),999999)</f>
        <v>47450</v>
      </c>
      <c r="F1422" s="19">
        <f>[1]怪物属性模拟配置!$P1419</f>
        <v>1534</v>
      </c>
      <c r="G1422" s="19">
        <f>[1]怪物属性模拟配置!$Q1419</f>
        <v>0</v>
      </c>
      <c r="H1422" s="19">
        <f>[1]怪物属性模拟配置!$S1419</f>
        <v>6558</v>
      </c>
      <c r="I1422" s="20">
        <v>0</v>
      </c>
      <c r="J1422" s="20">
        <v>0</v>
      </c>
      <c r="K1422" s="20">
        <v>0</v>
      </c>
      <c r="L1422" s="20">
        <v>0</v>
      </c>
      <c r="M1422" s="20">
        <f>[1]怪物属性模拟配置!$T1419*1000</f>
        <v>200</v>
      </c>
      <c r="N1422" s="20">
        <v>0</v>
      </c>
      <c r="O1422" s="20">
        <f>[1]怪物属性模拟配置!$U1419-1</f>
        <v>1</v>
      </c>
      <c r="P1422" s="20">
        <v>0</v>
      </c>
      <c r="Q1422" s="20">
        <v>0</v>
      </c>
      <c r="R1422" s="20">
        <v>0</v>
      </c>
      <c r="S1422" s="20" t="s">
        <v>55</v>
      </c>
      <c r="T1422" s="20" t="s">
        <v>55</v>
      </c>
      <c r="U1422" s="20"/>
      <c r="V1422" s="20"/>
    </row>
    <row r="1423" spans="1:22">
      <c r="A1423" s="20">
        <v>40304040</v>
      </c>
      <c r="B1423" s="20" t="s">
        <v>175</v>
      </c>
      <c r="C1423" s="19">
        <f>[1]怪物属性模拟配置!$E1420</f>
        <v>62</v>
      </c>
      <c r="D1423" s="20">
        <v>0</v>
      </c>
      <c r="E1423" s="19">
        <f>IFERROR(VLOOKUP(C1423,[3]s_resfb_item!$D$5:$F$20,3,0),999999)</f>
        <v>47450</v>
      </c>
      <c r="F1423" s="19">
        <f>[1]怪物属性模拟配置!$P1420</f>
        <v>1534</v>
      </c>
      <c r="G1423" s="19">
        <f>[1]怪物属性模拟配置!$Q1420</f>
        <v>0</v>
      </c>
      <c r="H1423" s="19">
        <f>[1]怪物属性模拟配置!$S1420</f>
        <v>6558</v>
      </c>
      <c r="I1423" s="20">
        <v>0</v>
      </c>
      <c r="J1423" s="20">
        <v>0</v>
      </c>
      <c r="K1423" s="20">
        <v>0</v>
      </c>
      <c r="L1423" s="20">
        <v>0</v>
      </c>
      <c r="M1423" s="20">
        <f>[1]怪物属性模拟配置!$T1420*1000</f>
        <v>200</v>
      </c>
      <c r="N1423" s="20">
        <v>0</v>
      </c>
      <c r="O1423" s="20">
        <f>[1]怪物属性模拟配置!$U1420-1</f>
        <v>1</v>
      </c>
      <c r="P1423" s="20">
        <v>0</v>
      </c>
      <c r="Q1423" s="20">
        <v>0</v>
      </c>
      <c r="R1423" s="20">
        <v>0</v>
      </c>
      <c r="S1423" s="20" t="s">
        <v>55</v>
      </c>
      <c r="T1423" s="20" t="s">
        <v>55</v>
      </c>
      <c r="U1423" s="20"/>
      <c r="V1423" s="20"/>
    </row>
    <row r="1424" spans="1:22">
      <c r="A1424" s="20">
        <v>40304050</v>
      </c>
      <c r="B1424" s="20" t="s">
        <v>176</v>
      </c>
      <c r="C1424" s="19">
        <f>[1]怪物属性模拟配置!$E1421</f>
        <v>62</v>
      </c>
      <c r="D1424" s="20">
        <v>0</v>
      </c>
      <c r="E1424" s="19">
        <f>IFERROR(VLOOKUP(C1424,[3]s_resfb_item!$D$5:$F$20,3,0),999999)</f>
        <v>47450</v>
      </c>
      <c r="F1424" s="19">
        <f>[1]怪物属性模拟配置!$P1421</f>
        <v>1534</v>
      </c>
      <c r="G1424" s="19">
        <f>[1]怪物属性模拟配置!$Q1421</f>
        <v>0</v>
      </c>
      <c r="H1424" s="19">
        <f>[1]怪物属性模拟配置!$S1421</f>
        <v>6558</v>
      </c>
      <c r="I1424" s="20">
        <v>0</v>
      </c>
      <c r="J1424" s="20">
        <v>0</v>
      </c>
      <c r="K1424" s="20">
        <v>0</v>
      </c>
      <c r="L1424" s="20">
        <v>0</v>
      </c>
      <c r="M1424" s="20">
        <f>[1]怪物属性模拟配置!$T1421*1000</f>
        <v>200</v>
      </c>
      <c r="N1424" s="20">
        <v>0</v>
      </c>
      <c r="O1424" s="20">
        <f>[1]怪物属性模拟配置!$U1421-1</f>
        <v>1</v>
      </c>
      <c r="P1424" s="20">
        <v>0</v>
      </c>
      <c r="Q1424" s="20">
        <v>0</v>
      </c>
      <c r="R1424" s="20">
        <v>0</v>
      </c>
      <c r="S1424" s="20" t="s">
        <v>55</v>
      </c>
      <c r="T1424" s="20" t="s">
        <v>55</v>
      </c>
      <c r="U1424" s="20"/>
      <c r="V1424" s="20"/>
    </row>
    <row r="1425" spans="1:22">
      <c r="A1425" s="20">
        <v>40304060</v>
      </c>
      <c r="B1425" s="20" t="s">
        <v>177</v>
      </c>
      <c r="C1425" s="19">
        <f>[1]怪物属性模拟配置!$E1422</f>
        <v>62</v>
      </c>
      <c r="D1425" s="20">
        <v>0</v>
      </c>
      <c r="E1425" s="19">
        <f>IFERROR(VLOOKUP(C1425,[3]s_resfb_item!$D$5:$F$20,3,0),999999)</f>
        <v>47450</v>
      </c>
      <c r="F1425" s="19">
        <f>[1]怪物属性模拟配置!$P1422</f>
        <v>1534</v>
      </c>
      <c r="G1425" s="19">
        <f>[1]怪物属性模拟配置!$Q1422</f>
        <v>0</v>
      </c>
      <c r="H1425" s="19">
        <f>[1]怪物属性模拟配置!$S1422</f>
        <v>6558</v>
      </c>
      <c r="I1425" s="20">
        <v>0</v>
      </c>
      <c r="J1425" s="20">
        <v>0</v>
      </c>
      <c r="K1425" s="20">
        <v>0</v>
      </c>
      <c r="L1425" s="20">
        <v>0</v>
      </c>
      <c r="M1425" s="20">
        <f>[1]怪物属性模拟配置!$T1422*1000</f>
        <v>200</v>
      </c>
      <c r="N1425" s="20">
        <v>0</v>
      </c>
      <c r="O1425" s="20">
        <f>[1]怪物属性模拟配置!$U1422-1</f>
        <v>1</v>
      </c>
      <c r="P1425" s="20">
        <v>0</v>
      </c>
      <c r="Q1425" s="20">
        <v>0</v>
      </c>
      <c r="R1425" s="20">
        <v>0</v>
      </c>
      <c r="S1425" s="20" t="s">
        <v>55</v>
      </c>
      <c r="T1425" s="20" t="s">
        <v>55</v>
      </c>
      <c r="U1425" s="20"/>
      <c r="V1425" s="20"/>
    </row>
    <row r="1426" spans="1:22">
      <c r="A1426" s="20">
        <v>40304070</v>
      </c>
      <c r="B1426" s="20" t="s">
        <v>178</v>
      </c>
      <c r="C1426" s="19">
        <f>[1]怪物属性模拟配置!$E1423</f>
        <v>62</v>
      </c>
      <c r="D1426" s="20">
        <v>0</v>
      </c>
      <c r="E1426" s="19">
        <f>IFERROR(VLOOKUP(C1426,[3]s_resfb_item!$D$5:$F$20,3,0),999999)</f>
        <v>47450</v>
      </c>
      <c r="F1426" s="19">
        <f>[1]怪物属性模拟配置!$P1423</f>
        <v>1534</v>
      </c>
      <c r="G1426" s="19">
        <f>[1]怪物属性模拟配置!$Q1423</f>
        <v>0</v>
      </c>
      <c r="H1426" s="19">
        <f>[1]怪物属性模拟配置!$S1423</f>
        <v>6558</v>
      </c>
      <c r="I1426" s="20">
        <v>0</v>
      </c>
      <c r="J1426" s="20">
        <v>0</v>
      </c>
      <c r="K1426" s="20">
        <v>0</v>
      </c>
      <c r="L1426" s="20">
        <v>0</v>
      </c>
      <c r="M1426" s="20">
        <f>[1]怪物属性模拟配置!$T1423*1000</f>
        <v>200</v>
      </c>
      <c r="N1426" s="20">
        <v>0</v>
      </c>
      <c r="O1426" s="20">
        <f>[1]怪物属性模拟配置!$U1423-1</f>
        <v>1</v>
      </c>
      <c r="P1426" s="20">
        <v>0</v>
      </c>
      <c r="Q1426" s="20">
        <v>0</v>
      </c>
      <c r="R1426" s="20">
        <v>0</v>
      </c>
      <c r="S1426" s="20" t="s">
        <v>55</v>
      </c>
      <c r="T1426" s="20" t="s">
        <v>55</v>
      </c>
      <c r="U1426" s="20"/>
      <c r="V1426" s="20"/>
    </row>
    <row r="1427" spans="1:22">
      <c r="A1427" s="20">
        <v>40304080</v>
      </c>
      <c r="B1427" s="20" t="s">
        <v>179</v>
      </c>
      <c r="C1427" s="19">
        <f>[1]怪物属性模拟配置!$E1424</f>
        <v>62</v>
      </c>
      <c r="D1427" s="20">
        <v>0</v>
      </c>
      <c r="E1427" s="19">
        <f>IFERROR(VLOOKUP(C1427,[3]s_resfb_item!$D$5:$F$20,3,0),999999)</f>
        <v>47450</v>
      </c>
      <c r="F1427" s="19">
        <f>[1]怪物属性模拟配置!$P1424</f>
        <v>1534</v>
      </c>
      <c r="G1427" s="19">
        <f>[1]怪物属性模拟配置!$Q1424</f>
        <v>0</v>
      </c>
      <c r="H1427" s="19">
        <f>[1]怪物属性模拟配置!$S1424</f>
        <v>6558</v>
      </c>
      <c r="I1427" s="20">
        <v>0</v>
      </c>
      <c r="J1427" s="20">
        <v>0</v>
      </c>
      <c r="K1427" s="20">
        <v>0</v>
      </c>
      <c r="L1427" s="20">
        <v>0</v>
      </c>
      <c r="M1427" s="20">
        <f>[1]怪物属性模拟配置!$T1424*1000</f>
        <v>200</v>
      </c>
      <c r="N1427" s="20">
        <v>0</v>
      </c>
      <c r="O1427" s="20">
        <f>[1]怪物属性模拟配置!$U1424-1</f>
        <v>1</v>
      </c>
      <c r="P1427" s="20">
        <v>0</v>
      </c>
      <c r="Q1427" s="20">
        <v>0</v>
      </c>
      <c r="R1427" s="20">
        <v>0</v>
      </c>
      <c r="S1427" s="20" t="s">
        <v>55</v>
      </c>
      <c r="T1427" s="20" t="s">
        <v>55</v>
      </c>
      <c r="U1427" s="20"/>
      <c r="V1427" s="20"/>
    </row>
    <row r="1428" spans="1:22">
      <c r="A1428" s="20">
        <v>40304090</v>
      </c>
      <c r="B1428" s="20" t="s">
        <v>180</v>
      </c>
      <c r="C1428" s="19">
        <f>[1]怪物属性模拟配置!$E1425</f>
        <v>62</v>
      </c>
      <c r="D1428" s="20">
        <v>0</v>
      </c>
      <c r="E1428" s="19">
        <f>IFERROR(VLOOKUP(C1428,[3]s_resfb_item!$D$5:$F$20,3,0),999999)</f>
        <v>47450</v>
      </c>
      <c r="F1428" s="19">
        <f>[1]怪物属性模拟配置!$P1425</f>
        <v>1534</v>
      </c>
      <c r="G1428" s="19">
        <f>[1]怪物属性模拟配置!$Q1425</f>
        <v>0</v>
      </c>
      <c r="H1428" s="19">
        <f>[1]怪物属性模拟配置!$S1425</f>
        <v>6558</v>
      </c>
      <c r="I1428" s="20">
        <v>0</v>
      </c>
      <c r="J1428" s="20">
        <v>0</v>
      </c>
      <c r="K1428" s="20">
        <v>0</v>
      </c>
      <c r="L1428" s="20">
        <v>0</v>
      </c>
      <c r="M1428" s="20">
        <f>[1]怪物属性模拟配置!$T1425*1000</f>
        <v>200</v>
      </c>
      <c r="N1428" s="20">
        <v>0</v>
      </c>
      <c r="O1428" s="20">
        <f>[1]怪物属性模拟配置!$U1425-1</f>
        <v>1</v>
      </c>
      <c r="P1428" s="20">
        <v>0</v>
      </c>
      <c r="Q1428" s="20">
        <v>0</v>
      </c>
      <c r="R1428" s="20">
        <v>0</v>
      </c>
      <c r="S1428" s="20" t="s">
        <v>55</v>
      </c>
      <c r="T1428" s="20" t="s">
        <v>55</v>
      </c>
      <c r="U1428" s="20"/>
      <c r="V1428" s="20"/>
    </row>
    <row r="1429" spans="1:22">
      <c r="A1429" s="20">
        <v>40304091</v>
      </c>
      <c r="B1429" s="20" t="s">
        <v>181</v>
      </c>
      <c r="C1429" s="19">
        <f>[1]怪物属性模拟配置!$E1426</f>
        <v>62</v>
      </c>
      <c r="D1429" s="20">
        <v>0</v>
      </c>
      <c r="E1429" s="19">
        <f>IFERROR(VLOOKUP(C1429,[3]s_resfb_item!$D$5:$F$20,3,0),999999)</f>
        <v>47450</v>
      </c>
      <c r="F1429" s="19">
        <f>[1]怪物属性模拟配置!$P1426</f>
        <v>1534</v>
      </c>
      <c r="G1429" s="19">
        <f>[1]怪物属性模拟配置!$Q1426</f>
        <v>0</v>
      </c>
      <c r="H1429" s="19">
        <f>[1]怪物属性模拟配置!$S1426</f>
        <v>6558</v>
      </c>
      <c r="I1429" s="20">
        <v>0</v>
      </c>
      <c r="J1429" s="20">
        <v>0</v>
      </c>
      <c r="K1429" s="20">
        <v>0</v>
      </c>
      <c r="L1429" s="20">
        <v>0</v>
      </c>
      <c r="M1429" s="20">
        <f>[1]怪物属性模拟配置!$T1426*1000</f>
        <v>200</v>
      </c>
      <c r="N1429" s="20">
        <v>0</v>
      </c>
      <c r="O1429" s="20">
        <f>[1]怪物属性模拟配置!$U1426-1</f>
        <v>1</v>
      </c>
      <c r="P1429" s="20">
        <v>0</v>
      </c>
      <c r="Q1429" s="20">
        <v>0</v>
      </c>
      <c r="R1429" s="20">
        <v>0</v>
      </c>
      <c r="S1429" s="20" t="s">
        <v>55</v>
      </c>
      <c r="T1429" s="20" t="s">
        <v>55</v>
      </c>
      <c r="U1429" s="20"/>
      <c r="V1429" s="20"/>
    </row>
    <row r="1430" spans="1:22">
      <c r="A1430" s="20">
        <v>40304092</v>
      </c>
      <c r="B1430" s="20" t="s">
        <v>182</v>
      </c>
      <c r="C1430" s="19">
        <f>[1]怪物属性模拟配置!$E1427</f>
        <v>62</v>
      </c>
      <c r="D1430" s="20">
        <v>0</v>
      </c>
      <c r="E1430" s="19">
        <f>IFERROR(VLOOKUP(C1430,[3]s_resfb_item!$D$5:$F$20,3,0),999999)</f>
        <v>47450</v>
      </c>
      <c r="F1430" s="19">
        <f>[1]怪物属性模拟配置!$P1427</f>
        <v>1534</v>
      </c>
      <c r="G1430" s="19">
        <f>[1]怪物属性模拟配置!$Q1427</f>
        <v>0</v>
      </c>
      <c r="H1430" s="19">
        <f>[1]怪物属性模拟配置!$S1427</f>
        <v>6558</v>
      </c>
      <c r="I1430" s="20">
        <v>0</v>
      </c>
      <c r="J1430" s="20">
        <v>0</v>
      </c>
      <c r="K1430" s="20">
        <v>0</v>
      </c>
      <c r="L1430" s="20">
        <v>0</v>
      </c>
      <c r="M1430" s="20">
        <f>[1]怪物属性模拟配置!$T1427*1000</f>
        <v>200</v>
      </c>
      <c r="N1430" s="20">
        <v>0</v>
      </c>
      <c r="O1430" s="20">
        <f>[1]怪物属性模拟配置!$U1427-1</f>
        <v>1</v>
      </c>
      <c r="P1430" s="20">
        <v>0</v>
      </c>
      <c r="Q1430" s="20">
        <v>0</v>
      </c>
      <c r="R1430" s="20">
        <v>0</v>
      </c>
      <c r="S1430" s="20" t="s">
        <v>55</v>
      </c>
      <c r="T1430" s="20" t="s">
        <v>55</v>
      </c>
      <c r="U1430" s="20"/>
      <c r="V1430" s="20"/>
    </row>
    <row r="1431" spans="1:22">
      <c r="A1431" s="20">
        <v>40304100</v>
      </c>
      <c r="B1431" s="20" t="s">
        <v>183</v>
      </c>
      <c r="C1431" s="19">
        <f>[1]怪物属性模拟配置!$E1428</f>
        <v>62</v>
      </c>
      <c r="D1431" s="20">
        <v>0</v>
      </c>
      <c r="E1431" s="19">
        <f>IFERROR(VLOOKUP(C1431,[3]s_resfb_item!$D$5:$F$20,3,0),999999)</f>
        <v>47450</v>
      </c>
      <c r="F1431" s="19">
        <f>[1]怪物属性模拟配置!$P1428</f>
        <v>1534</v>
      </c>
      <c r="G1431" s="19">
        <f>[1]怪物属性模拟配置!$Q1428</f>
        <v>0</v>
      </c>
      <c r="H1431" s="19">
        <f>[1]怪物属性模拟配置!$S1428</f>
        <v>6558</v>
      </c>
      <c r="I1431" s="20">
        <v>0</v>
      </c>
      <c r="J1431" s="20">
        <v>0</v>
      </c>
      <c r="K1431" s="20">
        <v>0</v>
      </c>
      <c r="L1431" s="20">
        <v>0</v>
      </c>
      <c r="M1431" s="20">
        <f>[1]怪物属性模拟配置!$T1428*1000</f>
        <v>200</v>
      </c>
      <c r="N1431" s="20">
        <v>0</v>
      </c>
      <c r="O1431" s="20">
        <f>[1]怪物属性模拟配置!$U1428-1</f>
        <v>1</v>
      </c>
      <c r="P1431" s="20">
        <v>0</v>
      </c>
      <c r="Q1431" s="20">
        <v>0</v>
      </c>
      <c r="R1431" s="20">
        <v>0</v>
      </c>
      <c r="S1431" s="20" t="s">
        <v>55</v>
      </c>
      <c r="T1431" s="20" t="s">
        <v>55</v>
      </c>
      <c r="U1431" s="20"/>
      <c r="V1431" s="20"/>
    </row>
    <row r="1432" spans="1:22">
      <c r="A1432" s="20">
        <v>40304110</v>
      </c>
      <c r="B1432" s="20" t="s">
        <v>184</v>
      </c>
      <c r="C1432" s="19">
        <f>[1]怪物属性模拟配置!$E1429</f>
        <v>62</v>
      </c>
      <c r="D1432" s="20">
        <v>0</v>
      </c>
      <c r="E1432" s="19">
        <f>IFERROR(VLOOKUP(C1432,[3]s_resfb_item!$D$5:$F$20,3,0),999999)</f>
        <v>47450</v>
      </c>
      <c r="F1432" s="19">
        <f>[1]怪物属性模拟配置!$P1429</f>
        <v>1534</v>
      </c>
      <c r="G1432" s="19">
        <f>[1]怪物属性模拟配置!$Q1429</f>
        <v>0</v>
      </c>
      <c r="H1432" s="19">
        <f>[1]怪物属性模拟配置!$S1429</f>
        <v>6558</v>
      </c>
      <c r="I1432" s="20">
        <v>0</v>
      </c>
      <c r="J1432" s="20">
        <v>0</v>
      </c>
      <c r="K1432" s="20">
        <v>0</v>
      </c>
      <c r="L1432" s="20">
        <v>0</v>
      </c>
      <c r="M1432" s="20">
        <f>[1]怪物属性模拟配置!$T1429*1000</f>
        <v>200</v>
      </c>
      <c r="N1432" s="20">
        <v>0</v>
      </c>
      <c r="O1432" s="20">
        <f>[1]怪物属性模拟配置!$U1429-1</f>
        <v>1</v>
      </c>
      <c r="P1432" s="20">
        <v>0</v>
      </c>
      <c r="Q1432" s="20">
        <v>0</v>
      </c>
      <c r="R1432" s="20">
        <v>0</v>
      </c>
      <c r="S1432" s="20" t="s">
        <v>55</v>
      </c>
      <c r="T1432" s="20" t="s">
        <v>55</v>
      </c>
      <c r="U1432" s="20"/>
      <c r="V1432" s="20"/>
    </row>
    <row r="1433" spans="1:22">
      <c r="A1433" s="20">
        <v>40304120</v>
      </c>
      <c r="B1433" s="20" t="s">
        <v>185</v>
      </c>
      <c r="C1433" s="19">
        <f>[1]怪物属性模拟配置!$E1430</f>
        <v>62</v>
      </c>
      <c r="D1433" s="20">
        <v>0</v>
      </c>
      <c r="E1433" s="19">
        <f>IFERROR(VLOOKUP(C1433,[3]s_resfb_item!$D$5:$F$20,3,0),999999)</f>
        <v>47450</v>
      </c>
      <c r="F1433" s="19">
        <f>[1]怪物属性模拟配置!$P1430</f>
        <v>1534</v>
      </c>
      <c r="G1433" s="19">
        <f>[1]怪物属性模拟配置!$Q1430</f>
        <v>0</v>
      </c>
      <c r="H1433" s="19">
        <f>[1]怪物属性模拟配置!$S1430</f>
        <v>6558</v>
      </c>
      <c r="I1433" s="20">
        <v>0</v>
      </c>
      <c r="J1433" s="20">
        <v>0</v>
      </c>
      <c r="K1433" s="20">
        <v>0</v>
      </c>
      <c r="L1433" s="20">
        <v>0</v>
      </c>
      <c r="M1433" s="20">
        <f>[1]怪物属性模拟配置!$T1430*1000</f>
        <v>200</v>
      </c>
      <c r="N1433" s="20">
        <v>0</v>
      </c>
      <c r="O1433" s="20">
        <f>[1]怪物属性模拟配置!$U1430-1</f>
        <v>1</v>
      </c>
      <c r="P1433" s="20">
        <v>0</v>
      </c>
      <c r="Q1433" s="20">
        <v>0</v>
      </c>
      <c r="R1433" s="20">
        <v>0</v>
      </c>
      <c r="S1433" s="20" t="s">
        <v>55</v>
      </c>
      <c r="T1433" s="20" t="s">
        <v>55</v>
      </c>
      <c r="U1433" s="20"/>
      <c r="V1433" s="20"/>
    </row>
    <row r="1434" spans="1:22">
      <c r="A1434" s="20">
        <v>40304130</v>
      </c>
      <c r="B1434" s="20" t="s">
        <v>186</v>
      </c>
      <c r="C1434" s="19">
        <f>[1]怪物属性模拟配置!$E1431</f>
        <v>62</v>
      </c>
      <c r="D1434" s="20">
        <v>0</v>
      </c>
      <c r="E1434" s="19">
        <f>IFERROR(VLOOKUP(C1434,[3]s_resfb_item!$D$5:$F$20,3,0),999999)</f>
        <v>47450</v>
      </c>
      <c r="F1434" s="19">
        <f>[1]怪物属性模拟配置!$P1431</f>
        <v>1534</v>
      </c>
      <c r="G1434" s="19">
        <f>[1]怪物属性模拟配置!$Q1431</f>
        <v>0</v>
      </c>
      <c r="H1434" s="19">
        <f>[1]怪物属性模拟配置!$S1431</f>
        <v>6558</v>
      </c>
      <c r="I1434" s="20">
        <v>0</v>
      </c>
      <c r="J1434" s="20">
        <v>0</v>
      </c>
      <c r="K1434" s="20">
        <v>0</v>
      </c>
      <c r="L1434" s="20">
        <v>0</v>
      </c>
      <c r="M1434" s="20">
        <f>[1]怪物属性模拟配置!$T1431*1000</f>
        <v>200</v>
      </c>
      <c r="N1434" s="20">
        <v>0</v>
      </c>
      <c r="O1434" s="20">
        <f>[1]怪物属性模拟配置!$U1431-1</f>
        <v>1</v>
      </c>
      <c r="P1434" s="20">
        <v>0</v>
      </c>
      <c r="Q1434" s="20">
        <v>0</v>
      </c>
      <c r="R1434" s="20">
        <v>0</v>
      </c>
      <c r="S1434" s="20" t="s">
        <v>55</v>
      </c>
      <c r="T1434" s="20" t="s">
        <v>55</v>
      </c>
      <c r="U1434" s="20"/>
      <c r="V1434" s="20"/>
    </row>
    <row r="1435" spans="1:22">
      <c r="A1435" s="20">
        <v>40304140</v>
      </c>
      <c r="B1435" s="20" t="s">
        <v>187</v>
      </c>
      <c r="C1435" s="19">
        <f>[1]怪物属性模拟配置!$E1432</f>
        <v>62</v>
      </c>
      <c r="D1435" s="20">
        <v>0</v>
      </c>
      <c r="E1435" s="19">
        <f>IFERROR(VLOOKUP(C1435,[3]s_resfb_item!$D$5:$F$20,3,0),999999)</f>
        <v>47450</v>
      </c>
      <c r="F1435" s="19">
        <f>[1]怪物属性模拟配置!$P1432</f>
        <v>1534</v>
      </c>
      <c r="G1435" s="19">
        <f>[1]怪物属性模拟配置!$Q1432</f>
        <v>0</v>
      </c>
      <c r="H1435" s="19">
        <f>[1]怪物属性模拟配置!$S1432</f>
        <v>6558</v>
      </c>
      <c r="I1435" s="20">
        <v>0</v>
      </c>
      <c r="J1435" s="20">
        <v>0</v>
      </c>
      <c r="K1435" s="20">
        <v>0</v>
      </c>
      <c r="L1435" s="20">
        <v>0</v>
      </c>
      <c r="M1435" s="20">
        <f>[1]怪物属性模拟配置!$T1432*1000</f>
        <v>200</v>
      </c>
      <c r="N1435" s="20">
        <v>0</v>
      </c>
      <c r="O1435" s="20">
        <f>[1]怪物属性模拟配置!$U1432-1</f>
        <v>1</v>
      </c>
      <c r="P1435" s="20">
        <v>0</v>
      </c>
      <c r="Q1435" s="20">
        <v>0</v>
      </c>
      <c r="R1435" s="20">
        <v>0</v>
      </c>
      <c r="S1435" s="20" t="s">
        <v>55</v>
      </c>
      <c r="T1435" s="20" t="s">
        <v>55</v>
      </c>
      <c r="U1435" s="20"/>
      <c r="V1435" s="20"/>
    </row>
    <row r="1436" spans="1:22">
      <c r="A1436" s="20">
        <v>40304901</v>
      </c>
      <c r="B1436" s="31" t="s">
        <v>188</v>
      </c>
      <c r="C1436" s="19">
        <f>[1]怪物属性模拟配置!$E1433</f>
        <v>62</v>
      </c>
      <c r="D1436" s="20">
        <v>0</v>
      </c>
      <c r="E1436" s="19">
        <f>IFERROR(VLOOKUP(C1436,[3]s_resfb_item!$D$5:$F$20,3,0),999999)</f>
        <v>47450</v>
      </c>
      <c r="F1436" s="19">
        <f>[1]怪物属性模拟配置!$P1433</f>
        <v>1841</v>
      </c>
      <c r="G1436" s="19">
        <f>[1]怪物属性模拟配置!$Q1433</f>
        <v>0</v>
      </c>
      <c r="H1436" s="19">
        <f>[1]怪物属性模拟配置!$S1433</f>
        <v>65580</v>
      </c>
      <c r="I1436" s="20">
        <v>0</v>
      </c>
      <c r="J1436" s="20">
        <v>0</v>
      </c>
      <c r="K1436" s="20">
        <v>0</v>
      </c>
      <c r="L1436" s="20">
        <v>0</v>
      </c>
      <c r="M1436" s="20">
        <f>[1]怪物属性模拟配置!$T1433*1000</f>
        <v>200</v>
      </c>
      <c r="N1436" s="20">
        <v>0</v>
      </c>
      <c r="O1436" s="20">
        <f>[1]怪物属性模拟配置!$U1433-1</f>
        <v>1</v>
      </c>
      <c r="P1436" s="20">
        <v>0</v>
      </c>
      <c r="Q1436" s="20">
        <v>0</v>
      </c>
      <c r="R1436" s="20">
        <v>0</v>
      </c>
      <c r="S1436" s="20" t="s">
        <v>55</v>
      </c>
      <c r="T1436" s="20" t="s">
        <v>55</v>
      </c>
      <c r="U1436" s="20"/>
      <c r="V1436" s="20"/>
    </row>
    <row r="1437" spans="1:22">
      <c r="A1437" s="20">
        <v>40305010</v>
      </c>
      <c r="B1437" s="20" t="s">
        <v>189</v>
      </c>
      <c r="C1437" s="19">
        <f>[1]怪物属性模拟配置!$E1434</f>
        <v>80</v>
      </c>
      <c r="D1437" s="20">
        <v>0</v>
      </c>
      <c r="E1437" s="19">
        <f>IFERROR(VLOOKUP(C1437,[3]s_resfb_item!$D$5:$F$20,3,0),999999)</f>
        <v>999999</v>
      </c>
      <c r="F1437" s="19">
        <f>[1]怪物属性模拟配置!$P1434</f>
        <v>3214</v>
      </c>
      <c r="G1437" s="19">
        <f>[1]怪物属性模拟配置!$Q1434</f>
        <v>0</v>
      </c>
      <c r="H1437" s="19">
        <f>[1]怪物属性模拟配置!$S1434</f>
        <v>13530</v>
      </c>
      <c r="I1437" s="20">
        <v>0</v>
      </c>
      <c r="J1437" s="20">
        <v>0</v>
      </c>
      <c r="K1437" s="20">
        <v>0</v>
      </c>
      <c r="L1437" s="20">
        <v>0</v>
      </c>
      <c r="M1437" s="20">
        <f>[1]怪物属性模拟配置!$T1434*1000</f>
        <v>200</v>
      </c>
      <c r="N1437" s="20">
        <v>0</v>
      </c>
      <c r="O1437" s="20">
        <f>[1]怪物属性模拟配置!$U1434-1</f>
        <v>1</v>
      </c>
      <c r="P1437" s="20">
        <v>0</v>
      </c>
      <c r="Q1437" s="20">
        <v>0</v>
      </c>
      <c r="R1437" s="20">
        <v>0</v>
      </c>
      <c r="S1437" s="20" t="s">
        <v>55</v>
      </c>
      <c r="T1437" s="20" t="s">
        <v>55</v>
      </c>
      <c r="U1437" s="20"/>
      <c r="V1437" s="20"/>
    </row>
    <row r="1438" spans="1:22">
      <c r="A1438" s="20">
        <v>40305020</v>
      </c>
      <c r="B1438" s="20" t="s">
        <v>190</v>
      </c>
      <c r="C1438" s="19">
        <f>[1]怪物属性模拟配置!$E1435</f>
        <v>80</v>
      </c>
      <c r="D1438" s="20">
        <v>0</v>
      </c>
      <c r="E1438" s="19">
        <f>IFERROR(VLOOKUP(C1438,[3]s_resfb_item!$D$5:$F$20,3,0),999999)</f>
        <v>999999</v>
      </c>
      <c r="F1438" s="19">
        <f>[1]怪物属性模拟配置!$P1435</f>
        <v>3214</v>
      </c>
      <c r="G1438" s="19">
        <f>[1]怪物属性模拟配置!$Q1435</f>
        <v>0</v>
      </c>
      <c r="H1438" s="19">
        <f>[1]怪物属性模拟配置!$S1435</f>
        <v>13530</v>
      </c>
      <c r="I1438" s="20">
        <v>0</v>
      </c>
      <c r="J1438" s="20">
        <v>0</v>
      </c>
      <c r="K1438" s="20">
        <v>0</v>
      </c>
      <c r="L1438" s="20">
        <v>0</v>
      </c>
      <c r="M1438" s="20">
        <f>[1]怪物属性模拟配置!$T1435*1000</f>
        <v>200</v>
      </c>
      <c r="N1438" s="20">
        <v>0</v>
      </c>
      <c r="O1438" s="20">
        <f>[1]怪物属性模拟配置!$U1435-1</f>
        <v>1</v>
      </c>
      <c r="P1438" s="20">
        <v>0</v>
      </c>
      <c r="Q1438" s="20">
        <v>0</v>
      </c>
      <c r="R1438" s="20">
        <v>0</v>
      </c>
      <c r="S1438" s="20" t="s">
        <v>55</v>
      </c>
      <c r="T1438" s="20" t="s">
        <v>55</v>
      </c>
      <c r="U1438" s="20"/>
      <c r="V1438" s="20"/>
    </row>
    <row r="1439" spans="1:22">
      <c r="A1439" s="20">
        <v>40305030</v>
      </c>
      <c r="B1439" s="20" t="s">
        <v>191</v>
      </c>
      <c r="C1439" s="19">
        <f>[1]怪物属性模拟配置!$E1436</f>
        <v>80</v>
      </c>
      <c r="D1439" s="20">
        <v>0</v>
      </c>
      <c r="E1439" s="19">
        <f>IFERROR(VLOOKUP(C1439,[3]s_resfb_item!$D$5:$F$20,3,0),999999)</f>
        <v>999999</v>
      </c>
      <c r="F1439" s="19">
        <f>[1]怪物属性模拟配置!$P1436</f>
        <v>3214</v>
      </c>
      <c r="G1439" s="19">
        <f>[1]怪物属性模拟配置!$Q1436</f>
        <v>0</v>
      </c>
      <c r="H1439" s="19">
        <f>[1]怪物属性模拟配置!$S1436</f>
        <v>13530</v>
      </c>
      <c r="I1439" s="20">
        <v>0</v>
      </c>
      <c r="J1439" s="20">
        <v>0</v>
      </c>
      <c r="K1439" s="20">
        <v>0</v>
      </c>
      <c r="L1439" s="20">
        <v>0</v>
      </c>
      <c r="M1439" s="20">
        <f>[1]怪物属性模拟配置!$T1436*1000</f>
        <v>200</v>
      </c>
      <c r="N1439" s="20">
        <v>0</v>
      </c>
      <c r="O1439" s="20">
        <f>[1]怪物属性模拟配置!$U1436-1</f>
        <v>1</v>
      </c>
      <c r="P1439" s="20">
        <v>0</v>
      </c>
      <c r="Q1439" s="20">
        <v>0</v>
      </c>
      <c r="R1439" s="20">
        <v>0</v>
      </c>
      <c r="S1439" s="20" t="s">
        <v>55</v>
      </c>
      <c r="T1439" s="20" t="s">
        <v>55</v>
      </c>
      <c r="U1439" s="20"/>
      <c r="V1439" s="20"/>
    </row>
    <row r="1440" spans="1:22">
      <c r="A1440" s="20">
        <v>40305040</v>
      </c>
      <c r="B1440" s="20" t="s">
        <v>192</v>
      </c>
      <c r="C1440" s="19">
        <f>[1]怪物属性模拟配置!$E1437</f>
        <v>80</v>
      </c>
      <c r="D1440" s="20">
        <v>0</v>
      </c>
      <c r="E1440" s="19">
        <f>IFERROR(VLOOKUP(C1440,[3]s_resfb_item!$D$5:$F$20,3,0),999999)</f>
        <v>999999</v>
      </c>
      <c r="F1440" s="19">
        <f>[1]怪物属性模拟配置!$P1437</f>
        <v>3214</v>
      </c>
      <c r="G1440" s="19">
        <f>[1]怪物属性模拟配置!$Q1437</f>
        <v>0</v>
      </c>
      <c r="H1440" s="19">
        <f>[1]怪物属性模拟配置!$S1437</f>
        <v>13530</v>
      </c>
      <c r="I1440" s="20">
        <v>0</v>
      </c>
      <c r="J1440" s="20">
        <v>0</v>
      </c>
      <c r="K1440" s="20">
        <v>0</v>
      </c>
      <c r="L1440" s="20">
        <v>0</v>
      </c>
      <c r="M1440" s="20">
        <f>[1]怪物属性模拟配置!$T1437*1000</f>
        <v>200</v>
      </c>
      <c r="N1440" s="20">
        <v>0</v>
      </c>
      <c r="O1440" s="20">
        <f>[1]怪物属性模拟配置!$U1437-1</f>
        <v>1</v>
      </c>
      <c r="P1440" s="20">
        <v>0</v>
      </c>
      <c r="Q1440" s="20">
        <v>0</v>
      </c>
      <c r="R1440" s="20">
        <v>0</v>
      </c>
      <c r="S1440" s="20" t="s">
        <v>55</v>
      </c>
      <c r="T1440" s="20" t="s">
        <v>55</v>
      </c>
      <c r="U1440" s="20"/>
      <c r="V1440" s="20"/>
    </row>
    <row r="1441" spans="1:22">
      <c r="A1441" s="20">
        <v>40305050</v>
      </c>
      <c r="B1441" s="20" t="s">
        <v>193</v>
      </c>
      <c r="C1441" s="19">
        <f>[1]怪物属性模拟配置!$E1438</f>
        <v>80</v>
      </c>
      <c r="D1441" s="20">
        <v>0</v>
      </c>
      <c r="E1441" s="19">
        <f>IFERROR(VLOOKUP(C1441,[3]s_resfb_item!$D$5:$F$20,3,0),999999)</f>
        <v>999999</v>
      </c>
      <c r="F1441" s="19">
        <f>[1]怪物属性模拟配置!$P1438</f>
        <v>3214</v>
      </c>
      <c r="G1441" s="19">
        <f>[1]怪物属性模拟配置!$Q1438</f>
        <v>0</v>
      </c>
      <c r="H1441" s="19">
        <f>[1]怪物属性模拟配置!$S1438</f>
        <v>13530</v>
      </c>
      <c r="I1441" s="20">
        <v>0</v>
      </c>
      <c r="J1441" s="20">
        <v>0</v>
      </c>
      <c r="K1441" s="20">
        <v>0</v>
      </c>
      <c r="L1441" s="20">
        <v>0</v>
      </c>
      <c r="M1441" s="20">
        <f>[1]怪物属性模拟配置!$T1438*1000</f>
        <v>200</v>
      </c>
      <c r="N1441" s="20">
        <v>0</v>
      </c>
      <c r="O1441" s="20">
        <f>[1]怪物属性模拟配置!$U1438-1</f>
        <v>1</v>
      </c>
      <c r="P1441" s="20">
        <v>0</v>
      </c>
      <c r="Q1441" s="20">
        <v>0</v>
      </c>
      <c r="R1441" s="20">
        <v>0</v>
      </c>
      <c r="S1441" s="20" t="s">
        <v>55</v>
      </c>
      <c r="T1441" s="20" t="s">
        <v>55</v>
      </c>
      <c r="U1441" s="20"/>
      <c r="V1441" s="20"/>
    </row>
    <row r="1442" spans="1:22">
      <c r="A1442" s="20">
        <v>40305060</v>
      </c>
      <c r="B1442" s="20" t="s">
        <v>194</v>
      </c>
      <c r="C1442" s="19">
        <f>[1]怪物属性模拟配置!$E1439</f>
        <v>80</v>
      </c>
      <c r="D1442" s="20">
        <v>0</v>
      </c>
      <c r="E1442" s="19">
        <f>IFERROR(VLOOKUP(C1442,[3]s_resfb_item!$D$5:$F$20,3,0),999999)</f>
        <v>999999</v>
      </c>
      <c r="F1442" s="19">
        <f>[1]怪物属性模拟配置!$P1439</f>
        <v>3214</v>
      </c>
      <c r="G1442" s="19">
        <f>[1]怪物属性模拟配置!$Q1439</f>
        <v>0</v>
      </c>
      <c r="H1442" s="19">
        <f>[1]怪物属性模拟配置!$S1439</f>
        <v>13530</v>
      </c>
      <c r="I1442" s="20">
        <v>0</v>
      </c>
      <c r="J1442" s="20">
        <v>0</v>
      </c>
      <c r="K1442" s="20">
        <v>0</v>
      </c>
      <c r="L1442" s="20">
        <v>0</v>
      </c>
      <c r="M1442" s="20">
        <f>[1]怪物属性模拟配置!$T1439*1000</f>
        <v>200</v>
      </c>
      <c r="N1442" s="20">
        <v>0</v>
      </c>
      <c r="O1442" s="20">
        <f>[1]怪物属性模拟配置!$U1439-1</f>
        <v>1</v>
      </c>
      <c r="P1442" s="20">
        <v>0</v>
      </c>
      <c r="Q1442" s="20">
        <v>0</v>
      </c>
      <c r="R1442" s="20">
        <v>0</v>
      </c>
      <c r="S1442" s="20" t="s">
        <v>55</v>
      </c>
      <c r="T1442" s="20" t="s">
        <v>55</v>
      </c>
      <c r="U1442" s="20"/>
      <c r="V1442" s="20"/>
    </row>
    <row r="1443" spans="1:22">
      <c r="A1443" s="20">
        <v>40305070</v>
      </c>
      <c r="B1443" s="20" t="s">
        <v>195</v>
      </c>
      <c r="C1443" s="19">
        <f>[1]怪物属性模拟配置!$E1440</f>
        <v>80</v>
      </c>
      <c r="D1443" s="20">
        <v>0</v>
      </c>
      <c r="E1443" s="19">
        <f>IFERROR(VLOOKUP(C1443,[3]s_resfb_item!$D$5:$F$20,3,0),999999)</f>
        <v>999999</v>
      </c>
      <c r="F1443" s="19">
        <f>[1]怪物属性模拟配置!$P1440</f>
        <v>3214</v>
      </c>
      <c r="G1443" s="19">
        <f>[1]怪物属性模拟配置!$Q1440</f>
        <v>0</v>
      </c>
      <c r="H1443" s="19">
        <f>[1]怪物属性模拟配置!$S1440</f>
        <v>13530</v>
      </c>
      <c r="I1443" s="20">
        <v>0</v>
      </c>
      <c r="J1443" s="20">
        <v>0</v>
      </c>
      <c r="K1443" s="20">
        <v>0</v>
      </c>
      <c r="L1443" s="20">
        <v>0</v>
      </c>
      <c r="M1443" s="20">
        <f>[1]怪物属性模拟配置!$T1440*1000</f>
        <v>200</v>
      </c>
      <c r="N1443" s="20">
        <v>0</v>
      </c>
      <c r="O1443" s="20">
        <f>[1]怪物属性模拟配置!$U1440-1</f>
        <v>1</v>
      </c>
      <c r="P1443" s="20">
        <v>0</v>
      </c>
      <c r="Q1443" s="20">
        <v>0</v>
      </c>
      <c r="R1443" s="20">
        <v>0</v>
      </c>
      <c r="S1443" s="20" t="s">
        <v>55</v>
      </c>
      <c r="T1443" s="20" t="s">
        <v>55</v>
      </c>
      <c r="U1443" s="20"/>
      <c r="V1443" s="20"/>
    </row>
    <row r="1444" spans="1:22">
      <c r="A1444" s="20">
        <v>40305080</v>
      </c>
      <c r="B1444" s="20" t="s">
        <v>196</v>
      </c>
      <c r="C1444" s="19">
        <f>[1]怪物属性模拟配置!$E1441</f>
        <v>80</v>
      </c>
      <c r="D1444" s="20">
        <v>0</v>
      </c>
      <c r="E1444" s="19">
        <f>IFERROR(VLOOKUP(C1444,[3]s_resfb_item!$D$5:$F$20,3,0),999999)</f>
        <v>999999</v>
      </c>
      <c r="F1444" s="19">
        <f>[1]怪物属性模拟配置!$P1441</f>
        <v>3214</v>
      </c>
      <c r="G1444" s="19">
        <f>[1]怪物属性模拟配置!$Q1441</f>
        <v>0</v>
      </c>
      <c r="H1444" s="19">
        <f>[1]怪物属性模拟配置!$S1441</f>
        <v>13530</v>
      </c>
      <c r="I1444" s="20">
        <v>0</v>
      </c>
      <c r="J1444" s="20">
        <v>0</v>
      </c>
      <c r="K1444" s="20">
        <v>0</v>
      </c>
      <c r="L1444" s="20">
        <v>0</v>
      </c>
      <c r="M1444" s="20">
        <f>[1]怪物属性模拟配置!$T1441*1000</f>
        <v>200</v>
      </c>
      <c r="N1444" s="20">
        <v>0</v>
      </c>
      <c r="O1444" s="20">
        <f>[1]怪物属性模拟配置!$U1441-1</f>
        <v>1</v>
      </c>
      <c r="P1444" s="20">
        <v>0</v>
      </c>
      <c r="Q1444" s="20">
        <v>0</v>
      </c>
      <c r="R1444" s="20">
        <v>0</v>
      </c>
      <c r="S1444" s="20" t="s">
        <v>55</v>
      </c>
      <c r="T1444" s="20" t="s">
        <v>55</v>
      </c>
      <c r="U1444" s="20"/>
      <c r="V1444" s="20"/>
    </row>
    <row r="1445" spans="1:22">
      <c r="A1445" s="20">
        <v>40305090</v>
      </c>
      <c r="B1445" s="20" t="s">
        <v>197</v>
      </c>
      <c r="C1445" s="19">
        <f>[1]怪物属性模拟配置!$E1442</f>
        <v>80</v>
      </c>
      <c r="D1445" s="20">
        <v>0</v>
      </c>
      <c r="E1445" s="19">
        <f>IFERROR(VLOOKUP(C1445,[3]s_resfb_item!$D$5:$F$20,3,0),999999)</f>
        <v>999999</v>
      </c>
      <c r="F1445" s="19">
        <f>[1]怪物属性模拟配置!$P1442</f>
        <v>3214</v>
      </c>
      <c r="G1445" s="19">
        <f>[1]怪物属性模拟配置!$Q1442</f>
        <v>0</v>
      </c>
      <c r="H1445" s="19">
        <f>[1]怪物属性模拟配置!$S1442</f>
        <v>13530</v>
      </c>
      <c r="I1445" s="20">
        <v>0</v>
      </c>
      <c r="J1445" s="20">
        <v>0</v>
      </c>
      <c r="K1445" s="20">
        <v>0</v>
      </c>
      <c r="L1445" s="20">
        <v>0</v>
      </c>
      <c r="M1445" s="20">
        <f>[1]怪物属性模拟配置!$T1442*1000</f>
        <v>200</v>
      </c>
      <c r="N1445" s="20">
        <v>0</v>
      </c>
      <c r="O1445" s="20">
        <f>[1]怪物属性模拟配置!$U1442-1</f>
        <v>1</v>
      </c>
      <c r="P1445" s="20">
        <v>0</v>
      </c>
      <c r="Q1445" s="20">
        <v>0</v>
      </c>
      <c r="R1445" s="20">
        <v>0</v>
      </c>
      <c r="S1445" s="20" t="s">
        <v>55</v>
      </c>
      <c r="T1445" s="20" t="s">
        <v>55</v>
      </c>
      <c r="U1445" s="20"/>
      <c r="V1445" s="20"/>
    </row>
    <row r="1446" spans="1:22">
      <c r="A1446" s="20">
        <v>40305091</v>
      </c>
      <c r="B1446" s="20" t="s">
        <v>198</v>
      </c>
      <c r="C1446" s="19">
        <f>[1]怪物属性模拟配置!$E1443</f>
        <v>80</v>
      </c>
      <c r="D1446" s="20">
        <v>0</v>
      </c>
      <c r="E1446" s="19">
        <f>IFERROR(VLOOKUP(C1446,[3]s_resfb_item!$D$5:$F$20,3,0),999999)</f>
        <v>999999</v>
      </c>
      <c r="F1446" s="19">
        <f>[1]怪物属性模拟配置!$P1443</f>
        <v>3214</v>
      </c>
      <c r="G1446" s="19">
        <f>[1]怪物属性模拟配置!$Q1443</f>
        <v>0</v>
      </c>
      <c r="H1446" s="19">
        <f>[1]怪物属性模拟配置!$S1443</f>
        <v>13530</v>
      </c>
      <c r="I1446" s="20">
        <v>0</v>
      </c>
      <c r="J1446" s="20">
        <v>0</v>
      </c>
      <c r="K1446" s="20">
        <v>0</v>
      </c>
      <c r="L1446" s="20">
        <v>0</v>
      </c>
      <c r="M1446" s="20">
        <f>[1]怪物属性模拟配置!$T1443*1000</f>
        <v>200</v>
      </c>
      <c r="N1446" s="20">
        <v>0</v>
      </c>
      <c r="O1446" s="20">
        <f>[1]怪物属性模拟配置!$U1443-1</f>
        <v>1</v>
      </c>
      <c r="P1446" s="20">
        <v>0</v>
      </c>
      <c r="Q1446" s="20">
        <v>0</v>
      </c>
      <c r="R1446" s="20">
        <v>0</v>
      </c>
      <c r="S1446" s="20" t="s">
        <v>55</v>
      </c>
      <c r="T1446" s="20" t="s">
        <v>55</v>
      </c>
      <c r="U1446" s="20"/>
      <c r="V1446" s="20"/>
    </row>
    <row r="1447" spans="1:22">
      <c r="A1447" s="20">
        <v>40305092</v>
      </c>
      <c r="B1447" s="20" t="s">
        <v>199</v>
      </c>
      <c r="C1447" s="19">
        <f>[1]怪物属性模拟配置!$E1444</f>
        <v>80</v>
      </c>
      <c r="D1447" s="20">
        <v>0</v>
      </c>
      <c r="E1447" s="19">
        <f>IFERROR(VLOOKUP(C1447,[3]s_resfb_item!$D$5:$F$20,3,0),999999)</f>
        <v>999999</v>
      </c>
      <c r="F1447" s="19">
        <f>[1]怪物属性模拟配置!$P1444</f>
        <v>3214</v>
      </c>
      <c r="G1447" s="19">
        <f>[1]怪物属性模拟配置!$Q1444</f>
        <v>0</v>
      </c>
      <c r="H1447" s="19">
        <f>[1]怪物属性模拟配置!$S1444</f>
        <v>13530</v>
      </c>
      <c r="I1447" s="20">
        <v>0</v>
      </c>
      <c r="J1447" s="20">
        <v>0</v>
      </c>
      <c r="K1447" s="20">
        <v>0</v>
      </c>
      <c r="L1447" s="20">
        <v>0</v>
      </c>
      <c r="M1447" s="20">
        <f>[1]怪物属性模拟配置!$T1444*1000</f>
        <v>200</v>
      </c>
      <c r="N1447" s="20">
        <v>0</v>
      </c>
      <c r="O1447" s="20">
        <f>[1]怪物属性模拟配置!$U1444-1</f>
        <v>1</v>
      </c>
      <c r="P1447" s="20">
        <v>0</v>
      </c>
      <c r="Q1447" s="20">
        <v>0</v>
      </c>
      <c r="R1447" s="20">
        <v>0</v>
      </c>
      <c r="S1447" s="20" t="s">
        <v>55</v>
      </c>
      <c r="T1447" s="20" t="s">
        <v>55</v>
      </c>
      <c r="U1447" s="20"/>
      <c r="V1447" s="20"/>
    </row>
    <row r="1448" spans="1:22">
      <c r="A1448" s="20">
        <v>40305100</v>
      </c>
      <c r="B1448" s="20" t="s">
        <v>200</v>
      </c>
      <c r="C1448" s="19">
        <f>[1]怪物属性模拟配置!$E1445</f>
        <v>80</v>
      </c>
      <c r="D1448" s="20">
        <v>0</v>
      </c>
      <c r="E1448" s="19">
        <f>IFERROR(VLOOKUP(C1448,[3]s_resfb_item!$D$5:$F$20,3,0),999999)</f>
        <v>999999</v>
      </c>
      <c r="F1448" s="19">
        <f>[1]怪物属性模拟配置!$P1445</f>
        <v>3214</v>
      </c>
      <c r="G1448" s="19">
        <f>[1]怪物属性模拟配置!$Q1445</f>
        <v>0</v>
      </c>
      <c r="H1448" s="19">
        <f>[1]怪物属性模拟配置!$S1445</f>
        <v>13530</v>
      </c>
      <c r="I1448" s="20">
        <v>0</v>
      </c>
      <c r="J1448" s="20">
        <v>0</v>
      </c>
      <c r="K1448" s="20">
        <v>0</v>
      </c>
      <c r="L1448" s="20">
        <v>0</v>
      </c>
      <c r="M1448" s="20">
        <f>[1]怪物属性模拟配置!$T1445*1000</f>
        <v>200</v>
      </c>
      <c r="N1448" s="20">
        <v>0</v>
      </c>
      <c r="O1448" s="20">
        <f>[1]怪物属性模拟配置!$U1445-1</f>
        <v>1</v>
      </c>
      <c r="P1448" s="20">
        <v>0</v>
      </c>
      <c r="Q1448" s="20">
        <v>0</v>
      </c>
      <c r="R1448" s="20">
        <v>0</v>
      </c>
      <c r="S1448" s="20" t="s">
        <v>55</v>
      </c>
      <c r="T1448" s="20" t="s">
        <v>55</v>
      </c>
      <c r="U1448" s="20"/>
      <c r="V1448" s="20"/>
    </row>
    <row r="1449" spans="1:22">
      <c r="A1449" s="20">
        <v>40305110</v>
      </c>
      <c r="B1449" s="20" t="s">
        <v>201</v>
      </c>
      <c r="C1449" s="19">
        <f>[1]怪物属性模拟配置!$E1446</f>
        <v>80</v>
      </c>
      <c r="D1449" s="20">
        <v>0</v>
      </c>
      <c r="E1449" s="19">
        <f>IFERROR(VLOOKUP(C1449,[3]s_resfb_item!$D$5:$F$20,3,0),999999)</f>
        <v>999999</v>
      </c>
      <c r="F1449" s="19">
        <f>[1]怪物属性模拟配置!$P1446</f>
        <v>3214</v>
      </c>
      <c r="G1449" s="19">
        <f>[1]怪物属性模拟配置!$Q1446</f>
        <v>0</v>
      </c>
      <c r="H1449" s="19">
        <f>[1]怪物属性模拟配置!$S1446</f>
        <v>13530</v>
      </c>
      <c r="I1449" s="20">
        <v>0</v>
      </c>
      <c r="J1449" s="20">
        <v>0</v>
      </c>
      <c r="K1449" s="20">
        <v>0</v>
      </c>
      <c r="L1449" s="20">
        <v>0</v>
      </c>
      <c r="M1449" s="20">
        <f>[1]怪物属性模拟配置!$T1446*1000</f>
        <v>200</v>
      </c>
      <c r="N1449" s="20">
        <v>0</v>
      </c>
      <c r="O1449" s="20">
        <f>[1]怪物属性模拟配置!$U1446-1</f>
        <v>1</v>
      </c>
      <c r="P1449" s="20">
        <v>0</v>
      </c>
      <c r="Q1449" s="20">
        <v>0</v>
      </c>
      <c r="R1449" s="20">
        <v>0</v>
      </c>
      <c r="S1449" s="20" t="s">
        <v>55</v>
      </c>
      <c r="T1449" s="20" t="s">
        <v>55</v>
      </c>
      <c r="U1449" s="20"/>
      <c r="V1449" s="20"/>
    </row>
    <row r="1450" spans="1:22">
      <c r="A1450" s="20">
        <v>40305120</v>
      </c>
      <c r="B1450" s="20" t="s">
        <v>202</v>
      </c>
      <c r="C1450" s="19">
        <f>[1]怪物属性模拟配置!$E1447</f>
        <v>80</v>
      </c>
      <c r="D1450" s="20">
        <v>0</v>
      </c>
      <c r="E1450" s="19">
        <f>IFERROR(VLOOKUP(C1450,[3]s_resfb_item!$D$5:$F$20,3,0),999999)</f>
        <v>999999</v>
      </c>
      <c r="F1450" s="19">
        <f>[1]怪物属性模拟配置!$P1447</f>
        <v>3214</v>
      </c>
      <c r="G1450" s="19">
        <f>[1]怪物属性模拟配置!$Q1447</f>
        <v>0</v>
      </c>
      <c r="H1450" s="19">
        <f>[1]怪物属性模拟配置!$S1447</f>
        <v>13530</v>
      </c>
      <c r="I1450" s="20">
        <v>0</v>
      </c>
      <c r="J1450" s="20">
        <v>0</v>
      </c>
      <c r="K1450" s="20">
        <v>0</v>
      </c>
      <c r="L1450" s="20">
        <v>0</v>
      </c>
      <c r="M1450" s="20">
        <f>[1]怪物属性模拟配置!$T1447*1000</f>
        <v>200</v>
      </c>
      <c r="N1450" s="20">
        <v>0</v>
      </c>
      <c r="O1450" s="20">
        <f>[1]怪物属性模拟配置!$U1447-1</f>
        <v>1</v>
      </c>
      <c r="P1450" s="20">
        <v>0</v>
      </c>
      <c r="Q1450" s="20">
        <v>0</v>
      </c>
      <c r="R1450" s="20">
        <v>0</v>
      </c>
      <c r="S1450" s="20" t="s">
        <v>55</v>
      </c>
      <c r="T1450" s="20" t="s">
        <v>55</v>
      </c>
      <c r="U1450" s="20"/>
      <c r="V1450" s="20"/>
    </row>
    <row r="1451" spans="1:22">
      <c r="A1451" s="20">
        <v>40305130</v>
      </c>
      <c r="B1451" s="20" t="s">
        <v>203</v>
      </c>
      <c r="C1451" s="19">
        <f>[1]怪物属性模拟配置!$E1448</f>
        <v>80</v>
      </c>
      <c r="D1451" s="20">
        <v>0</v>
      </c>
      <c r="E1451" s="19">
        <f>IFERROR(VLOOKUP(C1451,[3]s_resfb_item!$D$5:$F$20,3,0),999999)</f>
        <v>999999</v>
      </c>
      <c r="F1451" s="19">
        <f>[1]怪物属性模拟配置!$P1448</f>
        <v>3214</v>
      </c>
      <c r="G1451" s="19">
        <f>[1]怪物属性模拟配置!$Q1448</f>
        <v>0</v>
      </c>
      <c r="H1451" s="19">
        <f>[1]怪物属性模拟配置!$S1448</f>
        <v>13530</v>
      </c>
      <c r="I1451" s="20">
        <v>0</v>
      </c>
      <c r="J1451" s="20">
        <v>0</v>
      </c>
      <c r="K1451" s="20">
        <v>0</v>
      </c>
      <c r="L1451" s="20">
        <v>0</v>
      </c>
      <c r="M1451" s="20">
        <f>[1]怪物属性模拟配置!$T1448*1000</f>
        <v>200</v>
      </c>
      <c r="N1451" s="20">
        <v>0</v>
      </c>
      <c r="O1451" s="20">
        <f>[1]怪物属性模拟配置!$U1448-1</f>
        <v>1</v>
      </c>
      <c r="P1451" s="20">
        <v>0</v>
      </c>
      <c r="Q1451" s="20">
        <v>0</v>
      </c>
      <c r="R1451" s="20">
        <v>0</v>
      </c>
      <c r="S1451" s="20" t="s">
        <v>55</v>
      </c>
      <c r="T1451" s="20" t="s">
        <v>55</v>
      </c>
      <c r="U1451" s="20"/>
      <c r="V1451" s="20"/>
    </row>
    <row r="1452" spans="1:22">
      <c r="A1452" s="20">
        <v>40305140</v>
      </c>
      <c r="B1452" s="20" t="s">
        <v>204</v>
      </c>
      <c r="C1452" s="19">
        <f>[1]怪物属性模拟配置!$E1449</f>
        <v>80</v>
      </c>
      <c r="D1452" s="20">
        <v>0</v>
      </c>
      <c r="E1452" s="19">
        <f>IFERROR(VLOOKUP(C1452,[3]s_resfb_item!$D$5:$F$20,3,0),999999)</f>
        <v>999999</v>
      </c>
      <c r="F1452" s="19">
        <f>[1]怪物属性模拟配置!$P1449</f>
        <v>3214</v>
      </c>
      <c r="G1452" s="19">
        <f>[1]怪物属性模拟配置!$Q1449</f>
        <v>0</v>
      </c>
      <c r="H1452" s="19">
        <f>[1]怪物属性模拟配置!$S1449</f>
        <v>13530</v>
      </c>
      <c r="I1452" s="20">
        <v>0</v>
      </c>
      <c r="J1452" s="20">
        <v>0</v>
      </c>
      <c r="K1452" s="20">
        <v>0</v>
      </c>
      <c r="L1452" s="20">
        <v>0</v>
      </c>
      <c r="M1452" s="20">
        <f>[1]怪物属性模拟配置!$T1449*1000</f>
        <v>200</v>
      </c>
      <c r="N1452" s="20">
        <v>0</v>
      </c>
      <c r="O1452" s="20">
        <f>[1]怪物属性模拟配置!$U1449-1</f>
        <v>1</v>
      </c>
      <c r="P1452" s="20">
        <v>0</v>
      </c>
      <c r="Q1452" s="20">
        <v>0</v>
      </c>
      <c r="R1452" s="20">
        <v>0</v>
      </c>
      <c r="S1452" s="20" t="s">
        <v>55</v>
      </c>
      <c r="T1452" s="20" t="s">
        <v>55</v>
      </c>
      <c r="U1452" s="20"/>
      <c r="V1452" s="20"/>
    </row>
    <row r="1453" spans="1:22">
      <c r="A1453" s="20">
        <v>40305901</v>
      </c>
      <c r="B1453" s="31" t="s">
        <v>205</v>
      </c>
      <c r="C1453" s="19">
        <f>[1]怪物属性模拟配置!$E1450</f>
        <v>80</v>
      </c>
      <c r="D1453" s="20">
        <v>0</v>
      </c>
      <c r="E1453" s="19">
        <f>IFERROR(VLOOKUP(C1453,[3]s_resfb_item!$D$5:$F$20,3,0),999999)</f>
        <v>999999</v>
      </c>
      <c r="F1453" s="19">
        <f>[1]怪物属性模拟配置!$P1450</f>
        <v>3857</v>
      </c>
      <c r="G1453" s="19">
        <f>[1]怪物属性模拟配置!$Q1450</f>
        <v>0</v>
      </c>
      <c r="H1453" s="19">
        <f>[1]怪物属性模拟配置!$S1450</f>
        <v>135300</v>
      </c>
      <c r="I1453" s="20">
        <v>0</v>
      </c>
      <c r="J1453" s="20">
        <v>0</v>
      </c>
      <c r="K1453" s="20">
        <v>0</v>
      </c>
      <c r="L1453" s="20">
        <v>0</v>
      </c>
      <c r="M1453" s="20">
        <f>[1]怪物属性模拟配置!$T1450*1000</f>
        <v>200</v>
      </c>
      <c r="N1453" s="20">
        <v>0</v>
      </c>
      <c r="O1453" s="20">
        <f>[1]怪物属性模拟配置!$U1450-1</f>
        <v>1</v>
      </c>
      <c r="P1453" s="20">
        <v>0</v>
      </c>
      <c r="Q1453" s="20">
        <v>0</v>
      </c>
      <c r="R1453" s="20">
        <v>0</v>
      </c>
      <c r="S1453" s="20" t="s">
        <v>55</v>
      </c>
      <c r="T1453" s="20" t="s">
        <v>55</v>
      </c>
      <c r="U1453" s="20"/>
      <c r="V1453" s="20"/>
    </row>
    <row r="1454" spans="1:22">
      <c r="A1454" s="20">
        <v>40306010</v>
      </c>
      <c r="B1454" s="20" t="s">
        <v>206</v>
      </c>
      <c r="C1454" s="19">
        <f>[1]怪物属性模拟配置!$E1451</f>
        <v>80</v>
      </c>
      <c r="D1454" s="20">
        <v>0</v>
      </c>
      <c r="E1454" s="19">
        <f>IFERROR(VLOOKUP(C1454,[3]s_resfb_item!$D$5:$F$20,3,0),999999)</f>
        <v>999999</v>
      </c>
      <c r="F1454" s="19">
        <f>[1]怪物属性模拟配置!$P1451</f>
        <v>3214</v>
      </c>
      <c r="G1454" s="19">
        <f>[1]怪物属性模拟配置!$Q1451</f>
        <v>0</v>
      </c>
      <c r="H1454" s="19">
        <f>[1]怪物属性模拟配置!$S1451</f>
        <v>13530</v>
      </c>
      <c r="I1454" s="20">
        <v>0</v>
      </c>
      <c r="J1454" s="20">
        <v>0</v>
      </c>
      <c r="K1454" s="20">
        <v>0</v>
      </c>
      <c r="L1454" s="20">
        <v>0</v>
      </c>
      <c r="M1454" s="20">
        <f>[1]怪物属性模拟配置!$T1451*1000</f>
        <v>200</v>
      </c>
      <c r="N1454" s="20">
        <v>0</v>
      </c>
      <c r="O1454" s="20">
        <f>[1]怪物属性模拟配置!$U1451-1</f>
        <v>1</v>
      </c>
      <c r="P1454" s="20">
        <v>0</v>
      </c>
      <c r="Q1454" s="20">
        <v>0</v>
      </c>
      <c r="R1454" s="20">
        <v>0</v>
      </c>
      <c r="S1454" s="20" t="s">
        <v>55</v>
      </c>
      <c r="T1454" s="20" t="s">
        <v>55</v>
      </c>
      <c r="U1454" s="20"/>
      <c r="V1454" s="20"/>
    </row>
    <row r="1455" spans="1:22">
      <c r="A1455" s="20">
        <v>40306020</v>
      </c>
      <c r="B1455" s="20" t="s">
        <v>207</v>
      </c>
      <c r="C1455" s="19">
        <f>[1]怪物属性模拟配置!$E1452</f>
        <v>80</v>
      </c>
      <c r="D1455" s="20">
        <v>0</v>
      </c>
      <c r="E1455" s="19">
        <f>IFERROR(VLOOKUP(C1455,[3]s_resfb_item!$D$5:$F$20,3,0),999999)</f>
        <v>999999</v>
      </c>
      <c r="F1455" s="19">
        <f>[1]怪物属性模拟配置!$P1452</f>
        <v>3214</v>
      </c>
      <c r="G1455" s="19">
        <f>[1]怪物属性模拟配置!$Q1452</f>
        <v>0</v>
      </c>
      <c r="H1455" s="19">
        <f>[1]怪物属性模拟配置!$S1452</f>
        <v>13530</v>
      </c>
      <c r="I1455" s="20">
        <v>0</v>
      </c>
      <c r="J1455" s="20">
        <v>0</v>
      </c>
      <c r="K1455" s="20">
        <v>0</v>
      </c>
      <c r="L1455" s="20">
        <v>0</v>
      </c>
      <c r="M1455" s="20">
        <f>[1]怪物属性模拟配置!$T1452*1000</f>
        <v>200</v>
      </c>
      <c r="N1455" s="20">
        <v>0</v>
      </c>
      <c r="O1455" s="20">
        <f>[1]怪物属性模拟配置!$U1452-1</f>
        <v>1</v>
      </c>
      <c r="P1455" s="20">
        <v>0</v>
      </c>
      <c r="Q1455" s="20">
        <v>0</v>
      </c>
      <c r="R1455" s="20">
        <v>0</v>
      </c>
      <c r="S1455" s="20" t="s">
        <v>55</v>
      </c>
      <c r="T1455" s="20" t="s">
        <v>55</v>
      </c>
      <c r="U1455" s="20"/>
      <c r="V1455" s="20"/>
    </row>
    <row r="1456" spans="1:22">
      <c r="A1456" s="20">
        <v>40306030</v>
      </c>
      <c r="B1456" s="20" t="s">
        <v>208</v>
      </c>
      <c r="C1456" s="19">
        <f>[1]怪物属性模拟配置!$E1453</f>
        <v>80</v>
      </c>
      <c r="D1456" s="20">
        <v>0</v>
      </c>
      <c r="E1456" s="19">
        <f>IFERROR(VLOOKUP(C1456,[3]s_resfb_item!$D$5:$F$20,3,0),999999)</f>
        <v>999999</v>
      </c>
      <c r="F1456" s="19">
        <f>[1]怪物属性模拟配置!$P1453</f>
        <v>3214</v>
      </c>
      <c r="G1456" s="19">
        <f>[1]怪物属性模拟配置!$Q1453</f>
        <v>0</v>
      </c>
      <c r="H1456" s="19">
        <f>[1]怪物属性模拟配置!$S1453</f>
        <v>13530</v>
      </c>
      <c r="I1456" s="20">
        <v>0</v>
      </c>
      <c r="J1456" s="20">
        <v>0</v>
      </c>
      <c r="K1456" s="20">
        <v>0</v>
      </c>
      <c r="L1456" s="20">
        <v>0</v>
      </c>
      <c r="M1456" s="20">
        <f>[1]怪物属性模拟配置!$T1453*1000</f>
        <v>200</v>
      </c>
      <c r="N1456" s="20">
        <v>0</v>
      </c>
      <c r="O1456" s="20">
        <f>[1]怪物属性模拟配置!$U1453-1</f>
        <v>1</v>
      </c>
      <c r="P1456" s="20">
        <v>0</v>
      </c>
      <c r="Q1456" s="20">
        <v>0</v>
      </c>
      <c r="R1456" s="20">
        <v>0</v>
      </c>
      <c r="S1456" s="20" t="s">
        <v>55</v>
      </c>
      <c r="T1456" s="20" t="s">
        <v>55</v>
      </c>
      <c r="U1456" s="20"/>
      <c r="V1456" s="20"/>
    </row>
    <row r="1457" spans="1:22">
      <c r="A1457" s="20">
        <v>40306040</v>
      </c>
      <c r="B1457" s="20" t="s">
        <v>209</v>
      </c>
      <c r="C1457" s="19">
        <f>[1]怪物属性模拟配置!$E1454</f>
        <v>80</v>
      </c>
      <c r="D1457" s="20">
        <v>0</v>
      </c>
      <c r="E1457" s="19">
        <f>IFERROR(VLOOKUP(C1457,[3]s_resfb_item!$D$5:$F$20,3,0),999999)</f>
        <v>999999</v>
      </c>
      <c r="F1457" s="19">
        <f>[1]怪物属性模拟配置!$P1454</f>
        <v>3214</v>
      </c>
      <c r="G1457" s="19">
        <f>[1]怪物属性模拟配置!$Q1454</f>
        <v>0</v>
      </c>
      <c r="H1457" s="19">
        <f>[1]怪物属性模拟配置!$S1454</f>
        <v>13530</v>
      </c>
      <c r="I1457" s="20">
        <v>0</v>
      </c>
      <c r="J1457" s="20">
        <v>0</v>
      </c>
      <c r="K1457" s="20">
        <v>0</v>
      </c>
      <c r="L1457" s="20">
        <v>0</v>
      </c>
      <c r="M1457" s="20">
        <f>[1]怪物属性模拟配置!$T1454*1000</f>
        <v>200</v>
      </c>
      <c r="N1457" s="20">
        <v>0</v>
      </c>
      <c r="O1457" s="20">
        <f>[1]怪物属性模拟配置!$U1454-1</f>
        <v>1</v>
      </c>
      <c r="P1457" s="20">
        <v>0</v>
      </c>
      <c r="Q1457" s="20">
        <v>0</v>
      </c>
      <c r="R1457" s="20">
        <v>0</v>
      </c>
      <c r="S1457" s="20" t="s">
        <v>55</v>
      </c>
      <c r="T1457" s="20" t="s">
        <v>55</v>
      </c>
      <c r="U1457" s="20"/>
      <c r="V1457" s="20"/>
    </row>
    <row r="1458" spans="1:22">
      <c r="A1458" s="20">
        <v>40306050</v>
      </c>
      <c r="B1458" s="20" t="s">
        <v>210</v>
      </c>
      <c r="C1458" s="19">
        <f>[1]怪物属性模拟配置!$E1455</f>
        <v>80</v>
      </c>
      <c r="D1458" s="20">
        <v>0</v>
      </c>
      <c r="E1458" s="19">
        <f>IFERROR(VLOOKUP(C1458,[3]s_resfb_item!$D$5:$F$20,3,0),999999)</f>
        <v>999999</v>
      </c>
      <c r="F1458" s="19">
        <f>[1]怪物属性模拟配置!$P1455</f>
        <v>3214</v>
      </c>
      <c r="G1458" s="19">
        <f>[1]怪物属性模拟配置!$Q1455</f>
        <v>0</v>
      </c>
      <c r="H1458" s="19">
        <f>[1]怪物属性模拟配置!$S1455</f>
        <v>13530</v>
      </c>
      <c r="I1458" s="20">
        <v>0</v>
      </c>
      <c r="J1458" s="20">
        <v>0</v>
      </c>
      <c r="K1458" s="20">
        <v>0</v>
      </c>
      <c r="L1458" s="20">
        <v>0</v>
      </c>
      <c r="M1458" s="20">
        <f>[1]怪物属性模拟配置!$T1455*1000</f>
        <v>200</v>
      </c>
      <c r="N1458" s="20">
        <v>0</v>
      </c>
      <c r="O1458" s="20">
        <f>[1]怪物属性模拟配置!$U1455-1</f>
        <v>1</v>
      </c>
      <c r="P1458" s="20">
        <v>0</v>
      </c>
      <c r="Q1458" s="20">
        <v>0</v>
      </c>
      <c r="R1458" s="20">
        <v>0</v>
      </c>
      <c r="S1458" s="20" t="s">
        <v>55</v>
      </c>
      <c r="T1458" s="20" t="s">
        <v>55</v>
      </c>
      <c r="U1458" s="20"/>
      <c r="V1458" s="20"/>
    </row>
    <row r="1459" spans="1:22">
      <c r="A1459" s="20">
        <v>40306060</v>
      </c>
      <c r="B1459" s="20" t="s">
        <v>211</v>
      </c>
      <c r="C1459" s="19">
        <f>[1]怪物属性模拟配置!$E1456</f>
        <v>80</v>
      </c>
      <c r="D1459" s="20">
        <v>0</v>
      </c>
      <c r="E1459" s="19">
        <f>IFERROR(VLOOKUP(C1459,[3]s_resfb_item!$D$5:$F$20,3,0),999999)</f>
        <v>999999</v>
      </c>
      <c r="F1459" s="19">
        <f>[1]怪物属性模拟配置!$P1456</f>
        <v>3214</v>
      </c>
      <c r="G1459" s="19">
        <f>[1]怪物属性模拟配置!$Q1456</f>
        <v>0</v>
      </c>
      <c r="H1459" s="19">
        <f>[1]怪物属性模拟配置!$S1456</f>
        <v>13530</v>
      </c>
      <c r="I1459" s="20">
        <v>0</v>
      </c>
      <c r="J1459" s="20">
        <v>0</v>
      </c>
      <c r="K1459" s="20">
        <v>0</v>
      </c>
      <c r="L1459" s="20">
        <v>0</v>
      </c>
      <c r="M1459" s="20">
        <f>[1]怪物属性模拟配置!$T1456*1000</f>
        <v>200</v>
      </c>
      <c r="N1459" s="20">
        <v>0</v>
      </c>
      <c r="O1459" s="20">
        <f>[1]怪物属性模拟配置!$U1456-1</f>
        <v>1</v>
      </c>
      <c r="P1459" s="20">
        <v>0</v>
      </c>
      <c r="Q1459" s="20">
        <v>0</v>
      </c>
      <c r="R1459" s="20">
        <v>0</v>
      </c>
      <c r="S1459" s="20" t="s">
        <v>55</v>
      </c>
      <c r="T1459" s="20" t="s">
        <v>55</v>
      </c>
      <c r="U1459" s="20"/>
      <c r="V1459" s="20"/>
    </row>
    <row r="1460" spans="1:22">
      <c r="A1460" s="20">
        <v>40306070</v>
      </c>
      <c r="B1460" s="20" t="s">
        <v>212</v>
      </c>
      <c r="C1460" s="19">
        <f>[1]怪物属性模拟配置!$E1457</f>
        <v>80</v>
      </c>
      <c r="D1460" s="20">
        <v>0</v>
      </c>
      <c r="E1460" s="19">
        <f>IFERROR(VLOOKUP(C1460,[3]s_resfb_item!$D$5:$F$20,3,0),999999)</f>
        <v>999999</v>
      </c>
      <c r="F1460" s="19">
        <f>[1]怪物属性模拟配置!$P1457</f>
        <v>3214</v>
      </c>
      <c r="G1460" s="19">
        <f>[1]怪物属性模拟配置!$Q1457</f>
        <v>0</v>
      </c>
      <c r="H1460" s="19">
        <f>[1]怪物属性模拟配置!$S1457</f>
        <v>13530</v>
      </c>
      <c r="I1460" s="20">
        <v>0</v>
      </c>
      <c r="J1460" s="20">
        <v>0</v>
      </c>
      <c r="K1460" s="20">
        <v>0</v>
      </c>
      <c r="L1460" s="20">
        <v>0</v>
      </c>
      <c r="M1460" s="20">
        <f>[1]怪物属性模拟配置!$T1457*1000</f>
        <v>200</v>
      </c>
      <c r="N1460" s="20">
        <v>0</v>
      </c>
      <c r="O1460" s="20">
        <f>[1]怪物属性模拟配置!$U1457-1</f>
        <v>1</v>
      </c>
      <c r="P1460" s="20">
        <v>0</v>
      </c>
      <c r="Q1460" s="20">
        <v>0</v>
      </c>
      <c r="R1460" s="20">
        <v>0</v>
      </c>
      <c r="S1460" s="20" t="s">
        <v>55</v>
      </c>
      <c r="T1460" s="20" t="s">
        <v>55</v>
      </c>
      <c r="U1460" s="20"/>
      <c r="V1460" s="20"/>
    </row>
    <row r="1461" spans="1:22">
      <c r="A1461" s="20">
        <v>40306080</v>
      </c>
      <c r="B1461" s="20" t="s">
        <v>213</v>
      </c>
      <c r="C1461" s="19">
        <f>[1]怪物属性模拟配置!$E1458</f>
        <v>80</v>
      </c>
      <c r="D1461" s="20">
        <v>0</v>
      </c>
      <c r="E1461" s="19">
        <f>IFERROR(VLOOKUP(C1461,[3]s_resfb_item!$D$5:$F$20,3,0),999999)</f>
        <v>999999</v>
      </c>
      <c r="F1461" s="19">
        <f>[1]怪物属性模拟配置!$P1458</f>
        <v>3214</v>
      </c>
      <c r="G1461" s="19">
        <f>[1]怪物属性模拟配置!$Q1458</f>
        <v>0</v>
      </c>
      <c r="H1461" s="19">
        <f>[1]怪物属性模拟配置!$S1458</f>
        <v>13530</v>
      </c>
      <c r="I1461" s="20">
        <v>0</v>
      </c>
      <c r="J1461" s="20">
        <v>0</v>
      </c>
      <c r="K1461" s="20">
        <v>0</v>
      </c>
      <c r="L1461" s="20">
        <v>0</v>
      </c>
      <c r="M1461" s="20">
        <f>[1]怪物属性模拟配置!$T1458*1000</f>
        <v>200</v>
      </c>
      <c r="N1461" s="20">
        <v>0</v>
      </c>
      <c r="O1461" s="20">
        <f>[1]怪物属性模拟配置!$U1458-1</f>
        <v>1</v>
      </c>
      <c r="P1461" s="20">
        <v>0</v>
      </c>
      <c r="Q1461" s="20">
        <v>0</v>
      </c>
      <c r="R1461" s="20">
        <v>0</v>
      </c>
      <c r="S1461" s="20" t="s">
        <v>55</v>
      </c>
      <c r="T1461" s="20" t="s">
        <v>55</v>
      </c>
      <c r="U1461" s="20"/>
      <c r="V1461" s="20"/>
    </row>
    <row r="1462" spans="1:22">
      <c r="A1462" s="20">
        <v>40306090</v>
      </c>
      <c r="B1462" s="20" t="s">
        <v>214</v>
      </c>
      <c r="C1462" s="19">
        <f>[1]怪物属性模拟配置!$E1459</f>
        <v>80</v>
      </c>
      <c r="D1462" s="20">
        <v>0</v>
      </c>
      <c r="E1462" s="19">
        <f>IFERROR(VLOOKUP(C1462,[3]s_resfb_item!$D$5:$F$20,3,0),999999)</f>
        <v>999999</v>
      </c>
      <c r="F1462" s="19">
        <f>[1]怪物属性模拟配置!$P1459</f>
        <v>3214</v>
      </c>
      <c r="G1462" s="19">
        <f>[1]怪物属性模拟配置!$Q1459</f>
        <v>0</v>
      </c>
      <c r="H1462" s="19">
        <f>[1]怪物属性模拟配置!$S1459</f>
        <v>13530</v>
      </c>
      <c r="I1462" s="20">
        <v>0</v>
      </c>
      <c r="J1462" s="20">
        <v>0</v>
      </c>
      <c r="K1462" s="20">
        <v>0</v>
      </c>
      <c r="L1462" s="20">
        <v>0</v>
      </c>
      <c r="M1462" s="20">
        <f>[1]怪物属性模拟配置!$T1459*1000</f>
        <v>200</v>
      </c>
      <c r="N1462" s="20">
        <v>0</v>
      </c>
      <c r="O1462" s="20">
        <f>[1]怪物属性模拟配置!$U1459-1</f>
        <v>1</v>
      </c>
      <c r="P1462" s="20">
        <v>0</v>
      </c>
      <c r="Q1462" s="20">
        <v>0</v>
      </c>
      <c r="R1462" s="20">
        <v>0</v>
      </c>
      <c r="S1462" s="20" t="s">
        <v>55</v>
      </c>
      <c r="T1462" s="20" t="s">
        <v>55</v>
      </c>
      <c r="U1462" s="20"/>
      <c r="V1462" s="20"/>
    </row>
    <row r="1463" spans="1:22">
      <c r="A1463" s="20">
        <v>40306091</v>
      </c>
      <c r="B1463" s="20" t="s">
        <v>215</v>
      </c>
      <c r="C1463" s="19">
        <f>[1]怪物属性模拟配置!$E1460</f>
        <v>80</v>
      </c>
      <c r="D1463" s="20">
        <v>0</v>
      </c>
      <c r="E1463" s="19">
        <f>IFERROR(VLOOKUP(C1463,[3]s_resfb_item!$D$5:$F$20,3,0),999999)</f>
        <v>999999</v>
      </c>
      <c r="F1463" s="19">
        <f>[1]怪物属性模拟配置!$P1460</f>
        <v>3214</v>
      </c>
      <c r="G1463" s="19">
        <f>[1]怪物属性模拟配置!$Q1460</f>
        <v>0</v>
      </c>
      <c r="H1463" s="19">
        <f>[1]怪物属性模拟配置!$S1460</f>
        <v>13530</v>
      </c>
      <c r="I1463" s="20">
        <v>0</v>
      </c>
      <c r="J1463" s="20">
        <v>0</v>
      </c>
      <c r="K1463" s="20">
        <v>0</v>
      </c>
      <c r="L1463" s="20">
        <v>0</v>
      </c>
      <c r="M1463" s="20">
        <f>[1]怪物属性模拟配置!$T1460*1000</f>
        <v>200</v>
      </c>
      <c r="N1463" s="20">
        <v>0</v>
      </c>
      <c r="O1463" s="20">
        <f>[1]怪物属性模拟配置!$U1460-1</f>
        <v>1</v>
      </c>
      <c r="P1463" s="20">
        <v>0</v>
      </c>
      <c r="Q1463" s="20">
        <v>0</v>
      </c>
      <c r="R1463" s="20">
        <v>0</v>
      </c>
      <c r="S1463" s="20" t="s">
        <v>55</v>
      </c>
      <c r="T1463" s="20" t="s">
        <v>55</v>
      </c>
      <c r="U1463" s="20"/>
      <c r="V1463" s="20"/>
    </row>
    <row r="1464" spans="1:22">
      <c r="A1464" s="20">
        <v>40306092</v>
      </c>
      <c r="B1464" s="20" t="s">
        <v>216</v>
      </c>
      <c r="C1464" s="19">
        <f>[1]怪物属性模拟配置!$E1461</f>
        <v>80</v>
      </c>
      <c r="D1464" s="20">
        <v>0</v>
      </c>
      <c r="E1464" s="19">
        <f>IFERROR(VLOOKUP(C1464,[3]s_resfb_item!$D$5:$F$20,3,0),999999)</f>
        <v>999999</v>
      </c>
      <c r="F1464" s="19">
        <f>[1]怪物属性模拟配置!$P1461</f>
        <v>3214</v>
      </c>
      <c r="G1464" s="19">
        <f>[1]怪物属性模拟配置!$Q1461</f>
        <v>0</v>
      </c>
      <c r="H1464" s="19">
        <f>[1]怪物属性模拟配置!$S1461</f>
        <v>13530</v>
      </c>
      <c r="I1464" s="20">
        <v>0</v>
      </c>
      <c r="J1464" s="20">
        <v>0</v>
      </c>
      <c r="K1464" s="20">
        <v>0</v>
      </c>
      <c r="L1464" s="20">
        <v>0</v>
      </c>
      <c r="M1464" s="20">
        <f>[1]怪物属性模拟配置!$T1461*1000</f>
        <v>200</v>
      </c>
      <c r="N1464" s="20">
        <v>0</v>
      </c>
      <c r="O1464" s="20">
        <f>[1]怪物属性模拟配置!$U1461-1</f>
        <v>1</v>
      </c>
      <c r="P1464" s="20">
        <v>0</v>
      </c>
      <c r="Q1464" s="20">
        <v>0</v>
      </c>
      <c r="R1464" s="20">
        <v>0</v>
      </c>
      <c r="S1464" s="20" t="s">
        <v>55</v>
      </c>
      <c r="T1464" s="20" t="s">
        <v>55</v>
      </c>
      <c r="U1464" s="20"/>
      <c r="V1464" s="20"/>
    </row>
    <row r="1465" spans="1:22">
      <c r="A1465" s="20">
        <v>40306100</v>
      </c>
      <c r="B1465" s="20" t="s">
        <v>217</v>
      </c>
      <c r="C1465" s="19">
        <f>[1]怪物属性模拟配置!$E1462</f>
        <v>80</v>
      </c>
      <c r="D1465" s="20">
        <v>0</v>
      </c>
      <c r="E1465" s="19">
        <f>IFERROR(VLOOKUP(C1465,[3]s_resfb_item!$D$5:$F$20,3,0),999999)</f>
        <v>999999</v>
      </c>
      <c r="F1465" s="19">
        <f>[1]怪物属性模拟配置!$P1462</f>
        <v>3214</v>
      </c>
      <c r="G1465" s="19">
        <f>[1]怪物属性模拟配置!$Q1462</f>
        <v>0</v>
      </c>
      <c r="H1465" s="19">
        <f>[1]怪物属性模拟配置!$S1462</f>
        <v>13530</v>
      </c>
      <c r="I1465" s="20">
        <v>0</v>
      </c>
      <c r="J1465" s="20">
        <v>0</v>
      </c>
      <c r="K1465" s="20">
        <v>0</v>
      </c>
      <c r="L1465" s="20">
        <v>0</v>
      </c>
      <c r="M1465" s="20">
        <f>[1]怪物属性模拟配置!$T1462*1000</f>
        <v>200</v>
      </c>
      <c r="N1465" s="20">
        <v>0</v>
      </c>
      <c r="O1465" s="20">
        <f>[1]怪物属性模拟配置!$U1462-1</f>
        <v>1</v>
      </c>
      <c r="P1465" s="20">
        <v>0</v>
      </c>
      <c r="Q1465" s="20">
        <v>0</v>
      </c>
      <c r="R1465" s="20">
        <v>0</v>
      </c>
      <c r="S1465" s="20" t="s">
        <v>55</v>
      </c>
      <c r="T1465" s="20" t="s">
        <v>55</v>
      </c>
      <c r="U1465" s="20"/>
      <c r="V1465" s="20"/>
    </row>
    <row r="1466" spans="1:22">
      <c r="A1466" s="20">
        <v>40306110</v>
      </c>
      <c r="B1466" s="20" t="s">
        <v>218</v>
      </c>
      <c r="C1466" s="19">
        <f>[1]怪物属性模拟配置!$E1463</f>
        <v>80</v>
      </c>
      <c r="D1466" s="20">
        <v>0</v>
      </c>
      <c r="E1466" s="19">
        <f>IFERROR(VLOOKUP(C1466,[3]s_resfb_item!$D$5:$F$20,3,0),999999)</f>
        <v>999999</v>
      </c>
      <c r="F1466" s="19">
        <f>[1]怪物属性模拟配置!$P1463</f>
        <v>3214</v>
      </c>
      <c r="G1466" s="19">
        <f>[1]怪物属性模拟配置!$Q1463</f>
        <v>0</v>
      </c>
      <c r="H1466" s="19">
        <f>[1]怪物属性模拟配置!$S1463</f>
        <v>13530</v>
      </c>
      <c r="I1466" s="20">
        <v>0</v>
      </c>
      <c r="J1466" s="20">
        <v>0</v>
      </c>
      <c r="K1466" s="20">
        <v>0</v>
      </c>
      <c r="L1466" s="20">
        <v>0</v>
      </c>
      <c r="M1466" s="20">
        <f>[1]怪物属性模拟配置!$T1463*1000</f>
        <v>200</v>
      </c>
      <c r="N1466" s="20">
        <v>0</v>
      </c>
      <c r="O1466" s="20">
        <f>[1]怪物属性模拟配置!$U1463-1</f>
        <v>1</v>
      </c>
      <c r="P1466" s="20">
        <v>0</v>
      </c>
      <c r="Q1466" s="20">
        <v>0</v>
      </c>
      <c r="R1466" s="20">
        <v>0</v>
      </c>
      <c r="S1466" s="20" t="s">
        <v>55</v>
      </c>
      <c r="T1466" s="20" t="s">
        <v>55</v>
      </c>
      <c r="U1466" s="20"/>
      <c r="V1466" s="20"/>
    </row>
    <row r="1467" spans="1:22">
      <c r="A1467" s="20">
        <v>40306120</v>
      </c>
      <c r="B1467" s="20" t="s">
        <v>219</v>
      </c>
      <c r="C1467" s="19">
        <f>[1]怪物属性模拟配置!$E1464</f>
        <v>80</v>
      </c>
      <c r="D1467" s="20">
        <v>0</v>
      </c>
      <c r="E1467" s="19">
        <f>IFERROR(VLOOKUP(C1467,[3]s_resfb_item!$D$5:$F$20,3,0),999999)</f>
        <v>999999</v>
      </c>
      <c r="F1467" s="19">
        <f>[1]怪物属性模拟配置!$P1464</f>
        <v>3214</v>
      </c>
      <c r="G1467" s="19">
        <f>[1]怪物属性模拟配置!$Q1464</f>
        <v>0</v>
      </c>
      <c r="H1467" s="19">
        <f>[1]怪物属性模拟配置!$S1464</f>
        <v>13530</v>
      </c>
      <c r="I1467" s="20">
        <v>0</v>
      </c>
      <c r="J1467" s="20">
        <v>0</v>
      </c>
      <c r="K1467" s="20">
        <v>0</v>
      </c>
      <c r="L1467" s="20">
        <v>0</v>
      </c>
      <c r="M1467" s="20">
        <f>[1]怪物属性模拟配置!$T1464*1000</f>
        <v>200</v>
      </c>
      <c r="N1467" s="20">
        <v>0</v>
      </c>
      <c r="O1467" s="20">
        <f>[1]怪物属性模拟配置!$U1464-1</f>
        <v>1</v>
      </c>
      <c r="P1467" s="20">
        <v>0</v>
      </c>
      <c r="Q1467" s="20">
        <v>0</v>
      </c>
      <c r="R1467" s="20">
        <v>0</v>
      </c>
      <c r="S1467" s="20" t="s">
        <v>55</v>
      </c>
      <c r="T1467" s="20" t="s">
        <v>55</v>
      </c>
      <c r="U1467" s="20"/>
      <c r="V1467" s="20"/>
    </row>
    <row r="1468" spans="1:22">
      <c r="A1468" s="20">
        <v>40306130</v>
      </c>
      <c r="B1468" s="20" t="s">
        <v>220</v>
      </c>
      <c r="C1468" s="19">
        <f>[1]怪物属性模拟配置!$E1465</f>
        <v>80</v>
      </c>
      <c r="D1468" s="20">
        <v>0</v>
      </c>
      <c r="E1468" s="19">
        <f>IFERROR(VLOOKUP(C1468,[3]s_resfb_item!$D$5:$F$20,3,0),999999)</f>
        <v>999999</v>
      </c>
      <c r="F1468" s="19">
        <f>[1]怪物属性模拟配置!$P1465</f>
        <v>3214</v>
      </c>
      <c r="G1468" s="19">
        <f>[1]怪物属性模拟配置!$Q1465</f>
        <v>0</v>
      </c>
      <c r="H1468" s="19">
        <f>[1]怪物属性模拟配置!$S1465</f>
        <v>13530</v>
      </c>
      <c r="I1468" s="20">
        <v>0</v>
      </c>
      <c r="J1468" s="20">
        <v>0</v>
      </c>
      <c r="K1468" s="20">
        <v>0</v>
      </c>
      <c r="L1468" s="20">
        <v>0</v>
      </c>
      <c r="M1468" s="20">
        <f>[1]怪物属性模拟配置!$T1465*1000</f>
        <v>200</v>
      </c>
      <c r="N1468" s="20">
        <v>0</v>
      </c>
      <c r="O1468" s="20">
        <f>[1]怪物属性模拟配置!$U1465-1</f>
        <v>1</v>
      </c>
      <c r="P1468" s="20">
        <v>0</v>
      </c>
      <c r="Q1468" s="20">
        <v>0</v>
      </c>
      <c r="R1468" s="20">
        <v>0</v>
      </c>
      <c r="S1468" s="20" t="s">
        <v>55</v>
      </c>
      <c r="T1468" s="20" t="s">
        <v>55</v>
      </c>
      <c r="U1468" s="20"/>
      <c r="V1468" s="20"/>
    </row>
    <row r="1469" spans="1:22">
      <c r="A1469" s="20">
        <v>40306140</v>
      </c>
      <c r="B1469" s="20" t="s">
        <v>221</v>
      </c>
      <c r="C1469" s="19">
        <f>[1]怪物属性模拟配置!$E1466</f>
        <v>80</v>
      </c>
      <c r="D1469" s="20">
        <v>0</v>
      </c>
      <c r="E1469" s="19">
        <f>IFERROR(VLOOKUP(C1469,[3]s_resfb_item!$D$5:$F$20,3,0),999999)</f>
        <v>999999</v>
      </c>
      <c r="F1469" s="19">
        <f>[1]怪物属性模拟配置!$P1466</f>
        <v>3214</v>
      </c>
      <c r="G1469" s="19">
        <f>[1]怪物属性模拟配置!$Q1466</f>
        <v>0</v>
      </c>
      <c r="H1469" s="19">
        <f>[1]怪物属性模拟配置!$S1466</f>
        <v>13530</v>
      </c>
      <c r="I1469" s="20">
        <v>0</v>
      </c>
      <c r="J1469" s="20">
        <v>0</v>
      </c>
      <c r="K1469" s="20">
        <v>0</v>
      </c>
      <c r="L1469" s="20">
        <v>0</v>
      </c>
      <c r="M1469" s="20">
        <f>[1]怪物属性模拟配置!$T1466*1000</f>
        <v>200</v>
      </c>
      <c r="N1469" s="20">
        <v>0</v>
      </c>
      <c r="O1469" s="20">
        <f>[1]怪物属性模拟配置!$U1466-1</f>
        <v>1</v>
      </c>
      <c r="P1469" s="20">
        <v>0</v>
      </c>
      <c r="Q1469" s="20">
        <v>0</v>
      </c>
      <c r="R1469" s="20">
        <v>0</v>
      </c>
      <c r="S1469" s="20" t="s">
        <v>55</v>
      </c>
      <c r="T1469" s="20" t="s">
        <v>55</v>
      </c>
      <c r="U1469" s="20"/>
      <c r="V1469" s="20"/>
    </row>
    <row r="1470" spans="1:22">
      <c r="A1470" s="20">
        <v>40306901</v>
      </c>
      <c r="B1470" s="31" t="s">
        <v>222</v>
      </c>
      <c r="C1470" s="19">
        <f>[1]怪物属性模拟配置!$E1467</f>
        <v>80</v>
      </c>
      <c r="D1470" s="20">
        <v>0</v>
      </c>
      <c r="E1470" s="19">
        <f>IFERROR(VLOOKUP(C1470,[3]s_resfb_item!$D$5:$F$20,3,0),999999)</f>
        <v>999999</v>
      </c>
      <c r="F1470" s="19">
        <f>[1]怪物属性模拟配置!$P1467</f>
        <v>3857</v>
      </c>
      <c r="G1470" s="19">
        <f>[1]怪物属性模拟配置!$Q1467</f>
        <v>0</v>
      </c>
      <c r="H1470" s="19">
        <f>[1]怪物属性模拟配置!$S1467</f>
        <v>135300</v>
      </c>
      <c r="I1470" s="20">
        <v>0</v>
      </c>
      <c r="J1470" s="20">
        <v>0</v>
      </c>
      <c r="K1470" s="20">
        <v>0</v>
      </c>
      <c r="L1470" s="20">
        <v>0</v>
      </c>
      <c r="M1470" s="20">
        <f>[1]怪物属性模拟配置!$T1467*1000</f>
        <v>200</v>
      </c>
      <c r="N1470" s="20">
        <v>0</v>
      </c>
      <c r="O1470" s="20">
        <f>[1]怪物属性模拟配置!$U1467-1</f>
        <v>1</v>
      </c>
      <c r="P1470" s="20">
        <v>0</v>
      </c>
      <c r="Q1470" s="20">
        <v>0</v>
      </c>
      <c r="R1470" s="20">
        <v>0</v>
      </c>
      <c r="S1470" s="20" t="s">
        <v>55</v>
      </c>
      <c r="T1470" s="20" t="s">
        <v>55</v>
      </c>
      <c r="U1470" s="20"/>
      <c r="V1470" s="20"/>
    </row>
    <row r="1471" spans="1:22">
      <c r="A1471" s="20">
        <v>40401010</v>
      </c>
      <c r="B1471" s="20" t="s">
        <v>223</v>
      </c>
      <c r="C1471" s="19">
        <f>[1]怪物属性模拟配置!$E1468</f>
        <v>29</v>
      </c>
      <c r="D1471" s="20">
        <v>0</v>
      </c>
      <c r="E1471" s="19">
        <f>IFERROR(VLOOKUP(C1471,[3]s_resfb_item!$D$5:$F$20,3,0),999999)</f>
        <v>11620</v>
      </c>
      <c r="F1471" s="19">
        <f>[1]怪物属性模拟配置!$P1468</f>
        <v>362</v>
      </c>
      <c r="G1471" s="19">
        <f>[1]怪物属性模拟配置!$Q1468</f>
        <v>0</v>
      </c>
      <c r="H1471" s="19">
        <f>[1]怪物属性模拟配置!$S1468</f>
        <v>1539</v>
      </c>
      <c r="I1471" s="20">
        <v>0</v>
      </c>
      <c r="J1471" s="20">
        <v>0</v>
      </c>
      <c r="K1471" s="20">
        <v>0</v>
      </c>
      <c r="L1471" s="20">
        <v>0</v>
      </c>
      <c r="M1471" s="20">
        <f>[1]怪物属性模拟配置!$T1468*1000</f>
        <v>200</v>
      </c>
      <c r="N1471" s="20">
        <v>0</v>
      </c>
      <c r="O1471" s="20">
        <f>[1]怪物属性模拟配置!$U1468-1</f>
        <v>1</v>
      </c>
      <c r="P1471" s="20">
        <v>0</v>
      </c>
      <c r="Q1471" s="20">
        <v>0</v>
      </c>
      <c r="R1471" s="20">
        <v>0</v>
      </c>
      <c r="S1471" s="20" t="s">
        <v>55</v>
      </c>
      <c r="T1471" s="20" t="s">
        <v>55</v>
      </c>
      <c r="U1471" s="20"/>
      <c r="V1471" s="20"/>
    </row>
    <row r="1472" spans="1:22">
      <c r="A1472" s="20">
        <v>40401020</v>
      </c>
      <c r="B1472" s="20" t="s">
        <v>224</v>
      </c>
      <c r="C1472" s="19">
        <f>[1]怪物属性模拟配置!$E1469</f>
        <v>29</v>
      </c>
      <c r="D1472" s="20">
        <v>0</v>
      </c>
      <c r="E1472" s="19">
        <f>IFERROR(VLOOKUP(C1472,[3]s_resfb_item!$D$5:$F$20,3,0),999999)</f>
        <v>11620</v>
      </c>
      <c r="F1472" s="19">
        <f>[1]怪物属性模拟配置!$P1469</f>
        <v>362</v>
      </c>
      <c r="G1472" s="19">
        <f>[1]怪物属性模拟配置!$Q1469</f>
        <v>0</v>
      </c>
      <c r="H1472" s="19">
        <f>[1]怪物属性模拟配置!$S1469</f>
        <v>1539</v>
      </c>
      <c r="I1472" s="20">
        <v>0</v>
      </c>
      <c r="J1472" s="20">
        <v>0</v>
      </c>
      <c r="K1472" s="20">
        <v>0</v>
      </c>
      <c r="L1472" s="20">
        <v>0</v>
      </c>
      <c r="M1472" s="20">
        <f>[1]怪物属性模拟配置!$T1469*1000</f>
        <v>200</v>
      </c>
      <c r="N1472" s="20">
        <v>0</v>
      </c>
      <c r="O1472" s="20">
        <f>[1]怪物属性模拟配置!$U1469-1</f>
        <v>1</v>
      </c>
      <c r="P1472" s="20">
        <v>0</v>
      </c>
      <c r="Q1472" s="20">
        <v>0</v>
      </c>
      <c r="R1472" s="20">
        <v>0</v>
      </c>
      <c r="S1472" s="20" t="s">
        <v>55</v>
      </c>
      <c r="T1472" s="20" t="s">
        <v>55</v>
      </c>
      <c r="U1472" s="20"/>
      <c r="V1472" s="20"/>
    </row>
    <row r="1473" spans="1:22">
      <c r="A1473" s="20">
        <v>40401030</v>
      </c>
      <c r="B1473" s="20" t="s">
        <v>225</v>
      </c>
      <c r="C1473" s="19">
        <f>[1]怪物属性模拟配置!$E1470</f>
        <v>29</v>
      </c>
      <c r="D1473" s="20">
        <v>0</v>
      </c>
      <c r="E1473" s="19">
        <f>IFERROR(VLOOKUP(C1473,[3]s_resfb_item!$D$5:$F$20,3,0),999999)</f>
        <v>11620</v>
      </c>
      <c r="F1473" s="19">
        <f>[1]怪物属性模拟配置!$P1470</f>
        <v>362</v>
      </c>
      <c r="G1473" s="19">
        <f>[1]怪物属性模拟配置!$Q1470</f>
        <v>0</v>
      </c>
      <c r="H1473" s="19">
        <f>[1]怪物属性模拟配置!$S1470</f>
        <v>1539</v>
      </c>
      <c r="I1473" s="20">
        <v>0</v>
      </c>
      <c r="J1473" s="20">
        <v>0</v>
      </c>
      <c r="K1473" s="20">
        <v>0</v>
      </c>
      <c r="L1473" s="20">
        <v>0</v>
      </c>
      <c r="M1473" s="20">
        <f>[1]怪物属性模拟配置!$T1470*1000</f>
        <v>200</v>
      </c>
      <c r="N1473" s="20">
        <v>0</v>
      </c>
      <c r="O1473" s="20">
        <f>[1]怪物属性模拟配置!$U1470-1</f>
        <v>1</v>
      </c>
      <c r="P1473" s="20">
        <v>0</v>
      </c>
      <c r="Q1473" s="20">
        <v>0</v>
      </c>
      <c r="R1473" s="20">
        <v>0</v>
      </c>
      <c r="S1473" s="20" t="s">
        <v>55</v>
      </c>
      <c r="T1473" s="20" t="s">
        <v>55</v>
      </c>
      <c r="U1473" s="20"/>
      <c r="V1473" s="20"/>
    </row>
    <row r="1474" spans="1:22">
      <c r="A1474" s="20">
        <v>40401040</v>
      </c>
      <c r="B1474" s="20" t="s">
        <v>226</v>
      </c>
      <c r="C1474" s="19">
        <f>[1]怪物属性模拟配置!$E1471</f>
        <v>29</v>
      </c>
      <c r="D1474" s="20">
        <v>0</v>
      </c>
      <c r="E1474" s="19">
        <f>IFERROR(VLOOKUP(C1474,[3]s_resfb_item!$D$5:$F$20,3,0),999999)</f>
        <v>11620</v>
      </c>
      <c r="F1474" s="19">
        <f>[1]怪物属性模拟配置!$P1471</f>
        <v>362</v>
      </c>
      <c r="G1474" s="19">
        <f>[1]怪物属性模拟配置!$Q1471</f>
        <v>0</v>
      </c>
      <c r="H1474" s="19">
        <f>[1]怪物属性模拟配置!$S1471</f>
        <v>1539</v>
      </c>
      <c r="I1474" s="20">
        <v>0</v>
      </c>
      <c r="J1474" s="20">
        <v>0</v>
      </c>
      <c r="K1474" s="20">
        <v>0</v>
      </c>
      <c r="L1474" s="20">
        <v>0</v>
      </c>
      <c r="M1474" s="20">
        <f>[1]怪物属性模拟配置!$T1471*1000</f>
        <v>200</v>
      </c>
      <c r="N1474" s="20">
        <v>0</v>
      </c>
      <c r="O1474" s="20">
        <f>[1]怪物属性模拟配置!$U1471-1</f>
        <v>1</v>
      </c>
      <c r="P1474" s="20">
        <v>0</v>
      </c>
      <c r="Q1474" s="20">
        <v>0</v>
      </c>
      <c r="R1474" s="20">
        <v>0</v>
      </c>
      <c r="S1474" s="20" t="s">
        <v>55</v>
      </c>
      <c r="T1474" s="20" t="s">
        <v>55</v>
      </c>
      <c r="U1474" s="20"/>
      <c r="V1474" s="20"/>
    </row>
    <row r="1475" spans="1:22">
      <c r="A1475" s="20">
        <v>40401050</v>
      </c>
      <c r="B1475" s="20" t="s">
        <v>227</v>
      </c>
      <c r="C1475" s="19">
        <f>[1]怪物属性模拟配置!$E1472</f>
        <v>29</v>
      </c>
      <c r="D1475" s="20">
        <v>0</v>
      </c>
      <c r="E1475" s="19">
        <f>IFERROR(VLOOKUP(C1475,[3]s_resfb_item!$D$5:$F$20,3,0),999999)</f>
        <v>11620</v>
      </c>
      <c r="F1475" s="19">
        <f>[1]怪物属性模拟配置!$P1472</f>
        <v>362</v>
      </c>
      <c r="G1475" s="19">
        <f>[1]怪物属性模拟配置!$Q1472</f>
        <v>0</v>
      </c>
      <c r="H1475" s="19">
        <f>[1]怪物属性模拟配置!$S1472</f>
        <v>1539</v>
      </c>
      <c r="I1475" s="20">
        <v>0</v>
      </c>
      <c r="J1475" s="20">
        <v>0</v>
      </c>
      <c r="K1475" s="20">
        <v>0</v>
      </c>
      <c r="L1475" s="20">
        <v>0</v>
      </c>
      <c r="M1475" s="20">
        <f>[1]怪物属性模拟配置!$T1472*1000</f>
        <v>200</v>
      </c>
      <c r="N1475" s="20">
        <v>0</v>
      </c>
      <c r="O1475" s="20">
        <f>[1]怪物属性模拟配置!$U1472-1</f>
        <v>1</v>
      </c>
      <c r="P1475" s="20">
        <v>0</v>
      </c>
      <c r="Q1475" s="20">
        <v>0</v>
      </c>
      <c r="R1475" s="20">
        <v>0</v>
      </c>
      <c r="S1475" s="20" t="s">
        <v>55</v>
      </c>
      <c r="T1475" s="20" t="s">
        <v>55</v>
      </c>
      <c r="U1475" s="20"/>
      <c r="V1475" s="20"/>
    </row>
    <row r="1476" spans="1:22">
      <c r="A1476" s="20">
        <v>40401060</v>
      </c>
      <c r="B1476" s="20" t="s">
        <v>228</v>
      </c>
      <c r="C1476" s="19">
        <f>[1]怪物属性模拟配置!$E1473</f>
        <v>29</v>
      </c>
      <c r="D1476" s="20">
        <v>0</v>
      </c>
      <c r="E1476" s="19">
        <f>IFERROR(VLOOKUP(C1476,[3]s_resfb_item!$D$5:$F$20,3,0),999999)</f>
        <v>11620</v>
      </c>
      <c r="F1476" s="19">
        <f>[1]怪物属性模拟配置!$P1473</f>
        <v>362</v>
      </c>
      <c r="G1476" s="19">
        <f>[1]怪物属性模拟配置!$Q1473</f>
        <v>0</v>
      </c>
      <c r="H1476" s="19">
        <f>[1]怪物属性模拟配置!$S1473</f>
        <v>1539</v>
      </c>
      <c r="I1476" s="20">
        <v>0</v>
      </c>
      <c r="J1476" s="20">
        <v>0</v>
      </c>
      <c r="K1476" s="20">
        <v>0</v>
      </c>
      <c r="L1476" s="20">
        <v>0</v>
      </c>
      <c r="M1476" s="20">
        <f>[1]怪物属性模拟配置!$T1473*1000</f>
        <v>200</v>
      </c>
      <c r="N1476" s="20">
        <v>0</v>
      </c>
      <c r="O1476" s="20">
        <f>[1]怪物属性模拟配置!$U1473-1</f>
        <v>1</v>
      </c>
      <c r="P1476" s="20">
        <v>0</v>
      </c>
      <c r="Q1476" s="20">
        <v>0</v>
      </c>
      <c r="R1476" s="20">
        <v>0</v>
      </c>
      <c r="S1476" s="20" t="s">
        <v>55</v>
      </c>
      <c r="T1476" s="20" t="s">
        <v>55</v>
      </c>
      <c r="U1476" s="20"/>
      <c r="V1476" s="20"/>
    </row>
    <row r="1477" spans="1:22">
      <c r="A1477" s="20">
        <v>40401070</v>
      </c>
      <c r="B1477" s="20" t="s">
        <v>229</v>
      </c>
      <c r="C1477" s="19">
        <f>[1]怪物属性模拟配置!$E1474</f>
        <v>29</v>
      </c>
      <c r="D1477" s="20">
        <v>0</v>
      </c>
      <c r="E1477" s="19">
        <f>IFERROR(VLOOKUP(C1477,[3]s_resfb_item!$D$5:$F$20,3,0),999999)</f>
        <v>11620</v>
      </c>
      <c r="F1477" s="19">
        <f>[1]怪物属性模拟配置!$P1474</f>
        <v>362</v>
      </c>
      <c r="G1477" s="19">
        <f>[1]怪物属性模拟配置!$Q1474</f>
        <v>0</v>
      </c>
      <c r="H1477" s="19">
        <f>[1]怪物属性模拟配置!$S1474</f>
        <v>1539</v>
      </c>
      <c r="I1477" s="20">
        <v>0</v>
      </c>
      <c r="J1477" s="20">
        <v>0</v>
      </c>
      <c r="K1477" s="20">
        <v>0</v>
      </c>
      <c r="L1477" s="20">
        <v>0</v>
      </c>
      <c r="M1477" s="20">
        <f>[1]怪物属性模拟配置!$T1474*1000</f>
        <v>200</v>
      </c>
      <c r="N1477" s="20">
        <v>0</v>
      </c>
      <c r="O1477" s="20">
        <f>[1]怪物属性模拟配置!$U1474-1</f>
        <v>1</v>
      </c>
      <c r="P1477" s="20">
        <v>0</v>
      </c>
      <c r="Q1477" s="20">
        <v>0</v>
      </c>
      <c r="R1477" s="20">
        <v>0</v>
      </c>
      <c r="S1477" s="20" t="s">
        <v>55</v>
      </c>
      <c r="T1477" s="20" t="s">
        <v>55</v>
      </c>
      <c r="U1477" s="20"/>
      <c r="V1477" s="20"/>
    </row>
    <row r="1478" spans="1:22">
      <c r="A1478" s="20">
        <v>40401080</v>
      </c>
      <c r="B1478" s="20" t="s">
        <v>230</v>
      </c>
      <c r="C1478" s="19">
        <f>[1]怪物属性模拟配置!$E1475</f>
        <v>29</v>
      </c>
      <c r="D1478" s="20">
        <v>0</v>
      </c>
      <c r="E1478" s="19">
        <f>IFERROR(VLOOKUP(C1478,[3]s_resfb_item!$D$5:$F$20,3,0),999999)</f>
        <v>11620</v>
      </c>
      <c r="F1478" s="19">
        <f>[1]怪物属性模拟配置!$P1475</f>
        <v>362</v>
      </c>
      <c r="G1478" s="19">
        <f>[1]怪物属性模拟配置!$Q1475</f>
        <v>0</v>
      </c>
      <c r="H1478" s="19">
        <f>[1]怪物属性模拟配置!$S1475</f>
        <v>1539</v>
      </c>
      <c r="I1478" s="20">
        <v>0</v>
      </c>
      <c r="J1478" s="20">
        <v>0</v>
      </c>
      <c r="K1478" s="20">
        <v>0</v>
      </c>
      <c r="L1478" s="20">
        <v>0</v>
      </c>
      <c r="M1478" s="20">
        <f>[1]怪物属性模拟配置!$T1475*1000</f>
        <v>200</v>
      </c>
      <c r="N1478" s="20">
        <v>0</v>
      </c>
      <c r="O1478" s="20">
        <f>[1]怪物属性模拟配置!$U1475-1</f>
        <v>1</v>
      </c>
      <c r="P1478" s="20">
        <v>0</v>
      </c>
      <c r="Q1478" s="20">
        <v>0</v>
      </c>
      <c r="R1478" s="20">
        <v>0</v>
      </c>
      <c r="S1478" s="20" t="s">
        <v>55</v>
      </c>
      <c r="T1478" s="20" t="s">
        <v>55</v>
      </c>
      <c r="U1478" s="20"/>
      <c r="V1478" s="20"/>
    </row>
    <row r="1479" spans="1:22">
      <c r="A1479" s="20">
        <v>40401090</v>
      </c>
      <c r="B1479" s="20" t="s">
        <v>231</v>
      </c>
      <c r="C1479" s="19">
        <f>[1]怪物属性模拟配置!$E1476</f>
        <v>29</v>
      </c>
      <c r="D1479" s="20">
        <v>0</v>
      </c>
      <c r="E1479" s="19">
        <f>IFERROR(VLOOKUP(C1479,[3]s_resfb_item!$D$5:$F$20,3,0),999999)</f>
        <v>11620</v>
      </c>
      <c r="F1479" s="19">
        <f>[1]怪物属性模拟配置!$P1476</f>
        <v>362</v>
      </c>
      <c r="G1479" s="19">
        <f>[1]怪物属性模拟配置!$Q1476</f>
        <v>0</v>
      </c>
      <c r="H1479" s="19">
        <f>[1]怪物属性模拟配置!$S1476</f>
        <v>1539</v>
      </c>
      <c r="I1479" s="20">
        <v>0</v>
      </c>
      <c r="J1479" s="20">
        <v>0</v>
      </c>
      <c r="K1479" s="20">
        <v>0</v>
      </c>
      <c r="L1479" s="20">
        <v>0</v>
      </c>
      <c r="M1479" s="20">
        <f>[1]怪物属性模拟配置!$T1476*1000</f>
        <v>200</v>
      </c>
      <c r="N1479" s="20">
        <v>0</v>
      </c>
      <c r="O1479" s="20">
        <f>[1]怪物属性模拟配置!$U1476-1</f>
        <v>1</v>
      </c>
      <c r="P1479" s="20">
        <v>0</v>
      </c>
      <c r="Q1479" s="20">
        <v>0</v>
      </c>
      <c r="R1479" s="20">
        <v>0</v>
      </c>
      <c r="S1479" s="20" t="s">
        <v>55</v>
      </c>
      <c r="T1479" s="20" t="s">
        <v>55</v>
      </c>
      <c r="U1479" s="20"/>
      <c r="V1479" s="20"/>
    </row>
    <row r="1480" spans="1:22">
      <c r="A1480" s="20">
        <v>40401091</v>
      </c>
      <c r="B1480" s="20" t="s">
        <v>232</v>
      </c>
      <c r="C1480" s="19">
        <f>[1]怪物属性模拟配置!$E1477</f>
        <v>29</v>
      </c>
      <c r="D1480" s="20">
        <v>0</v>
      </c>
      <c r="E1480" s="19">
        <f>IFERROR(VLOOKUP(C1480,[3]s_resfb_item!$D$5:$F$20,3,0),999999)</f>
        <v>11620</v>
      </c>
      <c r="F1480" s="19">
        <f>[1]怪物属性模拟配置!$P1477</f>
        <v>362</v>
      </c>
      <c r="G1480" s="19">
        <f>[1]怪物属性模拟配置!$Q1477</f>
        <v>0</v>
      </c>
      <c r="H1480" s="19">
        <f>[1]怪物属性模拟配置!$S1477</f>
        <v>1539</v>
      </c>
      <c r="I1480" s="20">
        <v>0</v>
      </c>
      <c r="J1480" s="20">
        <v>0</v>
      </c>
      <c r="K1480" s="20">
        <v>0</v>
      </c>
      <c r="L1480" s="20">
        <v>0</v>
      </c>
      <c r="M1480" s="20">
        <f>[1]怪物属性模拟配置!$T1477*1000</f>
        <v>200</v>
      </c>
      <c r="N1480" s="20">
        <v>0</v>
      </c>
      <c r="O1480" s="20">
        <f>[1]怪物属性模拟配置!$U1477-1</f>
        <v>1</v>
      </c>
      <c r="P1480" s="20">
        <v>0</v>
      </c>
      <c r="Q1480" s="20">
        <v>0</v>
      </c>
      <c r="R1480" s="20">
        <v>0</v>
      </c>
      <c r="S1480" s="20" t="s">
        <v>55</v>
      </c>
      <c r="T1480" s="20" t="s">
        <v>55</v>
      </c>
      <c r="U1480" s="20"/>
      <c r="V1480" s="20"/>
    </row>
    <row r="1481" spans="1:22">
      <c r="A1481" s="20">
        <v>40401092</v>
      </c>
      <c r="B1481" s="20" t="s">
        <v>233</v>
      </c>
      <c r="C1481" s="19">
        <f>[1]怪物属性模拟配置!$E1478</f>
        <v>29</v>
      </c>
      <c r="D1481" s="20">
        <v>0</v>
      </c>
      <c r="E1481" s="19">
        <f>IFERROR(VLOOKUP(C1481,[3]s_resfb_item!$D$5:$F$20,3,0),999999)</f>
        <v>11620</v>
      </c>
      <c r="F1481" s="19">
        <f>[1]怪物属性模拟配置!$P1478</f>
        <v>362</v>
      </c>
      <c r="G1481" s="19">
        <f>[1]怪物属性模拟配置!$Q1478</f>
        <v>0</v>
      </c>
      <c r="H1481" s="19">
        <f>[1]怪物属性模拟配置!$S1478</f>
        <v>1539</v>
      </c>
      <c r="I1481" s="20">
        <v>0</v>
      </c>
      <c r="J1481" s="20">
        <v>0</v>
      </c>
      <c r="K1481" s="20">
        <v>0</v>
      </c>
      <c r="L1481" s="20">
        <v>0</v>
      </c>
      <c r="M1481" s="20">
        <f>[1]怪物属性模拟配置!$T1478*1000</f>
        <v>200</v>
      </c>
      <c r="N1481" s="20">
        <v>0</v>
      </c>
      <c r="O1481" s="20">
        <f>[1]怪物属性模拟配置!$U1478-1</f>
        <v>1</v>
      </c>
      <c r="P1481" s="20">
        <v>0</v>
      </c>
      <c r="Q1481" s="20">
        <v>0</v>
      </c>
      <c r="R1481" s="20">
        <v>0</v>
      </c>
      <c r="S1481" s="20" t="s">
        <v>55</v>
      </c>
      <c r="T1481" s="20" t="s">
        <v>55</v>
      </c>
      <c r="U1481" s="20"/>
      <c r="V1481" s="20"/>
    </row>
    <row r="1482" spans="1:22">
      <c r="A1482" s="20">
        <v>40401100</v>
      </c>
      <c r="B1482" s="20" t="s">
        <v>234</v>
      </c>
      <c r="C1482" s="19">
        <f>[1]怪物属性模拟配置!$E1479</f>
        <v>29</v>
      </c>
      <c r="D1482" s="20">
        <v>0</v>
      </c>
      <c r="E1482" s="19">
        <f>IFERROR(VLOOKUP(C1482,[3]s_resfb_item!$D$5:$F$20,3,0),999999)</f>
        <v>11620</v>
      </c>
      <c r="F1482" s="19">
        <f>[1]怪物属性模拟配置!$P1479</f>
        <v>362</v>
      </c>
      <c r="G1482" s="19">
        <f>[1]怪物属性模拟配置!$Q1479</f>
        <v>0</v>
      </c>
      <c r="H1482" s="19">
        <f>[1]怪物属性模拟配置!$S1479</f>
        <v>1539</v>
      </c>
      <c r="I1482" s="20">
        <v>0</v>
      </c>
      <c r="J1482" s="20">
        <v>0</v>
      </c>
      <c r="K1482" s="20">
        <v>0</v>
      </c>
      <c r="L1482" s="20">
        <v>0</v>
      </c>
      <c r="M1482" s="20">
        <f>[1]怪物属性模拟配置!$T1479*1000</f>
        <v>200</v>
      </c>
      <c r="N1482" s="20">
        <v>0</v>
      </c>
      <c r="O1482" s="20">
        <f>[1]怪物属性模拟配置!$U1479-1</f>
        <v>1</v>
      </c>
      <c r="P1482" s="20">
        <v>0</v>
      </c>
      <c r="Q1482" s="20">
        <v>0</v>
      </c>
      <c r="R1482" s="20">
        <v>0</v>
      </c>
      <c r="S1482" s="20" t="s">
        <v>55</v>
      </c>
      <c r="T1482" s="20" t="s">
        <v>55</v>
      </c>
      <c r="U1482" s="20"/>
      <c r="V1482" s="20"/>
    </row>
    <row r="1483" spans="1:22">
      <c r="A1483" s="20">
        <v>40401110</v>
      </c>
      <c r="B1483" s="20" t="s">
        <v>235</v>
      </c>
      <c r="C1483" s="19">
        <f>[1]怪物属性模拟配置!$E1480</f>
        <v>29</v>
      </c>
      <c r="D1483" s="20">
        <v>0</v>
      </c>
      <c r="E1483" s="19">
        <f>IFERROR(VLOOKUP(C1483,[3]s_resfb_item!$D$5:$F$20,3,0),999999)</f>
        <v>11620</v>
      </c>
      <c r="F1483" s="19">
        <f>[1]怪物属性模拟配置!$P1480</f>
        <v>362</v>
      </c>
      <c r="G1483" s="19">
        <f>[1]怪物属性模拟配置!$Q1480</f>
        <v>0</v>
      </c>
      <c r="H1483" s="19">
        <f>[1]怪物属性模拟配置!$S1480</f>
        <v>1539</v>
      </c>
      <c r="I1483" s="20">
        <v>0</v>
      </c>
      <c r="J1483" s="20">
        <v>0</v>
      </c>
      <c r="K1483" s="20">
        <v>0</v>
      </c>
      <c r="L1483" s="20">
        <v>0</v>
      </c>
      <c r="M1483" s="20">
        <f>[1]怪物属性模拟配置!$T1480*1000</f>
        <v>200</v>
      </c>
      <c r="N1483" s="20">
        <v>0</v>
      </c>
      <c r="O1483" s="20">
        <f>[1]怪物属性模拟配置!$U1480-1</f>
        <v>1</v>
      </c>
      <c r="P1483" s="20">
        <v>0</v>
      </c>
      <c r="Q1483" s="20">
        <v>0</v>
      </c>
      <c r="R1483" s="20">
        <v>0</v>
      </c>
      <c r="S1483" s="20" t="s">
        <v>55</v>
      </c>
      <c r="T1483" s="20" t="s">
        <v>55</v>
      </c>
      <c r="U1483" s="20"/>
      <c r="V1483" s="20"/>
    </row>
    <row r="1484" spans="1:22">
      <c r="A1484" s="20">
        <v>40401120</v>
      </c>
      <c r="B1484" s="20" t="s">
        <v>236</v>
      </c>
      <c r="C1484" s="19">
        <f>[1]怪物属性模拟配置!$E1481</f>
        <v>29</v>
      </c>
      <c r="D1484" s="20">
        <v>0</v>
      </c>
      <c r="E1484" s="19">
        <f>IFERROR(VLOOKUP(C1484,[3]s_resfb_item!$D$5:$F$20,3,0),999999)</f>
        <v>11620</v>
      </c>
      <c r="F1484" s="19">
        <f>[1]怪物属性模拟配置!$P1481</f>
        <v>362</v>
      </c>
      <c r="G1484" s="19">
        <f>[1]怪物属性模拟配置!$Q1481</f>
        <v>0</v>
      </c>
      <c r="H1484" s="19">
        <f>[1]怪物属性模拟配置!$S1481</f>
        <v>1539</v>
      </c>
      <c r="I1484" s="20">
        <v>0</v>
      </c>
      <c r="J1484" s="20">
        <v>0</v>
      </c>
      <c r="K1484" s="20">
        <v>0</v>
      </c>
      <c r="L1484" s="20">
        <v>0</v>
      </c>
      <c r="M1484" s="20">
        <f>[1]怪物属性模拟配置!$T1481*1000</f>
        <v>200</v>
      </c>
      <c r="N1484" s="20">
        <v>0</v>
      </c>
      <c r="O1484" s="20">
        <f>[1]怪物属性模拟配置!$U1481-1</f>
        <v>1</v>
      </c>
      <c r="P1484" s="20">
        <v>0</v>
      </c>
      <c r="Q1484" s="20">
        <v>0</v>
      </c>
      <c r="R1484" s="20">
        <v>0</v>
      </c>
      <c r="S1484" s="20" t="s">
        <v>55</v>
      </c>
      <c r="T1484" s="20" t="s">
        <v>55</v>
      </c>
      <c r="U1484" s="20"/>
      <c r="V1484" s="20"/>
    </row>
    <row r="1485" spans="1:22">
      <c r="A1485" s="20">
        <v>40401130</v>
      </c>
      <c r="B1485" s="20" t="s">
        <v>237</v>
      </c>
      <c r="C1485" s="19">
        <f>[1]怪物属性模拟配置!$E1482</f>
        <v>29</v>
      </c>
      <c r="D1485" s="20">
        <v>0</v>
      </c>
      <c r="E1485" s="19">
        <f>IFERROR(VLOOKUP(C1485,[3]s_resfb_item!$D$5:$F$20,3,0),999999)</f>
        <v>11620</v>
      </c>
      <c r="F1485" s="19">
        <f>[1]怪物属性模拟配置!$P1482</f>
        <v>362</v>
      </c>
      <c r="G1485" s="19">
        <f>[1]怪物属性模拟配置!$Q1482</f>
        <v>0</v>
      </c>
      <c r="H1485" s="19">
        <f>[1]怪物属性模拟配置!$S1482</f>
        <v>1539</v>
      </c>
      <c r="I1485" s="20">
        <v>0</v>
      </c>
      <c r="J1485" s="20">
        <v>0</v>
      </c>
      <c r="K1485" s="20">
        <v>0</v>
      </c>
      <c r="L1485" s="20">
        <v>0</v>
      </c>
      <c r="M1485" s="20">
        <f>[1]怪物属性模拟配置!$T1482*1000</f>
        <v>200</v>
      </c>
      <c r="N1485" s="20">
        <v>0</v>
      </c>
      <c r="O1485" s="20">
        <f>[1]怪物属性模拟配置!$U1482-1</f>
        <v>1</v>
      </c>
      <c r="P1485" s="20">
        <v>0</v>
      </c>
      <c r="Q1485" s="20">
        <v>0</v>
      </c>
      <c r="R1485" s="20">
        <v>0</v>
      </c>
      <c r="S1485" s="20" t="s">
        <v>55</v>
      </c>
      <c r="T1485" s="20" t="s">
        <v>55</v>
      </c>
      <c r="U1485" s="20"/>
      <c r="V1485" s="20"/>
    </row>
    <row r="1486" spans="1:22">
      <c r="A1486" s="20">
        <v>40401140</v>
      </c>
      <c r="B1486" s="20" t="s">
        <v>238</v>
      </c>
      <c r="C1486" s="19">
        <f>[1]怪物属性模拟配置!$E1483</f>
        <v>29</v>
      </c>
      <c r="D1486" s="20">
        <v>0</v>
      </c>
      <c r="E1486" s="19">
        <f>IFERROR(VLOOKUP(C1486,[3]s_resfb_item!$D$5:$F$20,3,0),999999)</f>
        <v>11620</v>
      </c>
      <c r="F1486" s="19">
        <f>[1]怪物属性模拟配置!$P1483</f>
        <v>362</v>
      </c>
      <c r="G1486" s="19">
        <f>[1]怪物属性模拟配置!$Q1483</f>
        <v>0</v>
      </c>
      <c r="H1486" s="19">
        <f>[1]怪物属性模拟配置!$S1483</f>
        <v>1539</v>
      </c>
      <c r="I1486" s="20">
        <v>0</v>
      </c>
      <c r="J1486" s="20">
        <v>0</v>
      </c>
      <c r="K1486" s="20">
        <v>0</v>
      </c>
      <c r="L1486" s="20">
        <v>0</v>
      </c>
      <c r="M1486" s="20">
        <f>[1]怪物属性模拟配置!$T1483*1000</f>
        <v>200</v>
      </c>
      <c r="N1486" s="20">
        <v>0</v>
      </c>
      <c r="O1486" s="20">
        <f>[1]怪物属性模拟配置!$U1483-1</f>
        <v>1</v>
      </c>
      <c r="P1486" s="20">
        <v>0</v>
      </c>
      <c r="Q1486" s="20">
        <v>0</v>
      </c>
      <c r="R1486" s="20">
        <v>0</v>
      </c>
      <c r="S1486" s="20" t="s">
        <v>55</v>
      </c>
      <c r="T1486" s="20" t="s">
        <v>55</v>
      </c>
      <c r="U1486" s="20"/>
      <c r="V1486" s="20"/>
    </row>
    <row r="1487" spans="1:22">
      <c r="A1487" s="20">
        <v>40401901</v>
      </c>
      <c r="B1487" s="31" t="s">
        <v>239</v>
      </c>
      <c r="C1487" s="19">
        <f>[1]怪物属性模拟配置!$E1484</f>
        <v>29</v>
      </c>
      <c r="D1487" s="20">
        <v>0</v>
      </c>
      <c r="E1487" s="19">
        <f>IFERROR(VLOOKUP(C1487,[3]s_resfb_item!$D$5:$F$20,3,0),999999)</f>
        <v>11620</v>
      </c>
      <c r="F1487" s="19">
        <f>[1]怪物属性模拟配置!$P1484</f>
        <v>434</v>
      </c>
      <c r="G1487" s="19">
        <f>[1]怪物属性模拟配置!$Q1484</f>
        <v>0</v>
      </c>
      <c r="H1487" s="19">
        <f>[1]怪物属性模拟配置!$S1484</f>
        <v>15390</v>
      </c>
      <c r="I1487" s="20">
        <v>0</v>
      </c>
      <c r="J1487" s="20">
        <v>0</v>
      </c>
      <c r="K1487" s="20">
        <v>0</v>
      </c>
      <c r="L1487" s="20">
        <v>0</v>
      </c>
      <c r="M1487" s="20">
        <f>[1]怪物属性模拟配置!$T1484*1000</f>
        <v>200</v>
      </c>
      <c r="N1487" s="20">
        <v>0</v>
      </c>
      <c r="O1487" s="20">
        <f>[1]怪物属性模拟配置!$U1484-1</f>
        <v>1</v>
      </c>
      <c r="P1487" s="20">
        <v>0</v>
      </c>
      <c r="Q1487" s="20">
        <v>0</v>
      </c>
      <c r="R1487" s="20">
        <v>0</v>
      </c>
      <c r="S1487" s="20" t="s">
        <v>55</v>
      </c>
      <c r="T1487" s="20" t="s">
        <v>55</v>
      </c>
      <c r="U1487" s="20"/>
      <c r="V1487" s="20"/>
    </row>
    <row r="1488" spans="1:22">
      <c r="A1488" s="20">
        <v>40401902</v>
      </c>
      <c r="B1488" s="31" t="s">
        <v>240</v>
      </c>
      <c r="C1488" s="19">
        <f>[1]怪物属性模拟配置!$E1485</f>
        <v>29</v>
      </c>
      <c r="D1488" s="20">
        <v>0</v>
      </c>
      <c r="E1488" s="19">
        <f>IFERROR(VLOOKUP(C1488,[3]s_resfb_item!$D$5:$F$20,3,0),999999)</f>
        <v>11620</v>
      </c>
      <c r="F1488" s="19">
        <f>[1]怪物属性模拟配置!$P1485</f>
        <v>434</v>
      </c>
      <c r="G1488" s="19">
        <f>[1]怪物属性模拟配置!$Q1485</f>
        <v>0</v>
      </c>
      <c r="H1488" s="19">
        <f>[1]怪物属性模拟配置!$S1485</f>
        <v>15390</v>
      </c>
      <c r="I1488" s="20">
        <v>0</v>
      </c>
      <c r="J1488" s="20">
        <v>0</v>
      </c>
      <c r="K1488" s="20">
        <v>0</v>
      </c>
      <c r="L1488" s="20">
        <v>0</v>
      </c>
      <c r="M1488" s="20">
        <f>[1]怪物属性模拟配置!$T1485*1000</f>
        <v>200</v>
      </c>
      <c r="N1488" s="20">
        <v>0</v>
      </c>
      <c r="O1488" s="20">
        <f>[1]怪物属性模拟配置!$U1485-1</f>
        <v>1</v>
      </c>
      <c r="P1488" s="20">
        <v>0</v>
      </c>
      <c r="Q1488" s="20">
        <v>0</v>
      </c>
      <c r="R1488" s="20">
        <v>0</v>
      </c>
      <c r="S1488" s="20" t="s">
        <v>55</v>
      </c>
      <c r="T1488" s="20" t="s">
        <v>55</v>
      </c>
      <c r="U1488" s="20"/>
      <c r="V1488" s="20"/>
    </row>
    <row r="1489" spans="1:22">
      <c r="A1489" s="20">
        <v>40401903</v>
      </c>
      <c r="B1489" s="31" t="s">
        <v>241</v>
      </c>
      <c r="C1489" s="19">
        <f>[1]怪物属性模拟配置!$E1486</f>
        <v>29</v>
      </c>
      <c r="D1489" s="20">
        <v>0</v>
      </c>
      <c r="E1489" s="19">
        <f>IFERROR(VLOOKUP(C1489,[3]s_resfb_item!$D$5:$F$20,3,0),999999)</f>
        <v>11620</v>
      </c>
      <c r="F1489" s="19">
        <f>[1]怪物属性模拟配置!$P1486</f>
        <v>434</v>
      </c>
      <c r="G1489" s="19">
        <f>[1]怪物属性模拟配置!$Q1486</f>
        <v>0</v>
      </c>
      <c r="H1489" s="19">
        <f>[1]怪物属性模拟配置!$S1486</f>
        <v>15390</v>
      </c>
      <c r="I1489" s="20">
        <v>0</v>
      </c>
      <c r="J1489" s="20">
        <v>0</v>
      </c>
      <c r="K1489" s="20">
        <v>0</v>
      </c>
      <c r="L1489" s="20">
        <v>0</v>
      </c>
      <c r="M1489" s="20">
        <f>[1]怪物属性模拟配置!$T1486*1000</f>
        <v>200</v>
      </c>
      <c r="N1489" s="20">
        <v>0</v>
      </c>
      <c r="O1489" s="20">
        <f>[1]怪物属性模拟配置!$U1486-1</f>
        <v>1</v>
      </c>
      <c r="P1489" s="20">
        <v>0</v>
      </c>
      <c r="Q1489" s="20">
        <v>0</v>
      </c>
      <c r="R1489" s="20">
        <v>0</v>
      </c>
      <c r="S1489" s="20" t="s">
        <v>55</v>
      </c>
      <c r="T1489" s="20" t="s">
        <v>55</v>
      </c>
      <c r="U1489" s="20"/>
      <c r="V1489" s="20"/>
    </row>
    <row r="1490" spans="1:22">
      <c r="A1490" s="20">
        <v>40402010</v>
      </c>
      <c r="B1490" s="20" t="s">
        <v>242</v>
      </c>
      <c r="C1490" s="19">
        <f>[1]怪物属性模拟配置!$E1487</f>
        <v>45</v>
      </c>
      <c r="D1490" s="20">
        <v>0</v>
      </c>
      <c r="E1490" s="19">
        <f>IFERROR(VLOOKUP(C1490,[3]s_resfb_item!$D$5:$F$20,3,0),999999)</f>
        <v>20550</v>
      </c>
      <c r="F1490" s="19">
        <f>[1]怪物属性模拟配置!$P1487</f>
        <v>640</v>
      </c>
      <c r="G1490" s="19">
        <f>[1]怪物属性模拟配置!$Q1487</f>
        <v>0</v>
      </c>
      <c r="H1490" s="19">
        <f>[1]怪物属性模拟配置!$S1487</f>
        <v>2720</v>
      </c>
      <c r="I1490" s="20">
        <v>0</v>
      </c>
      <c r="J1490" s="20">
        <v>0</v>
      </c>
      <c r="K1490" s="20">
        <v>0</v>
      </c>
      <c r="L1490" s="20">
        <v>0</v>
      </c>
      <c r="M1490" s="20">
        <f>[1]怪物属性模拟配置!$T1487*1000</f>
        <v>200</v>
      </c>
      <c r="N1490" s="20">
        <v>0</v>
      </c>
      <c r="O1490" s="20">
        <f>[1]怪物属性模拟配置!$U1487-1</f>
        <v>1</v>
      </c>
      <c r="P1490" s="20">
        <v>0</v>
      </c>
      <c r="Q1490" s="20">
        <v>0</v>
      </c>
      <c r="R1490" s="20">
        <v>0</v>
      </c>
      <c r="S1490" s="20" t="s">
        <v>55</v>
      </c>
      <c r="T1490" s="20" t="s">
        <v>55</v>
      </c>
      <c r="U1490" s="20"/>
      <c r="V1490" s="20"/>
    </row>
    <row r="1491" spans="1:22">
      <c r="A1491" s="20">
        <v>40402020</v>
      </c>
      <c r="B1491" s="20" t="s">
        <v>243</v>
      </c>
      <c r="C1491" s="19">
        <f>[1]怪物属性模拟配置!$E1488</f>
        <v>45</v>
      </c>
      <c r="D1491" s="20">
        <v>0</v>
      </c>
      <c r="E1491" s="19">
        <f>IFERROR(VLOOKUP(C1491,[3]s_resfb_item!$D$5:$F$20,3,0),999999)</f>
        <v>20550</v>
      </c>
      <c r="F1491" s="19">
        <f>[1]怪物属性模拟配置!$P1488</f>
        <v>640</v>
      </c>
      <c r="G1491" s="19">
        <f>[1]怪物属性模拟配置!$Q1488</f>
        <v>0</v>
      </c>
      <c r="H1491" s="19">
        <f>[1]怪物属性模拟配置!$S1488</f>
        <v>2720</v>
      </c>
      <c r="I1491" s="20">
        <v>0</v>
      </c>
      <c r="J1491" s="20">
        <v>0</v>
      </c>
      <c r="K1491" s="20">
        <v>0</v>
      </c>
      <c r="L1491" s="20">
        <v>0</v>
      </c>
      <c r="M1491" s="20">
        <f>[1]怪物属性模拟配置!$T1488*1000</f>
        <v>200</v>
      </c>
      <c r="N1491" s="20">
        <v>0</v>
      </c>
      <c r="O1491" s="20">
        <f>[1]怪物属性模拟配置!$U1488-1</f>
        <v>1</v>
      </c>
      <c r="P1491" s="20">
        <v>0</v>
      </c>
      <c r="Q1491" s="20">
        <v>0</v>
      </c>
      <c r="R1491" s="20">
        <v>0</v>
      </c>
      <c r="S1491" s="20" t="s">
        <v>55</v>
      </c>
      <c r="T1491" s="20" t="s">
        <v>55</v>
      </c>
      <c r="U1491" s="20"/>
      <c r="V1491" s="20"/>
    </row>
    <row r="1492" spans="1:22">
      <c r="A1492" s="20">
        <v>40402030</v>
      </c>
      <c r="B1492" s="20" t="s">
        <v>244</v>
      </c>
      <c r="C1492" s="19">
        <f>[1]怪物属性模拟配置!$E1489</f>
        <v>45</v>
      </c>
      <c r="D1492" s="20">
        <v>0</v>
      </c>
      <c r="E1492" s="19">
        <f>IFERROR(VLOOKUP(C1492,[3]s_resfb_item!$D$5:$F$20,3,0),999999)</f>
        <v>20550</v>
      </c>
      <c r="F1492" s="19">
        <f>[1]怪物属性模拟配置!$P1489</f>
        <v>640</v>
      </c>
      <c r="G1492" s="19">
        <f>[1]怪物属性模拟配置!$Q1489</f>
        <v>0</v>
      </c>
      <c r="H1492" s="19">
        <f>[1]怪物属性模拟配置!$S1489</f>
        <v>2720</v>
      </c>
      <c r="I1492" s="20">
        <v>0</v>
      </c>
      <c r="J1492" s="20">
        <v>0</v>
      </c>
      <c r="K1492" s="20">
        <v>0</v>
      </c>
      <c r="L1492" s="20">
        <v>0</v>
      </c>
      <c r="M1492" s="20">
        <f>[1]怪物属性模拟配置!$T1489*1000</f>
        <v>200</v>
      </c>
      <c r="N1492" s="20">
        <v>0</v>
      </c>
      <c r="O1492" s="20">
        <f>[1]怪物属性模拟配置!$U1489-1</f>
        <v>1</v>
      </c>
      <c r="P1492" s="20">
        <v>0</v>
      </c>
      <c r="Q1492" s="20">
        <v>0</v>
      </c>
      <c r="R1492" s="20">
        <v>0</v>
      </c>
      <c r="S1492" s="20" t="s">
        <v>55</v>
      </c>
      <c r="T1492" s="20" t="s">
        <v>55</v>
      </c>
      <c r="U1492" s="20"/>
      <c r="V1492" s="20"/>
    </row>
    <row r="1493" spans="1:22">
      <c r="A1493" s="20">
        <v>40402040</v>
      </c>
      <c r="B1493" s="20" t="s">
        <v>245</v>
      </c>
      <c r="C1493" s="19">
        <f>[1]怪物属性模拟配置!$E1490</f>
        <v>45</v>
      </c>
      <c r="D1493" s="20">
        <v>0</v>
      </c>
      <c r="E1493" s="19">
        <f>IFERROR(VLOOKUP(C1493,[3]s_resfb_item!$D$5:$F$20,3,0),999999)</f>
        <v>20550</v>
      </c>
      <c r="F1493" s="19">
        <f>[1]怪物属性模拟配置!$P1490</f>
        <v>640</v>
      </c>
      <c r="G1493" s="19">
        <f>[1]怪物属性模拟配置!$Q1490</f>
        <v>0</v>
      </c>
      <c r="H1493" s="19">
        <f>[1]怪物属性模拟配置!$S1490</f>
        <v>2720</v>
      </c>
      <c r="I1493" s="20">
        <v>0</v>
      </c>
      <c r="J1493" s="20">
        <v>0</v>
      </c>
      <c r="K1493" s="20">
        <v>0</v>
      </c>
      <c r="L1493" s="20">
        <v>0</v>
      </c>
      <c r="M1493" s="20">
        <f>[1]怪物属性模拟配置!$T1490*1000</f>
        <v>200</v>
      </c>
      <c r="N1493" s="20">
        <v>0</v>
      </c>
      <c r="O1493" s="20">
        <f>[1]怪物属性模拟配置!$U1490-1</f>
        <v>1</v>
      </c>
      <c r="P1493" s="20">
        <v>0</v>
      </c>
      <c r="Q1493" s="20">
        <v>0</v>
      </c>
      <c r="R1493" s="20">
        <v>0</v>
      </c>
      <c r="S1493" s="20" t="s">
        <v>55</v>
      </c>
      <c r="T1493" s="20" t="s">
        <v>55</v>
      </c>
      <c r="U1493" s="20"/>
      <c r="V1493" s="20"/>
    </row>
    <row r="1494" spans="1:22">
      <c r="A1494" s="20">
        <v>40402050</v>
      </c>
      <c r="B1494" s="20" t="s">
        <v>246</v>
      </c>
      <c r="C1494" s="19">
        <f>[1]怪物属性模拟配置!$E1491</f>
        <v>45</v>
      </c>
      <c r="D1494" s="20">
        <v>0</v>
      </c>
      <c r="E1494" s="19">
        <f>IFERROR(VLOOKUP(C1494,[3]s_resfb_item!$D$5:$F$20,3,0),999999)</f>
        <v>20550</v>
      </c>
      <c r="F1494" s="19">
        <f>[1]怪物属性模拟配置!$P1491</f>
        <v>640</v>
      </c>
      <c r="G1494" s="19">
        <f>[1]怪物属性模拟配置!$Q1491</f>
        <v>0</v>
      </c>
      <c r="H1494" s="19">
        <f>[1]怪物属性模拟配置!$S1491</f>
        <v>2720</v>
      </c>
      <c r="I1494" s="20">
        <v>0</v>
      </c>
      <c r="J1494" s="20">
        <v>0</v>
      </c>
      <c r="K1494" s="20">
        <v>0</v>
      </c>
      <c r="L1494" s="20">
        <v>0</v>
      </c>
      <c r="M1494" s="20">
        <f>[1]怪物属性模拟配置!$T1491*1000</f>
        <v>200</v>
      </c>
      <c r="N1494" s="20">
        <v>0</v>
      </c>
      <c r="O1494" s="20">
        <f>[1]怪物属性模拟配置!$U1491-1</f>
        <v>1</v>
      </c>
      <c r="P1494" s="20">
        <v>0</v>
      </c>
      <c r="Q1494" s="20">
        <v>0</v>
      </c>
      <c r="R1494" s="20">
        <v>0</v>
      </c>
      <c r="S1494" s="20" t="s">
        <v>55</v>
      </c>
      <c r="T1494" s="20" t="s">
        <v>55</v>
      </c>
      <c r="U1494" s="20"/>
      <c r="V1494" s="20"/>
    </row>
    <row r="1495" spans="1:22">
      <c r="A1495" s="20">
        <v>40402060</v>
      </c>
      <c r="B1495" s="20" t="s">
        <v>247</v>
      </c>
      <c r="C1495" s="19">
        <f>[1]怪物属性模拟配置!$E1492</f>
        <v>45</v>
      </c>
      <c r="D1495" s="20">
        <v>0</v>
      </c>
      <c r="E1495" s="19">
        <f>IFERROR(VLOOKUP(C1495,[3]s_resfb_item!$D$5:$F$20,3,0),999999)</f>
        <v>20550</v>
      </c>
      <c r="F1495" s="19">
        <f>[1]怪物属性模拟配置!$P1492</f>
        <v>640</v>
      </c>
      <c r="G1495" s="19">
        <f>[1]怪物属性模拟配置!$Q1492</f>
        <v>0</v>
      </c>
      <c r="H1495" s="19">
        <f>[1]怪物属性模拟配置!$S1492</f>
        <v>2720</v>
      </c>
      <c r="I1495" s="20">
        <v>0</v>
      </c>
      <c r="J1495" s="20">
        <v>0</v>
      </c>
      <c r="K1495" s="20">
        <v>0</v>
      </c>
      <c r="L1495" s="20">
        <v>0</v>
      </c>
      <c r="M1495" s="20">
        <f>[1]怪物属性模拟配置!$T1492*1000</f>
        <v>200</v>
      </c>
      <c r="N1495" s="20">
        <v>0</v>
      </c>
      <c r="O1495" s="20">
        <f>[1]怪物属性模拟配置!$U1492-1</f>
        <v>1</v>
      </c>
      <c r="P1495" s="20">
        <v>0</v>
      </c>
      <c r="Q1495" s="20">
        <v>0</v>
      </c>
      <c r="R1495" s="20">
        <v>0</v>
      </c>
      <c r="S1495" s="20" t="s">
        <v>55</v>
      </c>
      <c r="T1495" s="20" t="s">
        <v>55</v>
      </c>
      <c r="U1495" s="20"/>
      <c r="V1495" s="20"/>
    </row>
    <row r="1496" spans="1:22">
      <c r="A1496" s="20">
        <v>40402070</v>
      </c>
      <c r="B1496" s="20" t="s">
        <v>248</v>
      </c>
      <c r="C1496" s="19">
        <f>[1]怪物属性模拟配置!$E1493</f>
        <v>45</v>
      </c>
      <c r="D1496" s="20">
        <v>0</v>
      </c>
      <c r="E1496" s="19">
        <f>IFERROR(VLOOKUP(C1496,[3]s_resfb_item!$D$5:$F$20,3,0),999999)</f>
        <v>20550</v>
      </c>
      <c r="F1496" s="19">
        <f>[1]怪物属性模拟配置!$P1493</f>
        <v>640</v>
      </c>
      <c r="G1496" s="19">
        <f>[1]怪物属性模拟配置!$Q1493</f>
        <v>0</v>
      </c>
      <c r="H1496" s="19">
        <f>[1]怪物属性模拟配置!$S1493</f>
        <v>2720</v>
      </c>
      <c r="I1496" s="20">
        <v>0</v>
      </c>
      <c r="J1496" s="20">
        <v>0</v>
      </c>
      <c r="K1496" s="20">
        <v>0</v>
      </c>
      <c r="L1496" s="20">
        <v>0</v>
      </c>
      <c r="M1496" s="20">
        <f>[1]怪物属性模拟配置!$T1493*1000</f>
        <v>200</v>
      </c>
      <c r="N1496" s="20">
        <v>0</v>
      </c>
      <c r="O1496" s="20">
        <f>[1]怪物属性模拟配置!$U1493-1</f>
        <v>1</v>
      </c>
      <c r="P1496" s="20">
        <v>0</v>
      </c>
      <c r="Q1496" s="20">
        <v>0</v>
      </c>
      <c r="R1496" s="20">
        <v>0</v>
      </c>
      <c r="S1496" s="20" t="s">
        <v>55</v>
      </c>
      <c r="T1496" s="20" t="s">
        <v>55</v>
      </c>
      <c r="U1496" s="20"/>
      <c r="V1496" s="20"/>
    </row>
    <row r="1497" spans="1:22">
      <c r="A1497" s="20">
        <v>40402080</v>
      </c>
      <c r="B1497" s="20" t="s">
        <v>249</v>
      </c>
      <c r="C1497" s="19">
        <f>[1]怪物属性模拟配置!$E1494</f>
        <v>45</v>
      </c>
      <c r="D1497" s="20">
        <v>0</v>
      </c>
      <c r="E1497" s="19">
        <f>IFERROR(VLOOKUP(C1497,[3]s_resfb_item!$D$5:$F$20,3,0),999999)</f>
        <v>20550</v>
      </c>
      <c r="F1497" s="19">
        <f>[1]怪物属性模拟配置!$P1494</f>
        <v>640</v>
      </c>
      <c r="G1497" s="19">
        <f>[1]怪物属性模拟配置!$Q1494</f>
        <v>0</v>
      </c>
      <c r="H1497" s="19">
        <f>[1]怪物属性模拟配置!$S1494</f>
        <v>2720</v>
      </c>
      <c r="I1497" s="20">
        <v>0</v>
      </c>
      <c r="J1497" s="20">
        <v>0</v>
      </c>
      <c r="K1497" s="20">
        <v>0</v>
      </c>
      <c r="L1497" s="20">
        <v>0</v>
      </c>
      <c r="M1497" s="20">
        <f>[1]怪物属性模拟配置!$T1494*1000</f>
        <v>200</v>
      </c>
      <c r="N1497" s="20">
        <v>0</v>
      </c>
      <c r="O1497" s="20">
        <f>[1]怪物属性模拟配置!$U1494-1</f>
        <v>1</v>
      </c>
      <c r="P1497" s="20">
        <v>0</v>
      </c>
      <c r="Q1497" s="20">
        <v>0</v>
      </c>
      <c r="R1497" s="20">
        <v>0</v>
      </c>
      <c r="S1497" s="20" t="s">
        <v>55</v>
      </c>
      <c r="T1497" s="20" t="s">
        <v>55</v>
      </c>
      <c r="U1497" s="20"/>
      <c r="V1497" s="20"/>
    </row>
    <row r="1498" spans="1:22">
      <c r="A1498" s="20">
        <v>40402090</v>
      </c>
      <c r="B1498" s="20" t="s">
        <v>250</v>
      </c>
      <c r="C1498" s="19">
        <f>[1]怪物属性模拟配置!$E1495</f>
        <v>45</v>
      </c>
      <c r="D1498" s="20">
        <v>0</v>
      </c>
      <c r="E1498" s="19">
        <f>IFERROR(VLOOKUP(C1498,[3]s_resfb_item!$D$5:$F$20,3,0),999999)</f>
        <v>20550</v>
      </c>
      <c r="F1498" s="19">
        <f>[1]怪物属性模拟配置!$P1495</f>
        <v>640</v>
      </c>
      <c r="G1498" s="19">
        <f>[1]怪物属性模拟配置!$Q1495</f>
        <v>0</v>
      </c>
      <c r="H1498" s="19">
        <f>[1]怪物属性模拟配置!$S1495</f>
        <v>2720</v>
      </c>
      <c r="I1498" s="20">
        <v>0</v>
      </c>
      <c r="J1498" s="20">
        <v>0</v>
      </c>
      <c r="K1498" s="20">
        <v>0</v>
      </c>
      <c r="L1498" s="20">
        <v>0</v>
      </c>
      <c r="M1498" s="20">
        <f>[1]怪物属性模拟配置!$T1495*1000</f>
        <v>200</v>
      </c>
      <c r="N1498" s="20">
        <v>0</v>
      </c>
      <c r="O1498" s="20">
        <f>[1]怪物属性模拟配置!$U1495-1</f>
        <v>1</v>
      </c>
      <c r="P1498" s="20">
        <v>0</v>
      </c>
      <c r="Q1498" s="20">
        <v>0</v>
      </c>
      <c r="R1498" s="20">
        <v>0</v>
      </c>
      <c r="S1498" s="20" t="s">
        <v>55</v>
      </c>
      <c r="T1498" s="20" t="s">
        <v>55</v>
      </c>
      <c r="U1498" s="20"/>
      <c r="V1498" s="20"/>
    </row>
    <row r="1499" spans="1:22">
      <c r="A1499" s="20">
        <v>40402091</v>
      </c>
      <c r="B1499" s="20" t="s">
        <v>251</v>
      </c>
      <c r="C1499" s="19">
        <f>[1]怪物属性模拟配置!$E1496</f>
        <v>45</v>
      </c>
      <c r="D1499" s="20">
        <v>0</v>
      </c>
      <c r="E1499" s="19">
        <f>IFERROR(VLOOKUP(C1499,[3]s_resfb_item!$D$5:$F$20,3,0),999999)</f>
        <v>20550</v>
      </c>
      <c r="F1499" s="19">
        <f>[1]怪物属性模拟配置!$P1496</f>
        <v>640</v>
      </c>
      <c r="G1499" s="19">
        <f>[1]怪物属性模拟配置!$Q1496</f>
        <v>0</v>
      </c>
      <c r="H1499" s="19">
        <f>[1]怪物属性模拟配置!$S1496</f>
        <v>2720</v>
      </c>
      <c r="I1499" s="20">
        <v>0</v>
      </c>
      <c r="J1499" s="20">
        <v>0</v>
      </c>
      <c r="K1499" s="20">
        <v>0</v>
      </c>
      <c r="L1499" s="20">
        <v>0</v>
      </c>
      <c r="M1499" s="20">
        <f>[1]怪物属性模拟配置!$T1496*1000</f>
        <v>200</v>
      </c>
      <c r="N1499" s="20">
        <v>0</v>
      </c>
      <c r="O1499" s="20">
        <f>[1]怪物属性模拟配置!$U1496-1</f>
        <v>1</v>
      </c>
      <c r="P1499" s="20">
        <v>0</v>
      </c>
      <c r="Q1499" s="20">
        <v>0</v>
      </c>
      <c r="R1499" s="20">
        <v>0</v>
      </c>
      <c r="S1499" s="20" t="s">
        <v>55</v>
      </c>
      <c r="T1499" s="20" t="s">
        <v>55</v>
      </c>
      <c r="U1499" s="20"/>
      <c r="V1499" s="20"/>
    </row>
    <row r="1500" spans="1:22">
      <c r="A1500" s="20">
        <v>40402092</v>
      </c>
      <c r="B1500" s="20" t="s">
        <v>252</v>
      </c>
      <c r="C1500" s="19">
        <f>[1]怪物属性模拟配置!$E1497</f>
        <v>45</v>
      </c>
      <c r="D1500" s="20">
        <v>0</v>
      </c>
      <c r="E1500" s="19">
        <f>IFERROR(VLOOKUP(C1500,[3]s_resfb_item!$D$5:$F$20,3,0),999999)</f>
        <v>20550</v>
      </c>
      <c r="F1500" s="19">
        <f>[1]怪物属性模拟配置!$P1497</f>
        <v>640</v>
      </c>
      <c r="G1500" s="19">
        <f>[1]怪物属性模拟配置!$Q1497</f>
        <v>0</v>
      </c>
      <c r="H1500" s="19">
        <f>[1]怪物属性模拟配置!$S1497</f>
        <v>2720</v>
      </c>
      <c r="I1500" s="20">
        <v>0</v>
      </c>
      <c r="J1500" s="20">
        <v>0</v>
      </c>
      <c r="K1500" s="20">
        <v>0</v>
      </c>
      <c r="L1500" s="20">
        <v>0</v>
      </c>
      <c r="M1500" s="20">
        <f>[1]怪物属性模拟配置!$T1497*1000</f>
        <v>200</v>
      </c>
      <c r="N1500" s="20">
        <v>0</v>
      </c>
      <c r="O1500" s="20">
        <f>[1]怪物属性模拟配置!$U1497-1</f>
        <v>1</v>
      </c>
      <c r="P1500" s="20">
        <v>0</v>
      </c>
      <c r="Q1500" s="20">
        <v>0</v>
      </c>
      <c r="R1500" s="20">
        <v>0</v>
      </c>
      <c r="S1500" s="20" t="s">
        <v>55</v>
      </c>
      <c r="T1500" s="20" t="s">
        <v>55</v>
      </c>
      <c r="U1500" s="20"/>
      <c r="V1500" s="20"/>
    </row>
    <row r="1501" spans="1:22">
      <c r="A1501" s="20">
        <v>40402100</v>
      </c>
      <c r="B1501" s="20" t="s">
        <v>253</v>
      </c>
      <c r="C1501" s="19">
        <f>[1]怪物属性模拟配置!$E1498</f>
        <v>45</v>
      </c>
      <c r="D1501" s="20">
        <v>0</v>
      </c>
      <c r="E1501" s="19">
        <f>IFERROR(VLOOKUP(C1501,[3]s_resfb_item!$D$5:$F$20,3,0),999999)</f>
        <v>20550</v>
      </c>
      <c r="F1501" s="19">
        <f>[1]怪物属性模拟配置!$P1498</f>
        <v>640</v>
      </c>
      <c r="G1501" s="19">
        <f>[1]怪物属性模拟配置!$Q1498</f>
        <v>0</v>
      </c>
      <c r="H1501" s="19">
        <f>[1]怪物属性模拟配置!$S1498</f>
        <v>2720</v>
      </c>
      <c r="I1501" s="20">
        <v>0</v>
      </c>
      <c r="J1501" s="20">
        <v>0</v>
      </c>
      <c r="K1501" s="20">
        <v>0</v>
      </c>
      <c r="L1501" s="20">
        <v>0</v>
      </c>
      <c r="M1501" s="20">
        <f>[1]怪物属性模拟配置!$T1498*1000</f>
        <v>200</v>
      </c>
      <c r="N1501" s="20">
        <v>0</v>
      </c>
      <c r="O1501" s="20">
        <f>[1]怪物属性模拟配置!$U1498-1</f>
        <v>1</v>
      </c>
      <c r="P1501" s="20">
        <v>0</v>
      </c>
      <c r="Q1501" s="20">
        <v>0</v>
      </c>
      <c r="R1501" s="20">
        <v>0</v>
      </c>
      <c r="S1501" s="20" t="s">
        <v>55</v>
      </c>
      <c r="T1501" s="20" t="s">
        <v>55</v>
      </c>
      <c r="U1501" s="20"/>
      <c r="V1501" s="20"/>
    </row>
    <row r="1502" spans="1:22">
      <c r="A1502" s="20">
        <v>40402110</v>
      </c>
      <c r="B1502" s="20" t="s">
        <v>254</v>
      </c>
      <c r="C1502" s="19">
        <f>[1]怪物属性模拟配置!$E1499</f>
        <v>45</v>
      </c>
      <c r="D1502" s="20">
        <v>0</v>
      </c>
      <c r="E1502" s="19">
        <f>IFERROR(VLOOKUP(C1502,[3]s_resfb_item!$D$5:$F$20,3,0),999999)</f>
        <v>20550</v>
      </c>
      <c r="F1502" s="19">
        <f>[1]怪物属性模拟配置!$P1499</f>
        <v>640</v>
      </c>
      <c r="G1502" s="19">
        <f>[1]怪物属性模拟配置!$Q1499</f>
        <v>0</v>
      </c>
      <c r="H1502" s="19">
        <f>[1]怪物属性模拟配置!$S1499</f>
        <v>2720</v>
      </c>
      <c r="I1502" s="20">
        <v>0</v>
      </c>
      <c r="J1502" s="20">
        <v>0</v>
      </c>
      <c r="K1502" s="20">
        <v>0</v>
      </c>
      <c r="L1502" s="20">
        <v>0</v>
      </c>
      <c r="M1502" s="20">
        <f>[1]怪物属性模拟配置!$T1499*1000</f>
        <v>200</v>
      </c>
      <c r="N1502" s="20">
        <v>0</v>
      </c>
      <c r="O1502" s="20">
        <f>[1]怪物属性模拟配置!$U1499-1</f>
        <v>1</v>
      </c>
      <c r="P1502" s="20">
        <v>0</v>
      </c>
      <c r="Q1502" s="20">
        <v>0</v>
      </c>
      <c r="R1502" s="20">
        <v>0</v>
      </c>
      <c r="S1502" s="20" t="s">
        <v>55</v>
      </c>
      <c r="T1502" s="20" t="s">
        <v>55</v>
      </c>
      <c r="U1502" s="20"/>
      <c r="V1502" s="20"/>
    </row>
    <row r="1503" spans="1:22">
      <c r="A1503" s="20">
        <v>40402120</v>
      </c>
      <c r="B1503" s="20" t="s">
        <v>255</v>
      </c>
      <c r="C1503" s="19">
        <f>[1]怪物属性模拟配置!$E1500</f>
        <v>45</v>
      </c>
      <c r="D1503" s="20">
        <v>0</v>
      </c>
      <c r="E1503" s="19">
        <f>IFERROR(VLOOKUP(C1503,[3]s_resfb_item!$D$5:$F$20,3,0),999999)</f>
        <v>20550</v>
      </c>
      <c r="F1503" s="19">
        <f>[1]怪物属性模拟配置!$P1500</f>
        <v>640</v>
      </c>
      <c r="G1503" s="19">
        <f>[1]怪物属性模拟配置!$Q1500</f>
        <v>0</v>
      </c>
      <c r="H1503" s="19">
        <f>[1]怪物属性模拟配置!$S1500</f>
        <v>2720</v>
      </c>
      <c r="I1503" s="20">
        <v>0</v>
      </c>
      <c r="J1503" s="20">
        <v>0</v>
      </c>
      <c r="K1503" s="20">
        <v>0</v>
      </c>
      <c r="L1503" s="20">
        <v>0</v>
      </c>
      <c r="M1503" s="20">
        <f>[1]怪物属性模拟配置!$T1500*1000</f>
        <v>200</v>
      </c>
      <c r="N1503" s="20">
        <v>0</v>
      </c>
      <c r="O1503" s="20">
        <f>[1]怪物属性模拟配置!$U1500-1</f>
        <v>1</v>
      </c>
      <c r="P1503" s="20">
        <v>0</v>
      </c>
      <c r="Q1503" s="20">
        <v>0</v>
      </c>
      <c r="R1503" s="20">
        <v>0</v>
      </c>
      <c r="S1503" s="20" t="s">
        <v>55</v>
      </c>
      <c r="T1503" s="20" t="s">
        <v>55</v>
      </c>
      <c r="U1503" s="20"/>
      <c r="V1503" s="20"/>
    </row>
    <row r="1504" spans="1:22">
      <c r="A1504" s="20">
        <v>40402130</v>
      </c>
      <c r="B1504" s="20" t="s">
        <v>256</v>
      </c>
      <c r="C1504" s="19">
        <f>[1]怪物属性模拟配置!$E1501</f>
        <v>45</v>
      </c>
      <c r="D1504" s="20">
        <v>0</v>
      </c>
      <c r="E1504" s="19">
        <f>IFERROR(VLOOKUP(C1504,[3]s_resfb_item!$D$5:$F$20,3,0),999999)</f>
        <v>20550</v>
      </c>
      <c r="F1504" s="19">
        <f>[1]怪物属性模拟配置!$P1501</f>
        <v>640</v>
      </c>
      <c r="G1504" s="19">
        <f>[1]怪物属性模拟配置!$Q1501</f>
        <v>0</v>
      </c>
      <c r="H1504" s="19">
        <f>[1]怪物属性模拟配置!$S1501</f>
        <v>2720</v>
      </c>
      <c r="I1504" s="20">
        <v>0</v>
      </c>
      <c r="J1504" s="20">
        <v>0</v>
      </c>
      <c r="K1504" s="20">
        <v>0</v>
      </c>
      <c r="L1504" s="20">
        <v>0</v>
      </c>
      <c r="M1504" s="20">
        <f>[1]怪物属性模拟配置!$T1501*1000</f>
        <v>200</v>
      </c>
      <c r="N1504" s="20">
        <v>0</v>
      </c>
      <c r="O1504" s="20">
        <f>[1]怪物属性模拟配置!$U1501-1</f>
        <v>1</v>
      </c>
      <c r="P1504" s="20">
        <v>0</v>
      </c>
      <c r="Q1504" s="20">
        <v>0</v>
      </c>
      <c r="R1504" s="20">
        <v>0</v>
      </c>
      <c r="S1504" s="20" t="s">
        <v>55</v>
      </c>
      <c r="T1504" s="20" t="s">
        <v>55</v>
      </c>
      <c r="U1504" s="20"/>
      <c r="V1504" s="20"/>
    </row>
    <row r="1505" spans="1:22">
      <c r="A1505" s="20">
        <v>40402140</v>
      </c>
      <c r="B1505" s="20" t="s">
        <v>257</v>
      </c>
      <c r="C1505" s="19">
        <f>[1]怪物属性模拟配置!$E1502</f>
        <v>45</v>
      </c>
      <c r="D1505" s="20">
        <v>0</v>
      </c>
      <c r="E1505" s="19">
        <f>IFERROR(VLOOKUP(C1505,[3]s_resfb_item!$D$5:$F$20,3,0),999999)</f>
        <v>20550</v>
      </c>
      <c r="F1505" s="19">
        <f>[1]怪物属性模拟配置!$P1502</f>
        <v>640</v>
      </c>
      <c r="G1505" s="19">
        <f>[1]怪物属性模拟配置!$Q1502</f>
        <v>0</v>
      </c>
      <c r="H1505" s="19">
        <f>[1]怪物属性模拟配置!$S1502</f>
        <v>2720</v>
      </c>
      <c r="I1505" s="20">
        <v>0</v>
      </c>
      <c r="J1505" s="20">
        <v>0</v>
      </c>
      <c r="K1505" s="20">
        <v>0</v>
      </c>
      <c r="L1505" s="20">
        <v>0</v>
      </c>
      <c r="M1505" s="20">
        <f>[1]怪物属性模拟配置!$T1502*1000</f>
        <v>200</v>
      </c>
      <c r="N1505" s="20">
        <v>0</v>
      </c>
      <c r="O1505" s="20">
        <f>[1]怪物属性模拟配置!$U1502-1</f>
        <v>1</v>
      </c>
      <c r="P1505" s="20">
        <v>0</v>
      </c>
      <c r="Q1505" s="20">
        <v>0</v>
      </c>
      <c r="R1505" s="20">
        <v>0</v>
      </c>
      <c r="S1505" s="20" t="s">
        <v>55</v>
      </c>
      <c r="T1505" s="20" t="s">
        <v>55</v>
      </c>
      <c r="U1505" s="20"/>
      <c r="V1505" s="20"/>
    </row>
    <row r="1506" spans="1:22">
      <c r="A1506" s="20">
        <v>40402901</v>
      </c>
      <c r="B1506" s="31" t="s">
        <v>258</v>
      </c>
      <c r="C1506" s="19">
        <f>[1]怪物属性模拟配置!$E1503</f>
        <v>45</v>
      </c>
      <c r="D1506" s="20">
        <v>0</v>
      </c>
      <c r="E1506" s="19">
        <f>IFERROR(VLOOKUP(C1506,[3]s_resfb_item!$D$5:$F$20,3,0),999999)</f>
        <v>20550</v>
      </c>
      <c r="F1506" s="19">
        <f>[1]怪物属性模拟配置!$P1503</f>
        <v>768</v>
      </c>
      <c r="G1506" s="19">
        <f>[1]怪物属性模拟配置!$Q1503</f>
        <v>0</v>
      </c>
      <c r="H1506" s="19">
        <f>[1]怪物属性模拟配置!$S1503</f>
        <v>27200</v>
      </c>
      <c r="I1506" s="20">
        <v>0</v>
      </c>
      <c r="J1506" s="20">
        <v>0</v>
      </c>
      <c r="K1506" s="20">
        <v>0</v>
      </c>
      <c r="L1506" s="20">
        <v>0</v>
      </c>
      <c r="M1506" s="20">
        <f>[1]怪物属性模拟配置!$T1503*1000</f>
        <v>200</v>
      </c>
      <c r="N1506" s="20">
        <v>0</v>
      </c>
      <c r="O1506" s="20">
        <f>[1]怪物属性模拟配置!$U1503-1</f>
        <v>1</v>
      </c>
      <c r="P1506" s="20">
        <v>0</v>
      </c>
      <c r="Q1506" s="20">
        <v>0</v>
      </c>
      <c r="R1506" s="20">
        <v>0</v>
      </c>
      <c r="S1506" s="20" t="s">
        <v>55</v>
      </c>
      <c r="T1506" s="20" t="s">
        <v>55</v>
      </c>
      <c r="U1506" s="20"/>
      <c r="V1506" s="20"/>
    </row>
    <row r="1507" spans="1:22">
      <c r="A1507" s="20">
        <v>40402902</v>
      </c>
      <c r="B1507" s="31" t="s">
        <v>259</v>
      </c>
      <c r="C1507" s="19">
        <f>[1]怪物属性模拟配置!$E1504</f>
        <v>45</v>
      </c>
      <c r="D1507" s="20">
        <v>0</v>
      </c>
      <c r="E1507" s="19">
        <f>IFERROR(VLOOKUP(C1507,[3]s_resfb_item!$D$5:$F$20,3,0),999999)</f>
        <v>20550</v>
      </c>
      <c r="F1507" s="19">
        <f>[1]怪物属性模拟配置!$P1504</f>
        <v>768</v>
      </c>
      <c r="G1507" s="19">
        <f>[1]怪物属性模拟配置!$Q1504</f>
        <v>0</v>
      </c>
      <c r="H1507" s="19">
        <f>[1]怪物属性模拟配置!$S1504</f>
        <v>27200</v>
      </c>
      <c r="I1507" s="20">
        <v>0</v>
      </c>
      <c r="J1507" s="20">
        <v>0</v>
      </c>
      <c r="K1507" s="20">
        <v>0</v>
      </c>
      <c r="L1507" s="20">
        <v>0</v>
      </c>
      <c r="M1507" s="20">
        <f>[1]怪物属性模拟配置!$T1504*1000</f>
        <v>200</v>
      </c>
      <c r="N1507" s="20">
        <v>0</v>
      </c>
      <c r="O1507" s="20">
        <f>[1]怪物属性模拟配置!$U1504-1</f>
        <v>1</v>
      </c>
      <c r="P1507" s="20">
        <v>0</v>
      </c>
      <c r="Q1507" s="20">
        <v>0</v>
      </c>
      <c r="R1507" s="20">
        <v>0</v>
      </c>
      <c r="S1507" s="20" t="s">
        <v>55</v>
      </c>
      <c r="T1507" s="20" t="s">
        <v>55</v>
      </c>
      <c r="U1507" s="20"/>
      <c r="V1507" s="20"/>
    </row>
    <row r="1508" spans="1:22">
      <c r="A1508" s="20">
        <v>40402903</v>
      </c>
      <c r="B1508" s="31" t="s">
        <v>260</v>
      </c>
      <c r="C1508" s="19">
        <f>[1]怪物属性模拟配置!$E1505</f>
        <v>45</v>
      </c>
      <c r="D1508" s="20">
        <v>0</v>
      </c>
      <c r="E1508" s="19">
        <f>IFERROR(VLOOKUP(C1508,[3]s_resfb_item!$D$5:$F$20,3,0),999999)</f>
        <v>20550</v>
      </c>
      <c r="F1508" s="19">
        <f>[1]怪物属性模拟配置!$P1505</f>
        <v>768</v>
      </c>
      <c r="G1508" s="19">
        <f>[1]怪物属性模拟配置!$Q1505</f>
        <v>0</v>
      </c>
      <c r="H1508" s="19">
        <f>[1]怪物属性模拟配置!$S1505</f>
        <v>27200</v>
      </c>
      <c r="I1508" s="20">
        <v>0</v>
      </c>
      <c r="J1508" s="20">
        <v>0</v>
      </c>
      <c r="K1508" s="20">
        <v>0</v>
      </c>
      <c r="L1508" s="20">
        <v>0</v>
      </c>
      <c r="M1508" s="20">
        <f>[1]怪物属性模拟配置!$T1505*1000</f>
        <v>200</v>
      </c>
      <c r="N1508" s="20">
        <v>0</v>
      </c>
      <c r="O1508" s="20">
        <f>[1]怪物属性模拟配置!$U1505-1</f>
        <v>1</v>
      </c>
      <c r="P1508" s="20">
        <v>0</v>
      </c>
      <c r="Q1508" s="20">
        <v>0</v>
      </c>
      <c r="R1508" s="20">
        <v>0</v>
      </c>
      <c r="S1508" s="20" t="s">
        <v>55</v>
      </c>
      <c r="T1508" s="20" t="s">
        <v>55</v>
      </c>
      <c r="U1508" s="20"/>
      <c r="V1508" s="20"/>
    </row>
    <row r="1509" spans="1:22">
      <c r="A1509" s="20">
        <v>40403010</v>
      </c>
      <c r="B1509" s="20" t="s">
        <v>261</v>
      </c>
      <c r="C1509" s="19">
        <f>[1]怪物属性模拟配置!$E1506</f>
        <v>53</v>
      </c>
      <c r="D1509" s="20">
        <v>0</v>
      </c>
      <c r="E1509" s="19">
        <f>IFERROR(VLOOKUP(C1509,[3]s_resfb_item!$D$5:$F$20,3,0),999999)</f>
        <v>28870</v>
      </c>
      <c r="F1509" s="19">
        <f>[1]怪物属性模拟配置!$P1506</f>
        <v>898</v>
      </c>
      <c r="G1509" s="19">
        <f>[1]怪物属性模拟配置!$Q1506</f>
        <v>0</v>
      </c>
      <c r="H1509" s="19">
        <f>[1]怪物属性模拟配置!$S1506</f>
        <v>3824</v>
      </c>
      <c r="I1509" s="20">
        <v>0</v>
      </c>
      <c r="J1509" s="20">
        <v>0</v>
      </c>
      <c r="K1509" s="20">
        <v>0</v>
      </c>
      <c r="L1509" s="20">
        <v>0</v>
      </c>
      <c r="M1509" s="20">
        <f>[1]怪物属性模拟配置!$T1506*1000</f>
        <v>200</v>
      </c>
      <c r="N1509" s="20">
        <v>0</v>
      </c>
      <c r="O1509" s="20">
        <f>[1]怪物属性模拟配置!$U1506-1</f>
        <v>1</v>
      </c>
      <c r="P1509" s="20">
        <v>0</v>
      </c>
      <c r="Q1509" s="20">
        <v>0</v>
      </c>
      <c r="R1509" s="20">
        <v>0</v>
      </c>
      <c r="S1509" s="20" t="s">
        <v>55</v>
      </c>
      <c r="T1509" s="20" t="s">
        <v>55</v>
      </c>
      <c r="U1509" s="20"/>
      <c r="V1509" s="20"/>
    </row>
    <row r="1510" spans="1:22">
      <c r="A1510" s="20">
        <v>40403020</v>
      </c>
      <c r="B1510" s="20" t="s">
        <v>262</v>
      </c>
      <c r="C1510" s="19">
        <f>[1]怪物属性模拟配置!$E1507</f>
        <v>53</v>
      </c>
      <c r="D1510" s="20">
        <v>0</v>
      </c>
      <c r="E1510" s="19">
        <f>IFERROR(VLOOKUP(C1510,[3]s_resfb_item!$D$5:$F$20,3,0),999999)</f>
        <v>28870</v>
      </c>
      <c r="F1510" s="19">
        <f>[1]怪物属性模拟配置!$P1507</f>
        <v>898</v>
      </c>
      <c r="G1510" s="19">
        <f>[1]怪物属性模拟配置!$Q1507</f>
        <v>0</v>
      </c>
      <c r="H1510" s="19">
        <f>[1]怪物属性模拟配置!$S1507</f>
        <v>3824</v>
      </c>
      <c r="I1510" s="20">
        <v>0</v>
      </c>
      <c r="J1510" s="20">
        <v>0</v>
      </c>
      <c r="K1510" s="20">
        <v>0</v>
      </c>
      <c r="L1510" s="20">
        <v>0</v>
      </c>
      <c r="M1510" s="20">
        <f>[1]怪物属性模拟配置!$T1507*1000</f>
        <v>200</v>
      </c>
      <c r="N1510" s="20">
        <v>0</v>
      </c>
      <c r="O1510" s="20">
        <f>[1]怪物属性模拟配置!$U1507-1</f>
        <v>1</v>
      </c>
      <c r="P1510" s="20">
        <v>0</v>
      </c>
      <c r="Q1510" s="20">
        <v>0</v>
      </c>
      <c r="R1510" s="20">
        <v>0</v>
      </c>
      <c r="S1510" s="20" t="s">
        <v>55</v>
      </c>
      <c r="T1510" s="20" t="s">
        <v>55</v>
      </c>
      <c r="U1510" s="20"/>
      <c r="V1510" s="20"/>
    </row>
    <row r="1511" spans="1:22">
      <c r="A1511" s="20">
        <v>40403030</v>
      </c>
      <c r="B1511" s="20" t="s">
        <v>263</v>
      </c>
      <c r="C1511" s="19">
        <f>[1]怪物属性模拟配置!$E1508</f>
        <v>53</v>
      </c>
      <c r="D1511" s="20">
        <v>0</v>
      </c>
      <c r="E1511" s="19">
        <f>IFERROR(VLOOKUP(C1511,[3]s_resfb_item!$D$5:$F$20,3,0),999999)</f>
        <v>28870</v>
      </c>
      <c r="F1511" s="19">
        <f>[1]怪物属性模拟配置!$P1508</f>
        <v>898</v>
      </c>
      <c r="G1511" s="19">
        <f>[1]怪物属性模拟配置!$Q1508</f>
        <v>0</v>
      </c>
      <c r="H1511" s="19">
        <f>[1]怪物属性模拟配置!$S1508</f>
        <v>3824</v>
      </c>
      <c r="I1511" s="20">
        <v>0</v>
      </c>
      <c r="J1511" s="20">
        <v>0</v>
      </c>
      <c r="K1511" s="20">
        <v>0</v>
      </c>
      <c r="L1511" s="20">
        <v>0</v>
      </c>
      <c r="M1511" s="20">
        <f>[1]怪物属性模拟配置!$T1508*1000</f>
        <v>200</v>
      </c>
      <c r="N1511" s="20">
        <v>0</v>
      </c>
      <c r="O1511" s="20">
        <f>[1]怪物属性模拟配置!$U1508-1</f>
        <v>1</v>
      </c>
      <c r="P1511" s="20">
        <v>0</v>
      </c>
      <c r="Q1511" s="20">
        <v>0</v>
      </c>
      <c r="R1511" s="20">
        <v>0</v>
      </c>
      <c r="S1511" s="20" t="s">
        <v>55</v>
      </c>
      <c r="T1511" s="20" t="s">
        <v>55</v>
      </c>
      <c r="U1511" s="20"/>
      <c r="V1511" s="20"/>
    </row>
    <row r="1512" spans="1:22">
      <c r="A1512" s="20">
        <v>40403040</v>
      </c>
      <c r="B1512" s="20" t="s">
        <v>264</v>
      </c>
      <c r="C1512" s="19">
        <f>[1]怪物属性模拟配置!$E1509</f>
        <v>53</v>
      </c>
      <c r="D1512" s="20">
        <v>0</v>
      </c>
      <c r="E1512" s="19">
        <f>IFERROR(VLOOKUP(C1512,[3]s_resfb_item!$D$5:$F$20,3,0),999999)</f>
        <v>28870</v>
      </c>
      <c r="F1512" s="19">
        <f>[1]怪物属性模拟配置!$P1509</f>
        <v>898</v>
      </c>
      <c r="G1512" s="19">
        <f>[1]怪物属性模拟配置!$Q1509</f>
        <v>0</v>
      </c>
      <c r="H1512" s="19">
        <f>[1]怪物属性模拟配置!$S1509</f>
        <v>3824</v>
      </c>
      <c r="I1512" s="20">
        <v>0</v>
      </c>
      <c r="J1512" s="20">
        <v>0</v>
      </c>
      <c r="K1512" s="20">
        <v>0</v>
      </c>
      <c r="L1512" s="20">
        <v>0</v>
      </c>
      <c r="M1512" s="20">
        <f>[1]怪物属性模拟配置!$T1509*1000</f>
        <v>200</v>
      </c>
      <c r="N1512" s="20">
        <v>0</v>
      </c>
      <c r="O1512" s="20">
        <f>[1]怪物属性模拟配置!$U1509-1</f>
        <v>1</v>
      </c>
      <c r="P1512" s="20">
        <v>0</v>
      </c>
      <c r="Q1512" s="20">
        <v>0</v>
      </c>
      <c r="R1512" s="20">
        <v>0</v>
      </c>
      <c r="S1512" s="20" t="s">
        <v>55</v>
      </c>
      <c r="T1512" s="20" t="s">
        <v>55</v>
      </c>
      <c r="U1512" s="20"/>
      <c r="V1512" s="20"/>
    </row>
    <row r="1513" spans="1:22">
      <c r="A1513" s="20">
        <v>40403050</v>
      </c>
      <c r="B1513" s="20" t="s">
        <v>265</v>
      </c>
      <c r="C1513" s="19">
        <f>[1]怪物属性模拟配置!$E1510</f>
        <v>53</v>
      </c>
      <c r="D1513" s="20">
        <v>0</v>
      </c>
      <c r="E1513" s="19">
        <f>IFERROR(VLOOKUP(C1513,[3]s_resfb_item!$D$5:$F$20,3,0),999999)</f>
        <v>28870</v>
      </c>
      <c r="F1513" s="19">
        <f>[1]怪物属性模拟配置!$P1510</f>
        <v>898</v>
      </c>
      <c r="G1513" s="19">
        <f>[1]怪物属性模拟配置!$Q1510</f>
        <v>0</v>
      </c>
      <c r="H1513" s="19">
        <f>[1]怪物属性模拟配置!$S1510</f>
        <v>3824</v>
      </c>
      <c r="I1513" s="20">
        <v>0</v>
      </c>
      <c r="J1513" s="20">
        <v>0</v>
      </c>
      <c r="K1513" s="20">
        <v>0</v>
      </c>
      <c r="L1513" s="20">
        <v>0</v>
      </c>
      <c r="M1513" s="20">
        <f>[1]怪物属性模拟配置!$T1510*1000</f>
        <v>200</v>
      </c>
      <c r="N1513" s="20">
        <v>0</v>
      </c>
      <c r="O1513" s="20">
        <f>[1]怪物属性模拟配置!$U1510-1</f>
        <v>1</v>
      </c>
      <c r="P1513" s="20">
        <v>0</v>
      </c>
      <c r="Q1513" s="20">
        <v>0</v>
      </c>
      <c r="R1513" s="20">
        <v>0</v>
      </c>
      <c r="S1513" s="20" t="s">
        <v>55</v>
      </c>
      <c r="T1513" s="20" t="s">
        <v>55</v>
      </c>
      <c r="U1513" s="20"/>
      <c r="V1513" s="20"/>
    </row>
    <row r="1514" spans="1:22">
      <c r="A1514" s="20">
        <v>40403060</v>
      </c>
      <c r="B1514" s="20" t="s">
        <v>266</v>
      </c>
      <c r="C1514" s="19">
        <f>[1]怪物属性模拟配置!$E1511</f>
        <v>53</v>
      </c>
      <c r="D1514" s="20">
        <v>0</v>
      </c>
      <c r="E1514" s="19">
        <f>IFERROR(VLOOKUP(C1514,[3]s_resfb_item!$D$5:$F$20,3,0),999999)</f>
        <v>28870</v>
      </c>
      <c r="F1514" s="19">
        <f>[1]怪物属性模拟配置!$P1511</f>
        <v>898</v>
      </c>
      <c r="G1514" s="19">
        <f>[1]怪物属性模拟配置!$Q1511</f>
        <v>0</v>
      </c>
      <c r="H1514" s="19">
        <f>[1]怪物属性模拟配置!$S1511</f>
        <v>3824</v>
      </c>
      <c r="I1514" s="20">
        <v>0</v>
      </c>
      <c r="J1514" s="20">
        <v>0</v>
      </c>
      <c r="K1514" s="20">
        <v>0</v>
      </c>
      <c r="L1514" s="20">
        <v>0</v>
      </c>
      <c r="M1514" s="20">
        <f>[1]怪物属性模拟配置!$T1511*1000</f>
        <v>200</v>
      </c>
      <c r="N1514" s="20">
        <v>0</v>
      </c>
      <c r="O1514" s="20">
        <f>[1]怪物属性模拟配置!$U1511-1</f>
        <v>1</v>
      </c>
      <c r="P1514" s="20">
        <v>0</v>
      </c>
      <c r="Q1514" s="20">
        <v>0</v>
      </c>
      <c r="R1514" s="20">
        <v>0</v>
      </c>
      <c r="S1514" s="20" t="s">
        <v>55</v>
      </c>
      <c r="T1514" s="20" t="s">
        <v>55</v>
      </c>
      <c r="U1514" s="20"/>
      <c r="V1514" s="20"/>
    </row>
    <row r="1515" spans="1:22">
      <c r="A1515" s="20">
        <v>40403070</v>
      </c>
      <c r="B1515" s="20" t="s">
        <v>267</v>
      </c>
      <c r="C1515" s="19">
        <f>[1]怪物属性模拟配置!$E1512</f>
        <v>53</v>
      </c>
      <c r="D1515" s="20">
        <v>0</v>
      </c>
      <c r="E1515" s="19">
        <f>IFERROR(VLOOKUP(C1515,[3]s_resfb_item!$D$5:$F$20,3,0),999999)</f>
        <v>28870</v>
      </c>
      <c r="F1515" s="19">
        <f>[1]怪物属性模拟配置!$P1512</f>
        <v>898</v>
      </c>
      <c r="G1515" s="19">
        <f>[1]怪物属性模拟配置!$Q1512</f>
        <v>0</v>
      </c>
      <c r="H1515" s="19">
        <f>[1]怪物属性模拟配置!$S1512</f>
        <v>3824</v>
      </c>
      <c r="I1515" s="20">
        <v>0</v>
      </c>
      <c r="J1515" s="20">
        <v>0</v>
      </c>
      <c r="K1515" s="20">
        <v>0</v>
      </c>
      <c r="L1515" s="20">
        <v>0</v>
      </c>
      <c r="M1515" s="20">
        <f>[1]怪物属性模拟配置!$T1512*1000</f>
        <v>200</v>
      </c>
      <c r="N1515" s="20">
        <v>0</v>
      </c>
      <c r="O1515" s="20">
        <f>[1]怪物属性模拟配置!$U1512-1</f>
        <v>1</v>
      </c>
      <c r="P1515" s="20">
        <v>0</v>
      </c>
      <c r="Q1515" s="20">
        <v>0</v>
      </c>
      <c r="R1515" s="20">
        <v>0</v>
      </c>
      <c r="S1515" s="20" t="s">
        <v>55</v>
      </c>
      <c r="T1515" s="20" t="s">
        <v>55</v>
      </c>
      <c r="U1515" s="20"/>
      <c r="V1515" s="20"/>
    </row>
    <row r="1516" spans="1:22">
      <c r="A1516" s="20">
        <v>40403080</v>
      </c>
      <c r="B1516" s="20" t="s">
        <v>268</v>
      </c>
      <c r="C1516" s="19">
        <f>[1]怪物属性模拟配置!$E1513</f>
        <v>53</v>
      </c>
      <c r="D1516" s="20">
        <v>0</v>
      </c>
      <c r="E1516" s="19">
        <f>IFERROR(VLOOKUP(C1516,[3]s_resfb_item!$D$5:$F$20,3,0),999999)</f>
        <v>28870</v>
      </c>
      <c r="F1516" s="19">
        <f>[1]怪物属性模拟配置!$P1513</f>
        <v>898</v>
      </c>
      <c r="G1516" s="19">
        <f>[1]怪物属性模拟配置!$Q1513</f>
        <v>0</v>
      </c>
      <c r="H1516" s="19">
        <f>[1]怪物属性模拟配置!$S1513</f>
        <v>3824</v>
      </c>
      <c r="I1516" s="20">
        <v>0</v>
      </c>
      <c r="J1516" s="20">
        <v>0</v>
      </c>
      <c r="K1516" s="20">
        <v>0</v>
      </c>
      <c r="L1516" s="20">
        <v>0</v>
      </c>
      <c r="M1516" s="20">
        <f>[1]怪物属性模拟配置!$T1513*1000</f>
        <v>200</v>
      </c>
      <c r="N1516" s="20">
        <v>0</v>
      </c>
      <c r="O1516" s="20">
        <f>[1]怪物属性模拟配置!$U1513-1</f>
        <v>1</v>
      </c>
      <c r="P1516" s="20">
        <v>0</v>
      </c>
      <c r="Q1516" s="20">
        <v>0</v>
      </c>
      <c r="R1516" s="20">
        <v>0</v>
      </c>
      <c r="S1516" s="20" t="s">
        <v>55</v>
      </c>
      <c r="T1516" s="20" t="s">
        <v>55</v>
      </c>
      <c r="U1516" s="20"/>
      <c r="V1516" s="20"/>
    </row>
    <row r="1517" spans="1:22">
      <c r="A1517" s="20">
        <v>40403090</v>
      </c>
      <c r="B1517" s="20" t="s">
        <v>269</v>
      </c>
      <c r="C1517" s="19">
        <f>[1]怪物属性模拟配置!$E1514</f>
        <v>53</v>
      </c>
      <c r="D1517" s="20">
        <v>0</v>
      </c>
      <c r="E1517" s="19">
        <f>IFERROR(VLOOKUP(C1517,[3]s_resfb_item!$D$5:$F$20,3,0),999999)</f>
        <v>28870</v>
      </c>
      <c r="F1517" s="19">
        <f>[1]怪物属性模拟配置!$P1514</f>
        <v>898</v>
      </c>
      <c r="G1517" s="19">
        <f>[1]怪物属性模拟配置!$Q1514</f>
        <v>0</v>
      </c>
      <c r="H1517" s="19">
        <f>[1]怪物属性模拟配置!$S1514</f>
        <v>3824</v>
      </c>
      <c r="I1517" s="20">
        <v>0</v>
      </c>
      <c r="J1517" s="20">
        <v>0</v>
      </c>
      <c r="K1517" s="20">
        <v>0</v>
      </c>
      <c r="L1517" s="20">
        <v>0</v>
      </c>
      <c r="M1517" s="20">
        <f>[1]怪物属性模拟配置!$T1514*1000</f>
        <v>200</v>
      </c>
      <c r="N1517" s="20">
        <v>0</v>
      </c>
      <c r="O1517" s="20">
        <f>[1]怪物属性模拟配置!$U1514-1</f>
        <v>1</v>
      </c>
      <c r="P1517" s="20">
        <v>0</v>
      </c>
      <c r="Q1517" s="20">
        <v>0</v>
      </c>
      <c r="R1517" s="20">
        <v>0</v>
      </c>
      <c r="S1517" s="20" t="s">
        <v>55</v>
      </c>
      <c r="T1517" s="20" t="s">
        <v>55</v>
      </c>
      <c r="U1517" s="20"/>
      <c r="V1517" s="20"/>
    </row>
    <row r="1518" spans="1:22">
      <c r="A1518" s="20">
        <v>40403091</v>
      </c>
      <c r="B1518" s="20" t="s">
        <v>270</v>
      </c>
      <c r="C1518" s="19">
        <f>[1]怪物属性模拟配置!$E1515</f>
        <v>53</v>
      </c>
      <c r="D1518" s="20">
        <v>0</v>
      </c>
      <c r="E1518" s="19">
        <f>IFERROR(VLOOKUP(C1518,[3]s_resfb_item!$D$5:$F$20,3,0),999999)</f>
        <v>28870</v>
      </c>
      <c r="F1518" s="19">
        <f>[1]怪物属性模拟配置!$P1515</f>
        <v>898</v>
      </c>
      <c r="G1518" s="19">
        <f>[1]怪物属性模拟配置!$Q1515</f>
        <v>0</v>
      </c>
      <c r="H1518" s="19">
        <f>[1]怪物属性模拟配置!$S1515</f>
        <v>3824</v>
      </c>
      <c r="I1518" s="20">
        <v>0</v>
      </c>
      <c r="J1518" s="20">
        <v>0</v>
      </c>
      <c r="K1518" s="20">
        <v>0</v>
      </c>
      <c r="L1518" s="20">
        <v>0</v>
      </c>
      <c r="M1518" s="20">
        <f>[1]怪物属性模拟配置!$T1515*1000</f>
        <v>200</v>
      </c>
      <c r="N1518" s="20">
        <v>0</v>
      </c>
      <c r="O1518" s="20">
        <f>[1]怪物属性模拟配置!$U1515-1</f>
        <v>1</v>
      </c>
      <c r="P1518" s="20">
        <v>0</v>
      </c>
      <c r="Q1518" s="20">
        <v>0</v>
      </c>
      <c r="R1518" s="20">
        <v>0</v>
      </c>
      <c r="S1518" s="20" t="s">
        <v>55</v>
      </c>
      <c r="T1518" s="20" t="s">
        <v>55</v>
      </c>
      <c r="U1518" s="20"/>
      <c r="V1518" s="20"/>
    </row>
    <row r="1519" spans="1:22">
      <c r="A1519" s="20">
        <v>40403092</v>
      </c>
      <c r="B1519" s="20" t="s">
        <v>271</v>
      </c>
      <c r="C1519" s="19">
        <f>[1]怪物属性模拟配置!$E1516</f>
        <v>53</v>
      </c>
      <c r="D1519" s="20">
        <v>0</v>
      </c>
      <c r="E1519" s="19">
        <f>IFERROR(VLOOKUP(C1519,[3]s_resfb_item!$D$5:$F$20,3,0),999999)</f>
        <v>28870</v>
      </c>
      <c r="F1519" s="19">
        <f>[1]怪物属性模拟配置!$P1516</f>
        <v>898</v>
      </c>
      <c r="G1519" s="19">
        <f>[1]怪物属性模拟配置!$Q1516</f>
        <v>0</v>
      </c>
      <c r="H1519" s="19">
        <f>[1]怪物属性模拟配置!$S1516</f>
        <v>3824</v>
      </c>
      <c r="I1519" s="20">
        <v>0</v>
      </c>
      <c r="J1519" s="20">
        <v>0</v>
      </c>
      <c r="K1519" s="20">
        <v>0</v>
      </c>
      <c r="L1519" s="20">
        <v>0</v>
      </c>
      <c r="M1519" s="20">
        <f>[1]怪物属性模拟配置!$T1516*1000</f>
        <v>200</v>
      </c>
      <c r="N1519" s="20">
        <v>0</v>
      </c>
      <c r="O1519" s="20">
        <f>[1]怪物属性模拟配置!$U1516-1</f>
        <v>1</v>
      </c>
      <c r="P1519" s="20">
        <v>0</v>
      </c>
      <c r="Q1519" s="20">
        <v>0</v>
      </c>
      <c r="R1519" s="20">
        <v>0</v>
      </c>
      <c r="S1519" s="20" t="s">
        <v>55</v>
      </c>
      <c r="T1519" s="20" t="s">
        <v>55</v>
      </c>
      <c r="U1519" s="20"/>
      <c r="V1519" s="20"/>
    </row>
    <row r="1520" spans="1:22">
      <c r="A1520" s="20">
        <v>40403100</v>
      </c>
      <c r="B1520" s="20" t="s">
        <v>272</v>
      </c>
      <c r="C1520" s="19">
        <f>[1]怪物属性模拟配置!$E1517</f>
        <v>53</v>
      </c>
      <c r="D1520" s="20">
        <v>0</v>
      </c>
      <c r="E1520" s="19">
        <f>IFERROR(VLOOKUP(C1520,[3]s_resfb_item!$D$5:$F$20,3,0),999999)</f>
        <v>28870</v>
      </c>
      <c r="F1520" s="19">
        <f>[1]怪物属性模拟配置!$P1517</f>
        <v>898</v>
      </c>
      <c r="G1520" s="19">
        <f>[1]怪物属性模拟配置!$Q1517</f>
        <v>0</v>
      </c>
      <c r="H1520" s="19">
        <f>[1]怪物属性模拟配置!$S1517</f>
        <v>3824</v>
      </c>
      <c r="I1520" s="20">
        <v>0</v>
      </c>
      <c r="J1520" s="20">
        <v>0</v>
      </c>
      <c r="K1520" s="20">
        <v>0</v>
      </c>
      <c r="L1520" s="20">
        <v>0</v>
      </c>
      <c r="M1520" s="20">
        <f>[1]怪物属性模拟配置!$T1517*1000</f>
        <v>200</v>
      </c>
      <c r="N1520" s="20">
        <v>0</v>
      </c>
      <c r="O1520" s="20">
        <f>[1]怪物属性模拟配置!$U1517-1</f>
        <v>1</v>
      </c>
      <c r="P1520" s="20">
        <v>0</v>
      </c>
      <c r="Q1520" s="20">
        <v>0</v>
      </c>
      <c r="R1520" s="20">
        <v>0</v>
      </c>
      <c r="S1520" s="20" t="s">
        <v>55</v>
      </c>
      <c r="T1520" s="20" t="s">
        <v>55</v>
      </c>
      <c r="U1520" s="20"/>
      <c r="V1520" s="20"/>
    </row>
    <row r="1521" spans="1:22">
      <c r="A1521" s="20">
        <v>40403110</v>
      </c>
      <c r="B1521" s="20" t="s">
        <v>273</v>
      </c>
      <c r="C1521" s="19">
        <f>[1]怪物属性模拟配置!$E1518</f>
        <v>53</v>
      </c>
      <c r="D1521" s="20">
        <v>0</v>
      </c>
      <c r="E1521" s="19">
        <f>IFERROR(VLOOKUP(C1521,[3]s_resfb_item!$D$5:$F$20,3,0),999999)</f>
        <v>28870</v>
      </c>
      <c r="F1521" s="19">
        <f>[1]怪物属性模拟配置!$P1518</f>
        <v>898</v>
      </c>
      <c r="G1521" s="19">
        <f>[1]怪物属性模拟配置!$Q1518</f>
        <v>0</v>
      </c>
      <c r="H1521" s="19">
        <f>[1]怪物属性模拟配置!$S1518</f>
        <v>3824</v>
      </c>
      <c r="I1521" s="20">
        <v>0</v>
      </c>
      <c r="J1521" s="20">
        <v>0</v>
      </c>
      <c r="K1521" s="20">
        <v>0</v>
      </c>
      <c r="L1521" s="20">
        <v>0</v>
      </c>
      <c r="M1521" s="20">
        <f>[1]怪物属性模拟配置!$T1518*1000</f>
        <v>200</v>
      </c>
      <c r="N1521" s="20">
        <v>0</v>
      </c>
      <c r="O1521" s="20">
        <f>[1]怪物属性模拟配置!$U1518-1</f>
        <v>1</v>
      </c>
      <c r="P1521" s="20">
        <v>0</v>
      </c>
      <c r="Q1521" s="20">
        <v>0</v>
      </c>
      <c r="R1521" s="20">
        <v>0</v>
      </c>
      <c r="S1521" s="20" t="s">
        <v>55</v>
      </c>
      <c r="T1521" s="20" t="s">
        <v>55</v>
      </c>
      <c r="U1521" s="20"/>
      <c r="V1521" s="20"/>
    </row>
    <row r="1522" spans="1:22">
      <c r="A1522" s="20">
        <v>40403120</v>
      </c>
      <c r="B1522" s="20" t="s">
        <v>274</v>
      </c>
      <c r="C1522" s="19">
        <f>[1]怪物属性模拟配置!$E1519</f>
        <v>53</v>
      </c>
      <c r="D1522" s="20">
        <v>0</v>
      </c>
      <c r="E1522" s="19">
        <f>IFERROR(VLOOKUP(C1522,[3]s_resfb_item!$D$5:$F$20,3,0),999999)</f>
        <v>28870</v>
      </c>
      <c r="F1522" s="19">
        <f>[1]怪物属性模拟配置!$P1519</f>
        <v>898</v>
      </c>
      <c r="G1522" s="19">
        <f>[1]怪物属性模拟配置!$Q1519</f>
        <v>0</v>
      </c>
      <c r="H1522" s="19">
        <f>[1]怪物属性模拟配置!$S1519</f>
        <v>3824</v>
      </c>
      <c r="I1522" s="20">
        <v>0</v>
      </c>
      <c r="J1522" s="20">
        <v>0</v>
      </c>
      <c r="K1522" s="20">
        <v>0</v>
      </c>
      <c r="L1522" s="20">
        <v>0</v>
      </c>
      <c r="M1522" s="20">
        <f>[1]怪物属性模拟配置!$T1519*1000</f>
        <v>200</v>
      </c>
      <c r="N1522" s="20">
        <v>0</v>
      </c>
      <c r="O1522" s="20">
        <f>[1]怪物属性模拟配置!$U1519-1</f>
        <v>1</v>
      </c>
      <c r="P1522" s="20">
        <v>0</v>
      </c>
      <c r="Q1522" s="20">
        <v>0</v>
      </c>
      <c r="R1522" s="20">
        <v>0</v>
      </c>
      <c r="S1522" s="20" t="s">
        <v>55</v>
      </c>
      <c r="T1522" s="20" t="s">
        <v>55</v>
      </c>
      <c r="U1522" s="20"/>
      <c r="V1522" s="20"/>
    </row>
    <row r="1523" spans="1:22">
      <c r="A1523" s="20">
        <v>40403130</v>
      </c>
      <c r="B1523" s="20" t="s">
        <v>275</v>
      </c>
      <c r="C1523" s="19">
        <f>[1]怪物属性模拟配置!$E1520</f>
        <v>53</v>
      </c>
      <c r="D1523" s="20">
        <v>0</v>
      </c>
      <c r="E1523" s="19">
        <f>IFERROR(VLOOKUP(C1523,[3]s_resfb_item!$D$5:$F$20,3,0),999999)</f>
        <v>28870</v>
      </c>
      <c r="F1523" s="19">
        <f>[1]怪物属性模拟配置!$P1520</f>
        <v>898</v>
      </c>
      <c r="G1523" s="19">
        <f>[1]怪物属性模拟配置!$Q1520</f>
        <v>0</v>
      </c>
      <c r="H1523" s="19">
        <f>[1]怪物属性模拟配置!$S1520</f>
        <v>3824</v>
      </c>
      <c r="I1523" s="20">
        <v>0</v>
      </c>
      <c r="J1523" s="20">
        <v>0</v>
      </c>
      <c r="K1523" s="20">
        <v>0</v>
      </c>
      <c r="L1523" s="20">
        <v>0</v>
      </c>
      <c r="M1523" s="20">
        <f>[1]怪物属性模拟配置!$T1520*1000</f>
        <v>200</v>
      </c>
      <c r="N1523" s="20">
        <v>0</v>
      </c>
      <c r="O1523" s="20">
        <f>[1]怪物属性模拟配置!$U1520-1</f>
        <v>1</v>
      </c>
      <c r="P1523" s="20">
        <v>0</v>
      </c>
      <c r="Q1523" s="20">
        <v>0</v>
      </c>
      <c r="R1523" s="20">
        <v>0</v>
      </c>
      <c r="S1523" s="20" t="s">
        <v>55</v>
      </c>
      <c r="T1523" s="20" t="s">
        <v>55</v>
      </c>
      <c r="U1523" s="20"/>
      <c r="V1523" s="20"/>
    </row>
    <row r="1524" spans="1:22">
      <c r="A1524" s="20">
        <v>40403140</v>
      </c>
      <c r="B1524" s="20" t="s">
        <v>276</v>
      </c>
      <c r="C1524" s="19">
        <f>[1]怪物属性模拟配置!$E1521</f>
        <v>53</v>
      </c>
      <c r="D1524" s="20">
        <v>0</v>
      </c>
      <c r="E1524" s="19">
        <f>IFERROR(VLOOKUP(C1524,[3]s_resfb_item!$D$5:$F$20,3,0),999999)</f>
        <v>28870</v>
      </c>
      <c r="F1524" s="19">
        <f>[1]怪物属性模拟配置!$P1521</f>
        <v>898</v>
      </c>
      <c r="G1524" s="19">
        <f>[1]怪物属性模拟配置!$Q1521</f>
        <v>0</v>
      </c>
      <c r="H1524" s="19">
        <f>[1]怪物属性模拟配置!$S1521</f>
        <v>3824</v>
      </c>
      <c r="I1524" s="20">
        <v>0</v>
      </c>
      <c r="J1524" s="20">
        <v>0</v>
      </c>
      <c r="K1524" s="20">
        <v>0</v>
      </c>
      <c r="L1524" s="20">
        <v>0</v>
      </c>
      <c r="M1524" s="20">
        <f>[1]怪物属性模拟配置!$T1521*1000</f>
        <v>200</v>
      </c>
      <c r="N1524" s="20">
        <v>0</v>
      </c>
      <c r="O1524" s="20">
        <f>[1]怪物属性模拟配置!$U1521-1</f>
        <v>1</v>
      </c>
      <c r="P1524" s="20">
        <v>0</v>
      </c>
      <c r="Q1524" s="20">
        <v>0</v>
      </c>
      <c r="R1524" s="20">
        <v>0</v>
      </c>
      <c r="S1524" s="20" t="s">
        <v>55</v>
      </c>
      <c r="T1524" s="20" t="s">
        <v>55</v>
      </c>
      <c r="U1524" s="20"/>
      <c r="V1524" s="20"/>
    </row>
    <row r="1525" spans="1:22">
      <c r="A1525" s="20">
        <v>40403901</v>
      </c>
      <c r="B1525" s="31" t="s">
        <v>277</v>
      </c>
      <c r="C1525" s="19">
        <f>[1]怪物属性模拟配置!$E1522</f>
        <v>53</v>
      </c>
      <c r="D1525" s="20">
        <v>0</v>
      </c>
      <c r="E1525" s="19">
        <f>IFERROR(VLOOKUP(C1525,[3]s_resfb_item!$D$5:$F$20,3,0),999999)</f>
        <v>28870</v>
      </c>
      <c r="F1525" s="19">
        <f>[1]怪物属性模拟配置!$P1522</f>
        <v>1078</v>
      </c>
      <c r="G1525" s="19">
        <f>[1]怪物属性模拟配置!$Q1522</f>
        <v>0</v>
      </c>
      <c r="H1525" s="19">
        <f>[1]怪物属性模拟配置!$S1522</f>
        <v>38240</v>
      </c>
      <c r="I1525" s="20">
        <v>0</v>
      </c>
      <c r="J1525" s="20">
        <v>0</v>
      </c>
      <c r="K1525" s="20">
        <v>0</v>
      </c>
      <c r="L1525" s="20">
        <v>0</v>
      </c>
      <c r="M1525" s="20">
        <f>[1]怪物属性模拟配置!$T1522*1000</f>
        <v>200</v>
      </c>
      <c r="N1525" s="20">
        <v>0</v>
      </c>
      <c r="O1525" s="20">
        <f>[1]怪物属性模拟配置!$U1522-1</f>
        <v>1</v>
      </c>
      <c r="P1525" s="20">
        <v>0</v>
      </c>
      <c r="Q1525" s="20">
        <v>0</v>
      </c>
      <c r="R1525" s="20">
        <v>0</v>
      </c>
      <c r="S1525" s="20" t="s">
        <v>55</v>
      </c>
      <c r="T1525" s="20" t="s">
        <v>55</v>
      </c>
      <c r="U1525" s="20"/>
      <c r="V1525" s="20"/>
    </row>
    <row r="1526" spans="1:22">
      <c r="A1526" s="20">
        <v>40403902</v>
      </c>
      <c r="B1526" s="31" t="s">
        <v>278</v>
      </c>
      <c r="C1526" s="19">
        <f>[1]怪物属性模拟配置!$E1523</f>
        <v>53</v>
      </c>
      <c r="D1526" s="20">
        <v>0</v>
      </c>
      <c r="E1526" s="19">
        <f>IFERROR(VLOOKUP(C1526,[3]s_resfb_item!$D$5:$F$20,3,0),999999)</f>
        <v>28870</v>
      </c>
      <c r="F1526" s="19">
        <f>[1]怪物属性模拟配置!$P1523</f>
        <v>1078</v>
      </c>
      <c r="G1526" s="19">
        <f>[1]怪物属性模拟配置!$Q1523</f>
        <v>0</v>
      </c>
      <c r="H1526" s="19">
        <f>[1]怪物属性模拟配置!$S1523</f>
        <v>38240</v>
      </c>
      <c r="I1526" s="20">
        <v>0</v>
      </c>
      <c r="J1526" s="20">
        <v>0</v>
      </c>
      <c r="K1526" s="20">
        <v>0</v>
      </c>
      <c r="L1526" s="20">
        <v>0</v>
      </c>
      <c r="M1526" s="20">
        <f>[1]怪物属性模拟配置!$T1523*1000</f>
        <v>200</v>
      </c>
      <c r="N1526" s="20">
        <v>0</v>
      </c>
      <c r="O1526" s="20">
        <f>[1]怪物属性模拟配置!$U1523-1</f>
        <v>1</v>
      </c>
      <c r="P1526" s="20">
        <v>0</v>
      </c>
      <c r="Q1526" s="20">
        <v>0</v>
      </c>
      <c r="R1526" s="20">
        <v>0</v>
      </c>
      <c r="S1526" s="20" t="s">
        <v>55</v>
      </c>
      <c r="T1526" s="20" t="s">
        <v>55</v>
      </c>
      <c r="U1526" s="20"/>
      <c r="V1526" s="20"/>
    </row>
    <row r="1527" spans="1:22">
      <c r="A1527" s="20">
        <v>40403903</v>
      </c>
      <c r="B1527" s="31" t="s">
        <v>279</v>
      </c>
      <c r="C1527" s="19">
        <f>[1]怪物属性模拟配置!$E1524</f>
        <v>53</v>
      </c>
      <c r="D1527" s="20">
        <v>0</v>
      </c>
      <c r="E1527" s="19">
        <f>IFERROR(VLOOKUP(C1527,[3]s_resfb_item!$D$5:$F$20,3,0),999999)</f>
        <v>28870</v>
      </c>
      <c r="F1527" s="19">
        <f>[1]怪物属性模拟配置!$P1524</f>
        <v>1078</v>
      </c>
      <c r="G1527" s="19">
        <f>[1]怪物属性模拟配置!$Q1524</f>
        <v>0</v>
      </c>
      <c r="H1527" s="19">
        <f>[1]怪物属性模拟配置!$S1524</f>
        <v>38240</v>
      </c>
      <c r="I1527" s="20">
        <v>0</v>
      </c>
      <c r="J1527" s="20">
        <v>0</v>
      </c>
      <c r="K1527" s="20">
        <v>0</v>
      </c>
      <c r="L1527" s="20">
        <v>0</v>
      </c>
      <c r="M1527" s="20">
        <f>[1]怪物属性模拟配置!$T1524*1000</f>
        <v>200</v>
      </c>
      <c r="N1527" s="20">
        <v>0</v>
      </c>
      <c r="O1527" s="20">
        <f>[1]怪物属性模拟配置!$U1524-1</f>
        <v>1</v>
      </c>
      <c r="P1527" s="20">
        <v>0</v>
      </c>
      <c r="Q1527" s="20">
        <v>0</v>
      </c>
      <c r="R1527" s="20">
        <v>0</v>
      </c>
      <c r="S1527" s="20" t="s">
        <v>55</v>
      </c>
      <c r="T1527" s="20" t="s">
        <v>55</v>
      </c>
      <c r="U1527" s="20"/>
      <c r="V1527" s="20"/>
    </row>
    <row r="1528" spans="1:22">
      <c r="A1528" s="20">
        <v>40404010</v>
      </c>
      <c r="B1528" s="20" t="s">
        <v>280</v>
      </c>
      <c r="C1528" s="19">
        <f>[1]怪物属性模拟配置!$E1525</f>
        <v>59</v>
      </c>
      <c r="D1528" s="20">
        <v>0</v>
      </c>
      <c r="E1528" s="19">
        <f>IFERROR(VLOOKUP(C1528,[3]s_resfb_item!$D$5:$F$20,3,0),999999)</f>
        <v>36300</v>
      </c>
      <c r="F1528" s="19">
        <f>[1]怪物属性模拟配置!$P1525</f>
        <v>1123</v>
      </c>
      <c r="G1528" s="19">
        <f>[1]怪物属性模拟配置!$Q1525</f>
        <v>0</v>
      </c>
      <c r="H1528" s="19">
        <f>[1]怪物属性模拟配置!$S1525</f>
        <v>4822</v>
      </c>
      <c r="I1528" s="20">
        <v>0</v>
      </c>
      <c r="J1528" s="20">
        <v>0</v>
      </c>
      <c r="K1528" s="20">
        <v>0</v>
      </c>
      <c r="L1528" s="20">
        <v>0</v>
      </c>
      <c r="M1528" s="20">
        <f>[1]怪物属性模拟配置!$T1525*1000</f>
        <v>200</v>
      </c>
      <c r="N1528" s="20">
        <v>0</v>
      </c>
      <c r="O1528" s="20">
        <f>[1]怪物属性模拟配置!$U1525-1</f>
        <v>1</v>
      </c>
      <c r="P1528" s="20">
        <v>0</v>
      </c>
      <c r="Q1528" s="20">
        <v>0</v>
      </c>
      <c r="R1528" s="20">
        <v>0</v>
      </c>
      <c r="S1528" s="20" t="s">
        <v>55</v>
      </c>
      <c r="T1528" s="20" t="s">
        <v>55</v>
      </c>
      <c r="U1528" s="20"/>
      <c r="V1528" s="20"/>
    </row>
    <row r="1529" spans="1:22">
      <c r="A1529" s="20">
        <v>40404020</v>
      </c>
      <c r="B1529" s="20" t="s">
        <v>281</v>
      </c>
      <c r="C1529" s="19">
        <f>[1]怪物属性模拟配置!$E1526</f>
        <v>59</v>
      </c>
      <c r="D1529" s="20">
        <v>0</v>
      </c>
      <c r="E1529" s="19">
        <f>IFERROR(VLOOKUP(C1529,[3]s_resfb_item!$D$5:$F$20,3,0),999999)</f>
        <v>36300</v>
      </c>
      <c r="F1529" s="19">
        <f>[1]怪物属性模拟配置!$P1526</f>
        <v>1123</v>
      </c>
      <c r="G1529" s="19">
        <f>[1]怪物属性模拟配置!$Q1526</f>
        <v>0</v>
      </c>
      <c r="H1529" s="19">
        <f>[1]怪物属性模拟配置!$S1526</f>
        <v>4822</v>
      </c>
      <c r="I1529" s="20">
        <v>0</v>
      </c>
      <c r="J1529" s="20">
        <v>0</v>
      </c>
      <c r="K1529" s="20">
        <v>0</v>
      </c>
      <c r="L1529" s="20">
        <v>0</v>
      </c>
      <c r="M1529" s="20">
        <f>[1]怪物属性模拟配置!$T1526*1000</f>
        <v>200</v>
      </c>
      <c r="N1529" s="20">
        <v>0</v>
      </c>
      <c r="O1529" s="20">
        <f>[1]怪物属性模拟配置!$U1526-1</f>
        <v>1</v>
      </c>
      <c r="P1529" s="20">
        <v>0</v>
      </c>
      <c r="Q1529" s="20">
        <v>0</v>
      </c>
      <c r="R1529" s="20">
        <v>0</v>
      </c>
      <c r="S1529" s="20" t="s">
        <v>55</v>
      </c>
      <c r="T1529" s="20" t="s">
        <v>55</v>
      </c>
      <c r="U1529" s="20"/>
      <c r="V1529" s="20"/>
    </row>
    <row r="1530" spans="1:22">
      <c r="A1530" s="20">
        <v>40404030</v>
      </c>
      <c r="B1530" s="20" t="s">
        <v>282</v>
      </c>
      <c r="C1530" s="19">
        <f>[1]怪物属性模拟配置!$E1527</f>
        <v>59</v>
      </c>
      <c r="D1530" s="20">
        <v>0</v>
      </c>
      <c r="E1530" s="19">
        <f>IFERROR(VLOOKUP(C1530,[3]s_resfb_item!$D$5:$F$20,3,0),999999)</f>
        <v>36300</v>
      </c>
      <c r="F1530" s="19">
        <f>[1]怪物属性模拟配置!$P1527</f>
        <v>1123</v>
      </c>
      <c r="G1530" s="19">
        <f>[1]怪物属性模拟配置!$Q1527</f>
        <v>0</v>
      </c>
      <c r="H1530" s="19">
        <f>[1]怪物属性模拟配置!$S1527</f>
        <v>4822</v>
      </c>
      <c r="I1530" s="20">
        <v>0</v>
      </c>
      <c r="J1530" s="20">
        <v>0</v>
      </c>
      <c r="K1530" s="20">
        <v>0</v>
      </c>
      <c r="L1530" s="20">
        <v>0</v>
      </c>
      <c r="M1530" s="20">
        <f>[1]怪物属性模拟配置!$T1527*1000</f>
        <v>200</v>
      </c>
      <c r="N1530" s="20">
        <v>0</v>
      </c>
      <c r="O1530" s="20">
        <f>[1]怪物属性模拟配置!$U1527-1</f>
        <v>1</v>
      </c>
      <c r="P1530" s="20">
        <v>0</v>
      </c>
      <c r="Q1530" s="20">
        <v>0</v>
      </c>
      <c r="R1530" s="20">
        <v>0</v>
      </c>
      <c r="S1530" s="20" t="s">
        <v>55</v>
      </c>
      <c r="T1530" s="20" t="s">
        <v>55</v>
      </c>
      <c r="U1530" s="20"/>
      <c r="V1530" s="20"/>
    </row>
    <row r="1531" spans="1:22">
      <c r="A1531" s="20">
        <v>40404040</v>
      </c>
      <c r="B1531" s="20" t="s">
        <v>283</v>
      </c>
      <c r="C1531" s="19">
        <f>[1]怪物属性模拟配置!$E1528</f>
        <v>59</v>
      </c>
      <c r="D1531" s="20">
        <v>0</v>
      </c>
      <c r="E1531" s="19">
        <f>IFERROR(VLOOKUP(C1531,[3]s_resfb_item!$D$5:$F$20,3,0),999999)</f>
        <v>36300</v>
      </c>
      <c r="F1531" s="19">
        <f>[1]怪物属性模拟配置!$P1528</f>
        <v>1123</v>
      </c>
      <c r="G1531" s="19">
        <f>[1]怪物属性模拟配置!$Q1528</f>
        <v>0</v>
      </c>
      <c r="H1531" s="19">
        <f>[1]怪物属性模拟配置!$S1528</f>
        <v>4822</v>
      </c>
      <c r="I1531" s="20">
        <v>0</v>
      </c>
      <c r="J1531" s="20">
        <v>0</v>
      </c>
      <c r="K1531" s="20">
        <v>0</v>
      </c>
      <c r="L1531" s="20">
        <v>0</v>
      </c>
      <c r="M1531" s="20">
        <f>[1]怪物属性模拟配置!$T1528*1000</f>
        <v>200</v>
      </c>
      <c r="N1531" s="20">
        <v>0</v>
      </c>
      <c r="O1531" s="20">
        <f>[1]怪物属性模拟配置!$U1528-1</f>
        <v>1</v>
      </c>
      <c r="P1531" s="20">
        <v>0</v>
      </c>
      <c r="Q1531" s="20">
        <v>0</v>
      </c>
      <c r="R1531" s="20">
        <v>0</v>
      </c>
      <c r="S1531" s="20" t="s">
        <v>55</v>
      </c>
      <c r="T1531" s="20" t="s">
        <v>55</v>
      </c>
      <c r="U1531" s="20"/>
      <c r="V1531" s="20"/>
    </row>
    <row r="1532" spans="1:22">
      <c r="A1532" s="20">
        <v>40404050</v>
      </c>
      <c r="B1532" s="20" t="s">
        <v>284</v>
      </c>
      <c r="C1532" s="19">
        <f>[1]怪物属性模拟配置!$E1529</f>
        <v>59</v>
      </c>
      <c r="D1532" s="20">
        <v>0</v>
      </c>
      <c r="E1532" s="19">
        <f>IFERROR(VLOOKUP(C1532,[3]s_resfb_item!$D$5:$F$20,3,0),999999)</f>
        <v>36300</v>
      </c>
      <c r="F1532" s="19">
        <f>[1]怪物属性模拟配置!$P1529</f>
        <v>1123</v>
      </c>
      <c r="G1532" s="19">
        <f>[1]怪物属性模拟配置!$Q1529</f>
        <v>0</v>
      </c>
      <c r="H1532" s="19">
        <f>[1]怪物属性模拟配置!$S1529</f>
        <v>4822</v>
      </c>
      <c r="I1532" s="20">
        <v>0</v>
      </c>
      <c r="J1532" s="20">
        <v>0</v>
      </c>
      <c r="K1532" s="20">
        <v>0</v>
      </c>
      <c r="L1532" s="20">
        <v>0</v>
      </c>
      <c r="M1532" s="20">
        <f>[1]怪物属性模拟配置!$T1529*1000</f>
        <v>200</v>
      </c>
      <c r="N1532" s="20">
        <v>0</v>
      </c>
      <c r="O1532" s="20">
        <f>[1]怪物属性模拟配置!$U1529-1</f>
        <v>1</v>
      </c>
      <c r="P1532" s="20">
        <v>0</v>
      </c>
      <c r="Q1532" s="20">
        <v>0</v>
      </c>
      <c r="R1532" s="20">
        <v>0</v>
      </c>
      <c r="S1532" s="20" t="s">
        <v>55</v>
      </c>
      <c r="T1532" s="20" t="s">
        <v>55</v>
      </c>
      <c r="U1532" s="20"/>
      <c r="V1532" s="20"/>
    </row>
    <row r="1533" spans="1:22">
      <c r="A1533" s="20">
        <v>40404060</v>
      </c>
      <c r="B1533" s="20" t="s">
        <v>285</v>
      </c>
      <c r="C1533" s="19">
        <f>[1]怪物属性模拟配置!$E1530</f>
        <v>59</v>
      </c>
      <c r="D1533" s="20">
        <v>0</v>
      </c>
      <c r="E1533" s="19">
        <f>IFERROR(VLOOKUP(C1533,[3]s_resfb_item!$D$5:$F$20,3,0),999999)</f>
        <v>36300</v>
      </c>
      <c r="F1533" s="19">
        <f>[1]怪物属性模拟配置!$P1530</f>
        <v>1123</v>
      </c>
      <c r="G1533" s="19">
        <f>[1]怪物属性模拟配置!$Q1530</f>
        <v>0</v>
      </c>
      <c r="H1533" s="19">
        <f>[1]怪物属性模拟配置!$S1530</f>
        <v>4822</v>
      </c>
      <c r="I1533" s="20">
        <v>0</v>
      </c>
      <c r="J1533" s="20">
        <v>0</v>
      </c>
      <c r="K1533" s="20">
        <v>0</v>
      </c>
      <c r="L1533" s="20">
        <v>0</v>
      </c>
      <c r="M1533" s="20">
        <f>[1]怪物属性模拟配置!$T1530*1000</f>
        <v>200</v>
      </c>
      <c r="N1533" s="20">
        <v>0</v>
      </c>
      <c r="O1533" s="20">
        <f>[1]怪物属性模拟配置!$U1530-1</f>
        <v>1</v>
      </c>
      <c r="P1533" s="20">
        <v>0</v>
      </c>
      <c r="Q1533" s="20">
        <v>0</v>
      </c>
      <c r="R1533" s="20">
        <v>0</v>
      </c>
      <c r="S1533" s="20" t="s">
        <v>55</v>
      </c>
      <c r="T1533" s="20" t="s">
        <v>55</v>
      </c>
      <c r="U1533" s="20"/>
      <c r="V1533" s="20"/>
    </row>
    <row r="1534" spans="1:22">
      <c r="A1534" s="20">
        <v>40404070</v>
      </c>
      <c r="B1534" s="20" t="s">
        <v>286</v>
      </c>
      <c r="C1534" s="19">
        <f>[1]怪物属性模拟配置!$E1531</f>
        <v>59</v>
      </c>
      <c r="D1534" s="20">
        <v>0</v>
      </c>
      <c r="E1534" s="19">
        <f>IFERROR(VLOOKUP(C1534,[3]s_resfb_item!$D$5:$F$20,3,0),999999)</f>
        <v>36300</v>
      </c>
      <c r="F1534" s="19">
        <f>[1]怪物属性模拟配置!$P1531</f>
        <v>1123</v>
      </c>
      <c r="G1534" s="19">
        <f>[1]怪物属性模拟配置!$Q1531</f>
        <v>0</v>
      </c>
      <c r="H1534" s="19">
        <f>[1]怪物属性模拟配置!$S1531</f>
        <v>4822</v>
      </c>
      <c r="I1534" s="20">
        <v>0</v>
      </c>
      <c r="J1534" s="20">
        <v>0</v>
      </c>
      <c r="K1534" s="20">
        <v>0</v>
      </c>
      <c r="L1534" s="20">
        <v>0</v>
      </c>
      <c r="M1534" s="20">
        <f>[1]怪物属性模拟配置!$T1531*1000</f>
        <v>200</v>
      </c>
      <c r="N1534" s="20">
        <v>0</v>
      </c>
      <c r="O1534" s="20">
        <f>[1]怪物属性模拟配置!$U1531-1</f>
        <v>1</v>
      </c>
      <c r="P1534" s="20">
        <v>0</v>
      </c>
      <c r="Q1534" s="20">
        <v>0</v>
      </c>
      <c r="R1534" s="20">
        <v>0</v>
      </c>
      <c r="S1534" s="20" t="s">
        <v>55</v>
      </c>
      <c r="T1534" s="20" t="s">
        <v>55</v>
      </c>
      <c r="U1534" s="20"/>
      <c r="V1534" s="20"/>
    </row>
    <row r="1535" spans="1:22">
      <c r="A1535" s="20">
        <v>40404080</v>
      </c>
      <c r="B1535" s="20" t="s">
        <v>287</v>
      </c>
      <c r="C1535" s="19">
        <f>[1]怪物属性模拟配置!$E1532</f>
        <v>59</v>
      </c>
      <c r="D1535" s="20">
        <v>0</v>
      </c>
      <c r="E1535" s="19">
        <f>IFERROR(VLOOKUP(C1535,[3]s_resfb_item!$D$5:$F$20,3,0),999999)</f>
        <v>36300</v>
      </c>
      <c r="F1535" s="19">
        <f>[1]怪物属性模拟配置!$P1532</f>
        <v>1123</v>
      </c>
      <c r="G1535" s="19">
        <f>[1]怪物属性模拟配置!$Q1532</f>
        <v>0</v>
      </c>
      <c r="H1535" s="19">
        <f>[1]怪物属性模拟配置!$S1532</f>
        <v>4822</v>
      </c>
      <c r="I1535" s="20">
        <v>0</v>
      </c>
      <c r="J1535" s="20">
        <v>0</v>
      </c>
      <c r="K1535" s="20">
        <v>0</v>
      </c>
      <c r="L1535" s="20">
        <v>0</v>
      </c>
      <c r="M1535" s="20">
        <f>[1]怪物属性模拟配置!$T1532*1000</f>
        <v>200</v>
      </c>
      <c r="N1535" s="20">
        <v>0</v>
      </c>
      <c r="O1535" s="20">
        <f>[1]怪物属性模拟配置!$U1532-1</f>
        <v>1</v>
      </c>
      <c r="P1535" s="20">
        <v>0</v>
      </c>
      <c r="Q1535" s="20">
        <v>0</v>
      </c>
      <c r="R1535" s="20">
        <v>0</v>
      </c>
      <c r="S1535" s="20" t="s">
        <v>55</v>
      </c>
      <c r="T1535" s="20" t="s">
        <v>55</v>
      </c>
      <c r="U1535" s="20"/>
      <c r="V1535" s="20"/>
    </row>
    <row r="1536" spans="1:22">
      <c r="A1536" s="20">
        <v>40404090</v>
      </c>
      <c r="B1536" s="20" t="s">
        <v>288</v>
      </c>
      <c r="C1536" s="19">
        <f>[1]怪物属性模拟配置!$E1533</f>
        <v>59</v>
      </c>
      <c r="D1536" s="20">
        <v>0</v>
      </c>
      <c r="E1536" s="19">
        <f>IFERROR(VLOOKUP(C1536,[3]s_resfb_item!$D$5:$F$20,3,0),999999)</f>
        <v>36300</v>
      </c>
      <c r="F1536" s="19">
        <f>[1]怪物属性模拟配置!$P1533</f>
        <v>1123</v>
      </c>
      <c r="G1536" s="19">
        <f>[1]怪物属性模拟配置!$Q1533</f>
        <v>0</v>
      </c>
      <c r="H1536" s="19">
        <f>[1]怪物属性模拟配置!$S1533</f>
        <v>4822</v>
      </c>
      <c r="I1536" s="20">
        <v>0</v>
      </c>
      <c r="J1536" s="20">
        <v>0</v>
      </c>
      <c r="K1536" s="20">
        <v>0</v>
      </c>
      <c r="L1536" s="20">
        <v>0</v>
      </c>
      <c r="M1536" s="20">
        <f>[1]怪物属性模拟配置!$T1533*1000</f>
        <v>200</v>
      </c>
      <c r="N1536" s="20">
        <v>0</v>
      </c>
      <c r="O1536" s="20">
        <f>[1]怪物属性模拟配置!$U1533-1</f>
        <v>1</v>
      </c>
      <c r="P1536" s="20">
        <v>0</v>
      </c>
      <c r="Q1536" s="20">
        <v>0</v>
      </c>
      <c r="R1536" s="20">
        <v>0</v>
      </c>
      <c r="S1536" s="20" t="s">
        <v>55</v>
      </c>
      <c r="T1536" s="20" t="s">
        <v>55</v>
      </c>
      <c r="U1536" s="20"/>
      <c r="V1536" s="20"/>
    </row>
    <row r="1537" spans="1:22">
      <c r="A1537" s="20">
        <v>40404091</v>
      </c>
      <c r="B1537" s="20" t="s">
        <v>289</v>
      </c>
      <c r="C1537" s="19">
        <f>[1]怪物属性模拟配置!$E1534</f>
        <v>59</v>
      </c>
      <c r="D1537" s="20">
        <v>0</v>
      </c>
      <c r="E1537" s="19">
        <f>IFERROR(VLOOKUP(C1537,[3]s_resfb_item!$D$5:$F$20,3,0),999999)</f>
        <v>36300</v>
      </c>
      <c r="F1537" s="19">
        <f>[1]怪物属性模拟配置!$P1534</f>
        <v>1123</v>
      </c>
      <c r="G1537" s="19">
        <f>[1]怪物属性模拟配置!$Q1534</f>
        <v>0</v>
      </c>
      <c r="H1537" s="19">
        <f>[1]怪物属性模拟配置!$S1534</f>
        <v>4822</v>
      </c>
      <c r="I1537" s="20">
        <v>0</v>
      </c>
      <c r="J1537" s="20">
        <v>0</v>
      </c>
      <c r="K1537" s="20">
        <v>0</v>
      </c>
      <c r="L1537" s="20">
        <v>0</v>
      </c>
      <c r="M1537" s="20">
        <f>[1]怪物属性模拟配置!$T1534*1000</f>
        <v>200</v>
      </c>
      <c r="N1537" s="20">
        <v>0</v>
      </c>
      <c r="O1537" s="20">
        <f>[1]怪物属性模拟配置!$U1534-1</f>
        <v>1</v>
      </c>
      <c r="P1537" s="20">
        <v>0</v>
      </c>
      <c r="Q1537" s="20">
        <v>0</v>
      </c>
      <c r="R1537" s="20">
        <v>0</v>
      </c>
      <c r="S1537" s="20" t="s">
        <v>55</v>
      </c>
      <c r="T1537" s="20" t="s">
        <v>55</v>
      </c>
      <c r="U1537" s="20"/>
      <c r="V1537" s="20"/>
    </row>
    <row r="1538" spans="1:22">
      <c r="A1538" s="20">
        <v>40404092</v>
      </c>
      <c r="B1538" s="20" t="s">
        <v>290</v>
      </c>
      <c r="C1538" s="19">
        <f>[1]怪物属性模拟配置!$E1535</f>
        <v>59</v>
      </c>
      <c r="D1538" s="20">
        <v>0</v>
      </c>
      <c r="E1538" s="19">
        <f>IFERROR(VLOOKUP(C1538,[3]s_resfb_item!$D$5:$F$20,3,0),999999)</f>
        <v>36300</v>
      </c>
      <c r="F1538" s="19">
        <f>[1]怪物属性模拟配置!$P1535</f>
        <v>1123</v>
      </c>
      <c r="G1538" s="19">
        <f>[1]怪物属性模拟配置!$Q1535</f>
        <v>0</v>
      </c>
      <c r="H1538" s="19">
        <f>[1]怪物属性模拟配置!$S1535</f>
        <v>4822</v>
      </c>
      <c r="I1538" s="20">
        <v>0</v>
      </c>
      <c r="J1538" s="20">
        <v>0</v>
      </c>
      <c r="K1538" s="20">
        <v>0</v>
      </c>
      <c r="L1538" s="20">
        <v>0</v>
      </c>
      <c r="M1538" s="20">
        <f>[1]怪物属性模拟配置!$T1535*1000</f>
        <v>200</v>
      </c>
      <c r="N1538" s="20">
        <v>0</v>
      </c>
      <c r="O1538" s="20">
        <f>[1]怪物属性模拟配置!$U1535-1</f>
        <v>1</v>
      </c>
      <c r="P1538" s="20">
        <v>0</v>
      </c>
      <c r="Q1538" s="20">
        <v>0</v>
      </c>
      <c r="R1538" s="20">
        <v>0</v>
      </c>
      <c r="S1538" s="20" t="s">
        <v>55</v>
      </c>
      <c r="T1538" s="20" t="s">
        <v>55</v>
      </c>
      <c r="U1538" s="20"/>
      <c r="V1538" s="20"/>
    </row>
    <row r="1539" spans="1:22">
      <c r="A1539" s="20">
        <v>40404100</v>
      </c>
      <c r="B1539" s="20" t="s">
        <v>291</v>
      </c>
      <c r="C1539" s="19">
        <f>[1]怪物属性模拟配置!$E1536</f>
        <v>59</v>
      </c>
      <c r="D1539" s="20">
        <v>0</v>
      </c>
      <c r="E1539" s="19">
        <f>IFERROR(VLOOKUP(C1539,[3]s_resfb_item!$D$5:$F$20,3,0),999999)</f>
        <v>36300</v>
      </c>
      <c r="F1539" s="19">
        <f>[1]怪物属性模拟配置!$P1536</f>
        <v>1123</v>
      </c>
      <c r="G1539" s="19">
        <f>[1]怪物属性模拟配置!$Q1536</f>
        <v>0</v>
      </c>
      <c r="H1539" s="19">
        <f>[1]怪物属性模拟配置!$S1536</f>
        <v>4822</v>
      </c>
      <c r="I1539" s="20">
        <v>0</v>
      </c>
      <c r="J1539" s="20">
        <v>0</v>
      </c>
      <c r="K1539" s="20">
        <v>0</v>
      </c>
      <c r="L1539" s="20">
        <v>0</v>
      </c>
      <c r="M1539" s="20">
        <f>[1]怪物属性模拟配置!$T1536*1000</f>
        <v>200</v>
      </c>
      <c r="N1539" s="20">
        <v>0</v>
      </c>
      <c r="O1539" s="20">
        <f>[1]怪物属性模拟配置!$U1536-1</f>
        <v>1</v>
      </c>
      <c r="P1539" s="20">
        <v>0</v>
      </c>
      <c r="Q1539" s="20">
        <v>0</v>
      </c>
      <c r="R1539" s="20">
        <v>0</v>
      </c>
      <c r="S1539" s="20" t="s">
        <v>55</v>
      </c>
      <c r="T1539" s="20" t="s">
        <v>55</v>
      </c>
      <c r="U1539" s="20"/>
      <c r="V1539" s="20"/>
    </row>
    <row r="1540" spans="1:22">
      <c r="A1540" s="20">
        <v>40404110</v>
      </c>
      <c r="B1540" s="20" t="s">
        <v>292</v>
      </c>
      <c r="C1540" s="19">
        <f>[1]怪物属性模拟配置!$E1537</f>
        <v>59</v>
      </c>
      <c r="D1540" s="20">
        <v>0</v>
      </c>
      <c r="E1540" s="19">
        <f>IFERROR(VLOOKUP(C1540,[3]s_resfb_item!$D$5:$F$20,3,0),999999)</f>
        <v>36300</v>
      </c>
      <c r="F1540" s="19">
        <f>[1]怪物属性模拟配置!$P1537</f>
        <v>1123</v>
      </c>
      <c r="G1540" s="19">
        <f>[1]怪物属性模拟配置!$Q1537</f>
        <v>0</v>
      </c>
      <c r="H1540" s="19">
        <f>[1]怪物属性模拟配置!$S1537</f>
        <v>4822</v>
      </c>
      <c r="I1540" s="20">
        <v>0</v>
      </c>
      <c r="J1540" s="20">
        <v>0</v>
      </c>
      <c r="K1540" s="20">
        <v>0</v>
      </c>
      <c r="L1540" s="20">
        <v>0</v>
      </c>
      <c r="M1540" s="20">
        <f>[1]怪物属性模拟配置!$T1537*1000</f>
        <v>200</v>
      </c>
      <c r="N1540" s="20">
        <v>0</v>
      </c>
      <c r="O1540" s="20">
        <f>[1]怪物属性模拟配置!$U1537-1</f>
        <v>1</v>
      </c>
      <c r="P1540" s="20">
        <v>0</v>
      </c>
      <c r="Q1540" s="20">
        <v>0</v>
      </c>
      <c r="R1540" s="20">
        <v>0</v>
      </c>
      <c r="S1540" s="20" t="s">
        <v>55</v>
      </c>
      <c r="T1540" s="20" t="s">
        <v>55</v>
      </c>
      <c r="U1540" s="20"/>
      <c r="V1540" s="20"/>
    </row>
    <row r="1541" spans="1:22">
      <c r="A1541" s="20">
        <v>40404120</v>
      </c>
      <c r="B1541" s="20" t="s">
        <v>293</v>
      </c>
      <c r="C1541" s="19">
        <f>[1]怪物属性模拟配置!$E1538</f>
        <v>59</v>
      </c>
      <c r="D1541" s="20">
        <v>0</v>
      </c>
      <c r="E1541" s="19">
        <f>IFERROR(VLOOKUP(C1541,[3]s_resfb_item!$D$5:$F$20,3,0),999999)</f>
        <v>36300</v>
      </c>
      <c r="F1541" s="19">
        <f>[1]怪物属性模拟配置!$P1538</f>
        <v>1123</v>
      </c>
      <c r="G1541" s="19">
        <f>[1]怪物属性模拟配置!$Q1538</f>
        <v>0</v>
      </c>
      <c r="H1541" s="19">
        <f>[1]怪物属性模拟配置!$S1538</f>
        <v>4822</v>
      </c>
      <c r="I1541" s="20">
        <v>0</v>
      </c>
      <c r="J1541" s="20">
        <v>0</v>
      </c>
      <c r="K1541" s="20">
        <v>0</v>
      </c>
      <c r="L1541" s="20">
        <v>0</v>
      </c>
      <c r="M1541" s="20">
        <f>[1]怪物属性模拟配置!$T1538*1000</f>
        <v>200</v>
      </c>
      <c r="N1541" s="20">
        <v>0</v>
      </c>
      <c r="O1541" s="20">
        <f>[1]怪物属性模拟配置!$U1538-1</f>
        <v>1</v>
      </c>
      <c r="P1541" s="20">
        <v>0</v>
      </c>
      <c r="Q1541" s="20">
        <v>0</v>
      </c>
      <c r="R1541" s="20">
        <v>0</v>
      </c>
      <c r="S1541" s="20" t="s">
        <v>55</v>
      </c>
      <c r="T1541" s="20" t="s">
        <v>55</v>
      </c>
      <c r="U1541" s="20"/>
      <c r="V1541" s="20"/>
    </row>
    <row r="1542" spans="1:22">
      <c r="A1542" s="20">
        <v>40404130</v>
      </c>
      <c r="B1542" s="20" t="s">
        <v>294</v>
      </c>
      <c r="C1542" s="19">
        <f>[1]怪物属性模拟配置!$E1539</f>
        <v>59</v>
      </c>
      <c r="D1542" s="20">
        <v>0</v>
      </c>
      <c r="E1542" s="19">
        <f>IFERROR(VLOOKUP(C1542,[3]s_resfb_item!$D$5:$F$20,3,0),999999)</f>
        <v>36300</v>
      </c>
      <c r="F1542" s="19">
        <f>[1]怪物属性模拟配置!$P1539</f>
        <v>1123</v>
      </c>
      <c r="G1542" s="19">
        <f>[1]怪物属性模拟配置!$Q1539</f>
        <v>0</v>
      </c>
      <c r="H1542" s="19">
        <f>[1]怪物属性模拟配置!$S1539</f>
        <v>4822</v>
      </c>
      <c r="I1542" s="20">
        <v>0</v>
      </c>
      <c r="J1542" s="20">
        <v>0</v>
      </c>
      <c r="K1542" s="20">
        <v>0</v>
      </c>
      <c r="L1542" s="20">
        <v>0</v>
      </c>
      <c r="M1542" s="20">
        <f>[1]怪物属性模拟配置!$T1539*1000</f>
        <v>200</v>
      </c>
      <c r="N1542" s="20">
        <v>0</v>
      </c>
      <c r="O1542" s="20">
        <f>[1]怪物属性模拟配置!$U1539-1</f>
        <v>1</v>
      </c>
      <c r="P1542" s="20">
        <v>0</v>
      </c>
      <c r="Q1542" s="20">
        <v>0</v>
      </c>
      <c r="R1542" s="20">
        <v>0</v>
      </c>
      <c r="S1542" s="20" t="s">
        <v>55</v>
      </c>
      <c r="T1542" s="20" t="s">
        <v>55</v>
      </c>
      <c r="U1542" s="20"/>
      <c r="V1542" s="20"/>
    </row>
    <row r="1543" spans="1:22">
      <c r="A1543" s="20">
        <v>40404140</v>
      </c>
      <c r="B1543" s="20" t="s">
        <v>295</v>
      </c>
      <c r="C1543" s="19">
        <f>[1]怪物属性模拟配置!$E1540</f>
        <v>59</v>
      </c>
      <c r="D1543" s="20">
        <v>0</v>
      </c>
      <c r="E1543" s="19">
        <f>IFERROR(VLOOKUP(C1543,[3]s_resfb_item!$D$5:$F$20,3,0),999999)</f>
        <v>36300</v>
      </c>
      <c r="F1543" s="19">
        <f>[1]怪物属性模拟配置!$P1540</f>
        <v>1123</v>
      </c>
      <c r="G1543" s="19">
        <f>[1]怪物属性模拟配置!$Q1540</f>
        <v>0</v>
      </c>
      <c r="H1543" s="19">
        <f>[1]怪物属性模拟配置!$S1540</f>
        <v>4822</v>
      </c>
      <c r="I1543" s="20">
        <v>0</v>
      </c>
      <c r="J1543" s="20">
        <v>0</v>
      </c>
      <c r="K1543" s="20">
        <v>0</v>
      </c>
      <c r="L1543" s="20">
        <v>0</v>
      </c>
      <c r="M1543" s="20">
        <f>[1]怪物属性模拟配置!$T1540*1000</f>
        <v>200</v>
      </c>
      <c r="N1543" s="20">
        <v>0</v>
      </c>
      <c r="O1543" s="20">
        <f>[1]怪物属性模拟配置!$U1540-1</f>
        <v>1</v>
      </c>
      <c r="P1543" s="20">
        <v>0</v>
      </c>
      <c r="Q1543" s="20">
        <v>0</v>
      </c>
      <c r="R1543" s="20">
        <v>0</v>
      </c>
      <c r="S1543" s="20" t="s">
        <v>55</v>
      </c>
      <c r="T1543" s="20" t="s">
        <v>55</v>
      </c>
      <c r="U1543" s="20"/>
      <c r="V1543" s="20"/>
    </row>
    <row r="1544" spans="1:22">
      <c r="A1544" s="20">
        <v>40404901</v>
      </c>
      <c r="B1544" s="31" t="s">
        <v>296</v>
      </c>
      <c r="C1544" s="19">
        <f>[1]怪物属性模拟配置!$E1541</f>
        <v>59</v>
      </c>
      <c r="D1544" s="20">
        <v>0</v>
      </c>
      <c r="E1544" s="19">
        <f>IFERROR(VLOOKUP(C1544,[3]s_resfb_item!$D$5:$F$20,3,0),999999)</f>
        <v>36300</v>
      </c>
      <c r="F1544" s="19">
        <f>[1]怪物属性模拟配置!$P1541</f>
        <v>1348</v>
      </c>
      <c r="G1544" s="19">
        <f>[1]怪物属性模拟配置!$Q1541</f>
        <v>0</v>
      </c>
      <c r="H1544" s="19">
        <f>[1]怪物属性模拟配置!$S1541</f>
        <v>48220</v>
      </c>
      <c r="I1544" s="20">
        <v>0</v>
      </c>
      <c r="J1544" s="20">
        <v>0</v>
      </c>
      <c r="K1544" s="20">
        <v>0</v>
      </c>
      <c r="L1544" s="20">
        <v>0</v>
      </c>
      <c r="M1544" s="20">
        <f>[1]怪物属性模拟配置!$T1541*1000</f>
        <v>200</v>
      </c>
      <c r="N1544" s="20">
        <v>0</v>
      </c>
      <c r="O1544" s="20">
        <f>[1]怪物属性模拟配置!$U1541-1</f>
        <v>1</v>
      </c>
      <c r="P1544" s="20">
        <v>0</v>
      </c>
      <c r="Q1544" s="20">
        <v>0</v>
      </c>
      <c r="R1544" s="20">
        <v>0</v>
      </c>
      <c r="S1544" s="20" t="s">
        <v>55</v>
      </c>
      <c r="T1544" s="20" t="s">
        <v>55</v>
      </c>
      <c r="U1544" s="20"/>
      <c r="V1544" s="20"/>
    </row>
    <row r="1545" spans="1:22">
      <c r="A1545" s="20">
        <v>40404902</v>
      </c>
      <c r="B1545" s="31" t="s">
        <v>297</v>
      </c>
      <c r="C1545" s="19">
        <f>[1]怪物属性模拟配置!$E1542</f>
        <v>59</v>
      </c>
      <c r="D1545" s="20">
        <v>0</v>
      </c>
      <c r="E1545" s="19">
        <f>IFERROR(VLOOKUP(C1545,[3]s_resfb_item!$D$5:$F$20,3,0),999999)</f>
        <v>36300</v>
      </c>
      <c r="F1545" s="19">
        <f>[1]怪物属性模拟配置!$P1542</f>
        <v>1348</v>
      </c>
      <c r="G1545" s="19">
        <f>[1]怪物属性模拟配置!$Q1542</f>
        <v>0</v>
      </c>
      <c r="H1545" s="19">
        <f>[1]怪物属性模拟配置!$S1542</f>
        <v>48220</v>
      </c>
      <c r="I1545" s="20">
        <v>0</v>
      </c>
      <c r="J1545" s="20">
        <v>0</v>
      </c>
      <c r="K1545" s="20">
        <v>0</v>
      </c>
      <c r="L1545" s="20">
        <v>0</v>
      </c>
      <c r="M1545" s="20">
        <f>[1]怪物属性模拟配置!$T1542*1000</f>
        <v>200</v>
      </c>
      <c r="N1545" s="20">
        <v>0</v>
      </c>
      <c r="O1545" s="20">
        <f>[1]怪物属性模拟配置!$U1542-1</f>
        <v>1</v>
      </c>
      <c r="P1545" s="20">
        <v>0</v>
      </c>
      <c r="Q1545" s="20">
        <v>0</v>
      </c>
      <c r="R1545" s="20">
        <v>0</v>
      </c>
      <c r="S1545" s="20" t="s">
        <v>55</v>
      </c>
      <c r="T1545" s="20" t="s">
        <v>55</v>
      </c>
      <c r="U1545" s="20"/>
      <c r="V1545" s="20"/>
    </row>
    <row r="1546" spans="1:22">
      <c r="A1546" s="20">
        <v>40404903</v>
      </c>
      <c r="B1546" s="31" t="s">
        <v>298</v>
      </c>
      <c r="C1546" s="19">
        <f>[1]怪物属性模拟配置!$E1543</f>
        <v>59</v>
      </c>
      <c r="D1546" s="20">
        <v>0</v>
      </c>
      <c r="E1546" s="19">
        <f>IFERROR(VLOOKUP(C1546,[3]s_resfb_item!$D$5:$F$20,3,0),999999)</f>
        <v>36300</v>
      </c>
      <c r="F1546" s="19">
        <f>[1]怪物属性模拟配置!$P1543</f>
        <v>1348</v>
      </c>
      <c r="G1546" s="19">
        <f>[1]怪物属性模拟配置!$Q1543</f>
        <v>0</v>
      </c>
      <c r="H1546" s="19">
        <f>[1]怪物属性模拟配置!$S1543</f>
        <v>48220</v>
      </c>
      <c r="I1546" s="20">
        <v>0</v>
      </c>
      <c r="J1546" s="20">
        <v>0</v>
      </c>
      <c r="K1546" s="20">
        <v>0</v>
      </c>
      <c r="L1546" s="20">
        <v>0</v>
      </c>
      <c r="M1546" s="20">
        <f>[1]怪物属性模拟配置!$T1543*1000</f>
        <v>200</v>
      </c>
      <c r="N1546" s="20">
        <v>0</v>
      </c>
      <c r="O1546" s="20">
        <f>[1]怪物属性模拟配置!$U1543-1</f>
        <v>1</v>
      </c>
      <c r="P1546" s="20">
        <v>0</v>
      </c>
      <c r="Q1546" s="20">
        <v>0</v>
      </c>
      <c r="R1546" s="20">
        <v>0</v>
      </c>
      <c r="S1546" s="20" t="s">
        <v>55</v>
      </c>
      <c r="T1546" s="20" t="s">
        <v>55</v>
      </c>
      <c r="U1546" s="20"/>
      <c r="V1546" s="20"/>
    </row>
    <row r="1547" spans="1:22">
      <c r="A1547" s="20">
        <v>40405010</v>
      </c>
      <c r="B1547" s="20" t="s">
        <v>299</v>
      </c>
      <c r="C1547" s="19">
        <f>[1]怪物属性模拟配置!$E1544</f>
        <v>80</v>
      </c>
      <c r="D1547" s="20">
        <v>0</v>
      </c>
      <c r="E1547" s="19">
        <f>IFERROR(VLOOKUP(C1547,[3]s_resfb_item!$D$5:$F$20,3,0),999999)</f>
        <v>999999</v>
      </c>
      <c r="F1547" s="19">
        <f>[1]怪物属性模拟配置!$P1544</f>
        <v>3214</v>
      </c>
      <c r="G1547" s="19">
        <f>[1]怪物属性模拟配置!$Q1544</f>
        <v>0</v>
      </c>
      <c r="H1547" s="19">
        <f>[1]怪物属性模拟配置!$S1544</f>
        <v>13530</v>
      </c>
      <c r="I1547" s="20">
        <v>0</v>
      </c>
      <c r="J1547" s="20">
        <v>0</v>
      </c>
      <c r="K1547" s="20">
        <v>0</v>
      </c>
      <c r="L1547" s="20">
        <v>0</v>
      </c>
      <c r="M1547" s="20">
        <f>[1]怪物属性模拟配置!$T1544*1000</f>
        <v>200</v>
      </c>
      <c r="N1547" s="20">
        <v>0</v>
      </c>
      <c r="O1547" s="20">
        <f>[1]怪物属性模拟配置!$U1544-1</f>
        <v>1</v>
      </c>
      <c r="P1547" s="20">
        <v>0</v>
      </c>
      <c r="Q1547" s="20">
        <v>0</v>
      </c>
      <c r="R1547" s="20">
        <v>0</v>
      </c>
      <c r="S1547" s="20" t="s">
        <v>55</v>
      </c>
      <c r="T1547" s="20" t="s">
        <v>55</v>
      </c>
      <c r="U1547" s="20"/>
      <c r="V1547" s="20"/>
    </row>
    <row r="1548" spans="1:22">
      <c r="A1548" s="20">
        <v>40405020</v>
      </c>
      <c r="B1548" s="20" t="s">
        <v>300</v>
      </c>
      <c r="C1548" s="19">
        <f>[1]怪物属性模拟配置!$E1545</f>
        <v>80</v>
      </c>
      <c r="D1548" s="20">
        <v>0</v>
      </c>
      <c r="E1548" s="19">
        <f>IFERROR(VLOOKUP(C1548,[3]s_resfb_item!$D$5:$F$20,3,0),999999)</f>
        <v>999999</v>
      </c>
      <c r="F1548" s="19">
        <f>[1]怪物属性模拟配置!$P1545</f>
        <v>3214</v>
      </c>
      <c r="G1548" s="19">
        <f>[1]怪物属性模拟配置!$Q1545</f>
        <v>0</v>
      </c>
      <c r="H1548" s="19">
        <f>[1]怪物属性模拟配置!$S1545</f>
        <v>13530</v>
      </c>
      <c r="I1548" s="20">
        <v>0</v>
      </c>
      <c r="J1548" s="20">
        <v>0</v>
      </c>
      <c r="K1548" s="20">
        <v>0</v>
      </c>
      <c r="L1548" s="20">
        <v>0</v>
      </c>
      <c r="M1548" s="20">
        <f>[1]怪物属性模拟配置!$T1545*1000</f>
        <v>200</v>
      </c>
      <c r="N1548" s="20">
        <v>0</v>
      </c>
      <c r="O1548" s="20">
        <f>[1]怪物属性模拟配置!$U1545-1</f>
        <v>1</v>
      </c>
      <c r="P1548" s="20">
        <v>0</v>
      </c>
      <c r="Q1548" s="20">
        <v>0</v>
      </c>
      <c r="R1548" s="20">
        <v>0</v>
      </c>
      <c r="S1548" s="20" t="s">
        <v>55</v>
      </c>
      <c r="T1548" s="20" t="s">
        <v>55</v>
      </c>
      <c r="U1548" s="20"/>
      <c r="V1548" s="20"/>
    </row>
    <row r="1549" spans="1:22">
      <c r="A1549" s="20">
        <v>40405030</v>
      </c>
      <c r="B1549" s="20" t="s">
        <v>301</v>
      </c>
      <c r="C1549" s="19">
        <f>[1]怪物属性模拟配置!$E1546</f>
        <v>80</v>
      </c>
      <c r="D1549" s="20">
        <v>0</v>
      </c>
      <c r="E1549" s="19">
        <f>IFERROR(VLOOKUP(C1549,[3]s_resfb_item!$D$5:$F$20,3,0),999999)</f>
        <v>999999</v>
      </c>
      <c r="F1549" s="19">
        <f>[1]怪物属性模拟配置!$P1546</f>
        <v>3214</v>
      </c>
      <c r="G1549" s="19">
        <f>[1]怪物属性模拟配置!$Q1546</f>
        <v>0</v>
      </c>
      <c r="H1549" s="19">
        <f>[1]怪物属性模拟配置!$S1546</f>
        <v>13530</v>
      </c>
      <c r="I1549" s="20">
        <v>0</v>
      </c>
      <c r="J1549" s="20">
        <v>0</v>
      </c>
      <c r="K1549" s="20">
        <v>0</v>
      </c>
      <c r="L1549" s="20">
        <v>0</v>
      </c>
      <c r="M1549" s="20">
        <f>[1]怪物属性模拟配置!$T1546*1000</f>
        <v>200</v>
      </c>
      <c r="N1549" s="20">
        <v>0</v>
      </c>
      <c r="O1549" s="20">
        <f>[1]怪物属性模拟配置!$U1546-1</f>
        <v>1</v>
      </c>
      <c r="P1549" s="20">
        <v>0</v>
      </c>
      <c r="Q1549" s="20">
        <v>0</v>
      </c>
      <c r="R1549" s="20">
        <v>0</v>
      </c>
      <c r="S1549" s="20" t="s">
        <v>55</v>
      </c>
      <c r="T1549" s="20" t="s">
        <v>55</v>
      </c>
      <c r="U1549" s="20"/>
      <c r="V1549" s="20"/>
    </row>
    <row r="1550" spans="1:22">
      <c r="A1550" s="20">
        <v>40405040</v>
      </c>
      <c r="B1550" s="20" t="s">
        <v>302</v>
      </c>
      <c r="C1550" s="19">
        <f>[1]怪物属性模拟配置!$E1547</f>
        <v>80</v>
      </c>
      <c r="D1550" s="20">
        <v>0</v>
      </c>
      <c r="E1550" s="19">
        <f>IFERROR(VLOOKUP(C1550,[3]s_resfb_item!$D$5:$F$20,3,0),999999)</f>
        <v>999999</v>
      </c>
      <c r="F1550" s="19">
        <f>[1]怪物属性模拟配置!$P1547</f>
        <v>3214</v>
      </c>
      <c r="G1550" s="19">
        <f>[1]怪物属性模拟配置!$Q1547</f>
        <v>0</v>
      </c>
      <c r="H1550" s="19">
        <f>[1]怪物属性模拟配置!$S1547</f>
        <v>13530</v>
      </c>
      <c r="I1550" s="20">
        <v>0</v>
      </c>
      <c r="J1550" s="20">
        <v>0</v>
      </c>
      <c r="K1550" s="20">
        <v>0</v>
      </c>
      <c r="L1550" s="20">
        <v>0</v>
      </c>
      <c r="M1550" s="20">
        <f>[1]怪物属性模拟配置!$T1547*1000</f>
        <v>200</v>
      </c>
      <c r="N1550" s="20">
        <v>0</v>
      </c>
      <c r="O1550" s="20">
        <f>[1]怪物属性模拟配置!$U1547-1</f>
        <v>1</v>
      </c>
      <c r="P1550" s="20">
        <v>0</v>
      </c>
      <c r="Q1550" s="20">
        <v>0</v>
      </c>
      <c r="R1550" s="20">
        <v>0</v>
      </c>
      <c r="S1550" s="20" t="s">
        <v>55</v>
      </c>
      <c r="T1550" s="20" t="s">
        <v>55</v>
      </c>
      <c r="U1550" s="20"/>
      <c r="V1550" s="20"/>
    </row>
    <row r="1551" spans="1:22">
      <c r="A1551" s="20">
        <v>40405050</v>
      </c>
      <c r="B1551" s="20" t="s">
        <v>303</v>
      </c>
      <c r="C1551" s="19">
        <f>[1]怪物属性模拟配置!$E1548</f>
        <v>80</v>
      </c>
      <c r="D1551" s="20">
        <v>0</v>
      </c>
      <c r="E1551" s="19">
        <f>IFERROR(VLOOKUP(C1551,[3]s_resfb_item!$D$5:$F$20,3,0),999999)</f>
        <v>999999</v>
      </c>
      <c r="F1551" s="19">
        <f>[1]怪物属性模拟配置!$P1548</f>
        <v>3214</v>
      </c>
      <c r="G1551" s="19">
        <f>[1]怪物属性模拟配置!$Q1548</f>
        <v>0</v>
      </c>
      <c r="H1551" s="19">
        <f>[1]怪物属性模拟配置!$S1548</f>
        <v>13530</v>
      </c>
      <c r="I1551" s="20">
        <v>0</v>
      </c>
      <c r="J1551" s="20">
        <v>0</v>
      </c>
      <c r="K1551" s="20">
        <v>0</v>
      </c>
      <c r="L1551" s="20">
        <v>0</v>
      </c>
      <c r="M1551" s="20">
        <f>[1]怪物属性模拟配置!$T1548*1000</f>
        <v>200</v>
      </c>
      <c r="N1551" s="20">
        <v>0</v>
      </c>
      <c r="O1551" s="20">
        <f>[1]怪物属性模拟配置!$U1548-1</f>
        <v>1</v>
      </c>
      <c r="P1551" s="20">
        <v>0</v>
      </c>
      <c r="Q1551" s="20">
        <v>0</v>
      </c>
      <c r="R1551" s="20">
        <v>0</v>
      </c>
      <c r="S1551" s="20" t="s">
        <v>55</v>
      </c>
      <c r="T1551" s="20" t="s">
        <v>55</v>
      </c>
      <c r="U1551" s="20"/>
      <c r="V1551" s="20"/>
    </row>
    <row r="1552" spans="1:22">
      <c r="A1552" s="20">
        <v>40405060</v>
      </c>
      <c r="B1552" s="20" t="s">
        <v>304</v>
      </c>
      <c r="C1552" s="19">
        <f>[1]怪物属性模拟配置!$E1549</f>
        <v>80</v>
      </c>
      <c r="D1552" s="20">
        <v>0</v>
      </c>
      <c r="E1552" s="19">
        <f>IFERROR(VLOOKUP(C1552,[3]s_resfb_item!$D$5:$F$20,3,0),999999)</f>
        <v>999999</v>
      </c>
      <c r="F1552" s="19">
        <f>[1]怪物属性模拟配置!$P1549</f>
        <v>3214</v>
      </c>
      <c r="G1552" s="19">
        <f>[1]怪物属性模拟配置!$Q1549</f>
        <v>0</v>
      </c>
      <c r="H1552" s="19">
        <f>[1]怪物属性模拟配置!$S1549</f>
        <v>13530</v>
      </c>
      <c r="I1552" s="20">
        <v>0</v>
      </c>
      <c r="J1552" s="20">
        <v>0</v>
      </c>
      <c r="K1552" s="20">
        <v>0</v>
      </c>
      <c r="L1552" s="20">
        <v>0</v>
      </c>
      <c r="M1552" s="20">
        <f>[1]怪物属性模拟配置!$T1549*1000</f>
        <v>200</v>
      </c>
      <c r="N1552" s="20">
        <v>0</v>
      </c>
      <c r="O1552" s="20">
        <f>[1]怪物属性模拟配置!$U1549-1</f>
        <v>1</v>
      </c>
      <c r="P1552" s="20">
        <v>0</v>
      </c>
      <c r="Q1552" s="20">
        <v>0</v>
      </c>
      <c r="R1552" s="20">
        <v>0</v>
      </c>
      <c r="S1552" s="20" t="s">
        <v>55</v>
      </c>
      <c r="T1552" s="20" t="s">
        <v>55</v>
      </c>
      <c r="U1552" s="20"/>
      <c r="V1552" s="20"/>
    </row>
    <row r="1553" spans="1:22">
      <c r="A1553" s="20">
        <v>40405070</v>
      </c>
      <c r="B1553" s="20" t="s">
        <v>305</v>
      </c>
      <c r="C1553" s="19">
        <f>[1]怪物属性模拟配置!$E1550</f>
        <v>80</v>
      </c>
      <c r="D1553" s="20">
        <v>0</v>
      </c>
      <c r="E1553" s="19">
        <f>IFERROR(VLOOKUP(C1553,[3]s_resfb_item!$D$5:$F$20,3,0),999999)</f>
        <v>999999</v>
      </c>
      <c r="F1553" s="19">
        <f>[1]怪物属性模拟配置!$P1550</f>
        <v>3214</v>
      </c>
      <c r="G1553" s="19">
        <f>[1]怪物属性模拟配置!$Q1550</f>
        <v>0</v>
      </c>
      <c r="H1553" s="19">
        <f>[1]怪物属性模拟配置!$S1550</f>
        <v>13530</v>
      </c>
      <c r="I1553" s="20">
        <v>0</v>
      </c>
      <c r="J1553" s="20">
        <v>0</v>
      </c>
      <c r="K1553" s="20">
        <v>0</v>
      </c>
      <c r="L1553" s="20">
        <v>0</v>
      </c>
      <c r="M1553" s="20">
        <f>[1]怪物属性模拟配置!$T1550*1000</f>
        <v>200</v>
      </c>
      <c r="N1553" s="20">
        <v>0</v>
      </c>
      <c r="O1553" s="20">
        <f>[1]怪物属性模拟配置!$U1550-1</f>
        <v>1</v>
      </c>
      <c r="P1553" s="20">
        <v>0</v>
      </c>
      <c r="Q1553" s="20">
        <v>0</v>
      </c>
      <c r="R1553" s="20">
        <v>0</v>
      </c>
      <c r="S1553" s="20" t="s">
        <v>55</v>
      </c>
      <c r="T1553" s="20" t="s">
        <v>55</v>
      </c>
      <c r="U1553" s="20"/>
      <c r="V1553" s="20"/>
    </row>
    <row r="1554" spans="1:22">
      <c r="A1554" s="20">
        <v>40405080</v>
      </c>
      <c r="B1554" s="20" t="s">
        <v>306</v>
      </c>
      <c r="C1554" s="19">
        <f>[1]怪物属性模拟配置!$E1551</f>
        <v>80</v>
      </c>
      <c r="D1554" s="20">
        <v>0</v>
      </c>
      <c r="E1554" s="19">
        <f>IFERROR(VLOOKUP(C1554,[3]s_resfb_item!$D$5:$F$20,3,0),999999)</f>
        <v>999999</v>
      </c>
      <c r="F1554" s="19">
        <f>[1]怪物属性模拟配置!$P1551</f>
        <v>3214</v>
      </c>
      <c r="G1554" s="19">
        <f>[1]怪物属性模拟配置!$Q1551</f>
        <v>0</v>
      </c>
      <c r="H1554" s="19">
        <f>[1]怪物属性模拟配置!$S1551</f>
        <v>13530</v>
      </c>
      <c r="I1554" s="20">
        <v>0</v>
      </c>
      <c r="J1554" s="20">
        <v>0</v>
      </c>
      <c r="K1554" s="20">
        <v>0</v>
      </c>
      <c r="L1554" s="20">
        <v>0</v>
      </c>
      <c r="M1554" s="20">
        <f>[1]怪物属性模拟配置!$T1551*1000</f>
        <v>200</v>
      </c>
      <c r="N1554" s="20">
        <v>0</v>
      </c>
      <c r="O1554" s="20">
        <f>[1]怪物属性模拟配置!$U1551-1</f>
        <v>1</v>
      </c>
      <c r="P1554" s="20">
        <v>0</v>
      </c>
      <c r="Q1554" s="20">
        <v>0</v>
      </c>
      <c r="R1554" s="20">
        <v>0</v>
      </c>
      <c r="S1554" s="20" t="s">
        <v>55</v>
      </c>
      <c r="T1554" s="20" t="s">
        <v>55</v>
      </c>
      <c r="U1554" s="20"/>
      <c r="V1554" s="20"/>
    </row>
    <row r="1555" spans="1:22">
      <c r="A1555" s="20">
        <v>40405090</v>
      </c>
      <c r="B1555" s="20" t="s">
        <v>307</v>
      </c>
      <c r="C1555" s="19">
        <f>[1]怪物属性模拟配置!$E1552</f>
        <v>80</v>
      </c>
      <c r="D1555" s="20">
        <v>0</v>
      </c>
      <c r="E1555" s="19">
        <f>IFERROR(VLOOKUP(C1555,[3]s_resfb_item!$D$5:$F$20,3,0),999999)</f>
        <v>999999</v>
      </c>
      <c r="F1555" s="19">
        <f>[1]怪物属性模拟配置!$P1552</f>
        <v>3214</v>
      </c>
      <c r="G1555" s="19">
        <f>[1]怪物属性模拟配置!$Q1552</f>
        <v>0</v>
      </c>
      <c r="H1555" s="19">
        <f>[1]怪物属性模拟配置!$S1552</f>
        <v>13530</v>
      </c>
      <c r="I1555" s="20">
        <v>0</v>
      </c>
      <c r="J1555" s="20">
        <v>0</v>
      </c>
      <c r="K1555" s="20">
        <v>0</v>
      </c>
      <c r="L1555" s="20">
        <v>0</v>
      </c>
      <c r="M1555" s="20">
        <f>[1]怪物属性模拟配置!$T1552*1000</f>
        <v>200</v>
      </c>
      <c r="N1555" s="20">
        <v>0</v>
      </c>
      <c r="O1555" s="20">
        <f>[1]怪物属性模拟配置!$U1552-1</f>
        <v>1</v>
      </c>
      <c r="P1555" s="20">
        <v>0</v>
      </c>
      <c r="Q1555" s="20">
        <v>0</v>
      </c>
      <c r="R1555" s="20">
        <v>0</v>
      </c>
      <c r="S1555" s="20" t="s">
        <v>55</v>
      </c>
      <c r="T1555" s="20" t="s">
        <v>55</v>
      </c>
      <c r="U1555" s="20"/>
      <c r="V1555" s="20"/>
    </row>
    <row r="1556" spans="1:22">
      <c r="A1556" s="20">
        <v>40405091</v>
      </c>
      <c r="B1556" s="20" t="s">
        <v>308</v>
      </c>
      <c r="C1556" s="19">
        <f>[1]怪物属性模拟配置!$E1553</f>
        <v>80</v>
      </c>
      <c r="D1556" s="20">
        <v>0</v>
      </c>
      <c r="E1556" s="19">
        <f>IFERROR(VLOOKUP(C1556,[3]s_resfb_item!$D$5:$F$20,3,0),999999)</f>
        <v>999999</v>
      </c>
      <c r="F1556" s="19">
        <f>[1]怪物属性模拟配置!$P1553</f>
        <v>3214</v>
      </c>
      <c r="G1556" s="19">
        <f>[1]怪物属性模拟配置!$Q1553</f>
        <v>0</v>
      </c>
      <c r="H1556" s="19">
        <f>[1]怪物属性模拟配置!$S1553</f>
        <v>13530</v>
      </c>
      <c r="I1556" s="20">
        <v>0</v>
      </c>
      <c r="J1556" s="20">
        <v>0</v>
      </c>
      <c r="K1556" s="20">
        <v>0</v>
      </c>
      <c r="L1556" s="20">
        <v>0</v>
      </c>
      <c r="M1556" s="20">
        <f>[1]怪物属性模拟配置!$T1553*1000</f>
        <v>200</v>
      </c>
      <c r="N1556" s="20">
        <v>0</v>
      </c>
      <c r="O1556" s="20">
        <f>[1]怪物属性模拟配置!$U1553-1</f>
        <v>1</v>
      </c>
      <c r="P1556" s="20">
        <v>0</v>
      </c>
      <c r="Q1556" s="20">
        <v>0</v>
      </c>
      <c r="R1556" s="20">
        <v>0</v>
      </c>
      <c r="S1556" s="20" t="s">
        <v>55</v>
      </c>
      <c r="T1556" s="20" t="s">
        <v>55</v>
      </c>
      <c r="U1556" s="20"/>
      <c r="V1556" s="20"/>
    </row>
    <row r="1557" spans="1:22">
      <c r="A1557" s="20">
        <v>40405092</v>
      </c>
      <c r="B1557" s="20" t="s">
        <v>309</v>
      </c>
      <c r="C1557" s="19">
        <f>[1]怪物属性模拟配置!$E1554</f>
        <v>80</v>
      </c>
      <c r="D1557" s="20">
        <v>0</v>
      </c>
      <c r="E1557" s="19">
        <f>IFERROR(VLOOKUP(C1557,[3]s_resfb_item!$D$5:$F$20,3,0),999999)</f>
        <v>999999</v>
      </c>
      <c r="F1557" s="19">
        <f>[1]怪物属性模拟配置!$P1554</f>
        <v>3214</v>
      </c>
      <c r="G1557" s="19">
        <f>[1]怪物属性模拟配置!$Q1554</f>
        <v>0</v>
      </c>
      <c r="H1557" s="19">
        <f>[1]怪物属性模拟配置!$S1554</f>
        <v>13530</v>
      </c>
      <c r="I1557" s="20">
        <v>0</v>
      </c>
      <c r="J1557" s="20">
        <v>0</v>
      </c>
      <c r="K1557" s="20">
        <v>0</v>
      </c>
      <c r="L1557" s="20">
        <v>0</v>
      </c>
      <c r="M1557" s="20">
        <f>[1]怪物属性模拟配置!$T1554*1000</f>
        <v>200</v>
      </c>
      <c r="N1557" s="20">
        <v>0</v>
      </c>
      <c r="O1557" s="20">
        <f>[1]怪物属性模拟配置!$U1554-1</f>
        <v>1</v>
      </c>
      <c r="P1557" s="20">
        <v>0</v>
      </c>
      <c r="Q1557" s="20">
        <v>0</v>
      </c>
      <c r="R1557" s="20">
        <v>0</v>
      </c>
      <c r="S1557" s="20" t="s">
        <v>55</v>
      </c>
      <c r="T1557" s="20" t="s">
        <v>55</v>
      </c>
      <c r="U1557" s="20"/>
      <c r="V1557" s="20"/>
    </row>
    <row r="1558" spans="1:22">
      <c r="A1558" s="20">
        <v>40405100</v>
      </c>
      <c r="B1558" s="20" t="s">
        <v>310</v>
      </c>
      <c r="C1558" s="19">
        <f>[1]怪物属性模拟配置!$E1555</f>
        <v>80</v>
      </c>
      <c r="D1558" s="20">
        <v>0</v>
      </c>
      <c r="E1558" s="19">
        <f>IFERROR(VLOOKUP(C1558,[3]s_resfb_item!$D$5:$F$20,3,0),999999)</f>
        <v>999999</v>
      </c>
      <c r="F1558" s="19">
        <f>[1]怪物属性模拟配置!$P1555</f>
        <v>3214</v>
      </c>
      <c r="G1558" s="19">
        <f>[1]怪物属性模拟配置!$Q1555</f>
        <v>0</v>
      </c>
      <c r="H1558" s="19">
        <f>[1]怪物属性模拟配置!$S1555</f>
        <v>13530</v>
      </c>
      <c r="I1558" s="20">
        <v>0</v>
      </c>
      <c r="J1558" s="20">
        <v>0</v>
      </c>
      <c r="K1558" s="20">
        <v>0</v>
      </c>
      <c r="L1558" s="20">
        <v>0</v>
      </c>
      <c r="M1558" s="20">
        <f>[1]怪物属性模拟配置!$T1555*1000</f>
        <v>200</v>
      </c>
      <c r="N1558" s="20">
        <v>0</v>
      </c>
      <c r="O1558" s="20">
        <f>[1]怪物属性模拟配置!$U1555-1</f>
        <v>1</v>
      </c>
      <c r="P1558" s="20">
        <v>0</v>
      </c>
      <c r="Q1558" s="20">
        <v>0</v>
      </c>
      <c r="R1558" s="20">
        <v>0</v>
      </c>
      <c r="S1558" s="20" t="s">
        <v>55</v>
      </c>
      <c r="T1558" s="20" t="s">
        <v>55</v>
      </c>
      <c r="U1558" s="20"/>
      <c r="V1558" s="20"/>
    </row>
    <row r="1559" spans="1:22">
      <c r="A1559" s="20">
        <v>40405110</v>
      </c>
      <c r="B1559" s="20" t="s">
        <v>311</v>
      </c>
      <c r="C1559" s="19">
        <f>[1]怪物属性模拟配置!$E1556</f>
        <v>80</v>
      </c>
      <c r="D1559" s="20">
        <v>0</v>
      </c>
      <c r="E1559" s="19">
        <f>IFERROR(VLOOKUP(C1559,[3]s_resfb_item!$D$5:$F$20,3,0),999999)</f>
        <v>999999</v>
      </c>
      <c r="F1559" s="19">
        <f>[1]怪物属性模拟配置!$P1556</f>
        <v>3214</v>
      </c>
      <c r="G1559" s="19">
        <f>[1]怪物属性模拟配置!$Q1556</f>
        <v>0</v>
      </c>
      <c r="H1559" s="19">
        <f>[1]怪物属性模拟配置!$S1556</f>
        <v>13530</v>
      </c>
      <c r="I1559" s="20">
        <v>0</v>
      </c>
      <c r="J1559" s="20">
        <v>0</v>
      </c>
      <c r="K1559" s="20">
        <v>0</v>
      </c>
      <c r="L1559" s="20">
        <v>0</v>
      </c>
      <c r="M1559" s="20">
        <f>[1]怪物属性模拟配置!$T1556*1000</f>
        <v>200</v>
      </c>
      <c r="N1559" s="20">
        <v>0</v>
      </c>
      <c r="O1559" s="20">
        <f>[1]怪物属性模拟配置!$U1556-1</f>
        <v>1</v>
      </c>
      <c r="P1559" s="20">
        <v>0</v>
      </c>
      <c r="Q1559" s="20">
        <v>0</v>
      </c>
      <c r="R1559" s="20">
        <v>0</v>
      </c>
      <c r="S1559" s="20" t="s">
        <v>55</v>
      </c>
      <c r="T1559" s="20" t="s">
        <v>55</v>
      </c>
      <c r="U1559" s="20"/>
      <c r="V1559" s="20"/>
    </row>
    <row r="1560" spans="1:22">
      <c r="A1560" s="20">
        <v>40405120</v>
      </c>
      <c r="B1560" s="20" t="s">
        <v>312</v>
      </c>
      <c r="C1560" s="19">
        <f>[1]怪物属性模拟配置!$E1557</f>
        <v>80</v>
      </c>
      <c r="D1560" s="20">
        <v>0</v>
      </c>
      <c r="E1560" s="19">
        <f>IFERROR(VLOOKUP(C1560,[3]s_resfb_item!$D$5:$F$20,3,0),999999)</f>
        <v>999999</v>
      </c>
      <c r="F1560" s="19">
        <f>[1]怪物属性模拟配置!$P1557</f>
        <v>3214</v>
      </c>
      <c r="G1560" s="19">
        <f>[1]怪物属性模拟配置!$Q1557</f>
        <v>0</v>
      </c>
      <c r="H1560" s="19">
        <f>[1]怪物属性模拟配置!$S1557</f>
        <v>13530</v>
      </c>
      <c r="I1560" s="20">
        <v>0</v>
      </c>
      <c r="J1560" s="20">
        <v>0</v>
      </c>
      <c r="K1560" s="20">
        <v>0</v>
      </c>
      <c r="L1560" s="20">
        <v>0</v>
      </c>
      <c r="M1560" s="20">
        <f>[1]怪物属性模拟配置!$T1557*1000</f>
        <v>200</v>
      </c>
      <c r="N1560" s="20">
        <v>0</v>
      </c>
      <c r="O1560" s="20">
        <f>[1]怪物属性模拟配置!$U1557-1</f>
        <v>1</v>
      </c>
      <c r="P1560" s="20">
        <v>0</v>
      </c>
      <c r="Q1560" s="20">
        <v>0</v>
      </c>
      <c r="R1560" s="20">
        <v>0</v>
      </c>
      <c r="S1560" s="20" t="s">
        <v>55</v>
      </c>
      <c r="T1560" s="20" t="s">
        <v>55</v>
      </c>
      <c r="U1560" s="20"/>
      <c r="V1560" s="20"/>
    </row>
    <row r="1561" spans="1:22">
      <c r="A1561" s="20">
        <v>40405130</v>
      </c>
      <c r="B1561" s="20" t="s">
        <v>313</v>
      </c>
      <c r="C1561" s="19">
        <f>[1]怪物属性模拟配置!$E1558</f>
        <v>80</v>
      </c>
      <c r="D1561" s="20">
        <v>0</v>
      </c>
      <c r="E1561" s="19">
        <f>IFERROR(VLOOKUP(C1561,[3]s_resfb_item!$D$5:$F$20,3,0),999999)</f>
        <v>999999</v>
      </c>
      <c r="F1561" s="19">
        <f>[1]怪物属性模拟配置!$P1558</f>
        <v>3214</v>
      </c>
      <c r="G1561" s="19">
        <f>[1]怪物属性模拟配置!$Q1558</f>
        <v>0</v>
      </c>
      <c r="H1561" s="19">
        <f>[1]怪物属性模拟配置!$S1558</f>
        <v>13530</v>
      </c>
      <c r="I1561" s="20">
        <v>0</v>
      </c>
      <c r="J1561" s="20">
        <v>0</v>
      </c>
      <c r="K1561" s="20">
        <v>0</v>
      </c>
      <c r="L1561" s="20">
        <v>0</v>
      </c>
      <c r="M1561" s="20">
        <f>[1]怪物属性模拟配置!$T1558*1000</f>
        <v>200</v>
      </c>
      <c r="N1561" s="20">
        <v>0</v>
      </c>
      <c r="O1561" s="20">
        <f>[1]怪物属性模拟配置!$U1558-1</f>
        <v>1</v>
      </c>
      <c r="P1561" s="20">
        <v>0</v>
      </c>
      <c r="Q1561" s="20">
        <v>0</v>
      </c>
      <c r="R1561" s="20">
        <v>0</v>
      </c>
      <c r="S1561" s="20" t="s">
        <v>55</v>
      </c>
      <c r="T1561" s="20" t="s">
        <v>55</v>
      </c>
      <c r="U1561" s="20"/>
      <c r="V1561" s="20"/>
    </row>
    <row r="1562" spans="1:22">
      <c r="A1562" s="20">
        <v>40405140</v>
      </c>
      <c r="B1562" s="20" t="s">
        <v>314</v>
      </c>
      <c r="C1562" s="19">
        <f>[1]怪物属性模拟配置!$E1559</f>
        <v>80</v>
      </c>
      <c r="D1562" s="20">
        <v>0</v>
      </c>
      <c r="E1562" s="19">
        <f>IFERROR(VLOOKUP(C1562,[3]s_resfb_item!$D$5:$F$20,3,0),999999)</f>
        <v>999999</v>
      </c>
      <c r="F1562" s="19">
        <f>[1]怪物属性模拟配置!$P1559</f>
        <v>3214</v>
      </c>
      <c r="G1562" s="19">
        <f>[1]怪物属性模拟配置!$Q1559</f>
        <v>0</v>
      </c>
      <c r="H1562" s="19">
        <f>[1]怪物属性模拟配置!$S1559</f>
        <v>13530</v>
      </c>
      <c r="I1562" s="20">
        <v>0</v>
      </c>
      <c r="J1562" s="20">
        <v>0</v>
      </c>
      <c r="K1562" s="20">
        <v>0</v>
      </c>
      <c r="L1562" s="20">
        <v>0</v>
      </c>
      <c r="M1562" s="20">
        <f>[1]怪物属性模拟配置!$T1559*1000</f>
        <v>200</v>
      </c>
      <c r="N1562" s="20">
        <v>0</v>
      </c>
      <c r="O1562" s="20">
        <f>[1]怪物属性模拟配置!$U1559-1</f>
        <v>1</v>
      </c>
      <c r="P1562" s="20">
        <v>0</v>
      </c>
      <c r="Q1562" s="20">
        <v>0</v>
      </c>
      <c r="R1562" s="20">
        <v>0</v>
      </c>
      <c r="S1562" s="20" t="s">
        <v>55</v>
      </c>
      <c r="T1562" s="20" t="s">
        <v>55</v>
      </c>
      <c r="U1562" s="20"/>
      <c r="V1562" s="20"/>
    </row>
    <row r="1563" spans="1:22">
      <c r="A1563" s="20">
        <v>40405901</v>
      </c>
      <c r="B1563" s="31" t="s">
        <v>315</v>
      </c>
      <c r="C1563" s="19">
        <f>[1]怪物属性模拟配置!$E1560</f>
        <v>80</v>
      </c>
      <c r="D1563" s="20">
        <v>0</v>
      </c>
      <c r="E1563" s="19">
        <f>IFERROR(VLOOKUP(C1563,[3]s_resfb_item!$D$5:$F$20,3,0),999999)</f>
        <v>999999</v>
      </c>
      <c r="F1563" s="19">
        <f>[1]怪物属性模拟配置!$P1560</f>
        <v>3857</v>
      </c>
      <c r="G1563" s="19">
        <f>[1]怪物属性模拟配置!$Q1560</f>
        <v>0</v>
      </c>
      <c r="H1563" s="19">
        <f>[1]怪物属性模拟配置!$S1560</f>
        <v>135300</v>
      </c>
      <c r="I1563" s="20">
        <v>0</v>
      </c>
      <c r="J1563" s="20">
        <v>0</v>
      </c>
      <c r="K1563" s="20">
        <v>0</v>
      </c>
      <c r="L1563" s="20">
        <v>0</v>
      </c>
      <c r="M1563" s="20">
        <f>[1]怪物属性模拟配置!$T1560*1000</f>
        <v>200</v>
      </c>
      <c r="N1563" s="20">
        <v>0</v>
      </c>
      <c r="O1563" s="20">
        <f>[1]怪物属性模拟配置!$U1560-1</f>
        <v>1</v>
      </c>
      <c r="P1563" s="20">
        <v>0</v>
      </c>
      <c r="Q1563" s="20">
        <v>0</v>
      </c>
      <c r="R1563" s="20">
        <v>0</v>
      </c>
      <c r="S1563" s="20" t="s">
        <v>55</v>
      </c>
      <c r="T1563" s="20" t="s">
        <v>55</v>
      </c>
      <c r="U1563" s="20"/>
      <c r="V1563" s="20"/>
    </row>
    <row r="1564" spans="1:22">
      <c r="A1564" s="20">
        <v>40405902</v>
      </c>
      <c r="B1564" s="31" t="s">
        <v>315</v>
      </c>
      <c r="C1564" s="19">
        <f>[1]怪物属性模拟配置!$E1561</f>
        <v>80</v>
      </c>
      <c r="D1564" s="20">
        <v>0</v>
      </c>
      <c r="E1564" s="19">
        <f>IFERROR(VLOOKUP(C1564,[3]s_resfb_item!$D$5:$F$20,3,0),999999)</f>
        <v>999999</v>
      </c>
      <c r="F1564" s="19">
        <f>[1]怪物属性模拟配置!$P1561</f>
        <v>3857</v>
      </c>
      <c r="G1564" s="19">
        <f>[1]怪物属性模拟配置!$Q1561</f>
        <v>0</v>
      </c>
      <c r="H1564" s="19">
        <f>[1]怪物属性模拟配置!$S1561</f>
        <v>135300</v>
      </c>
      <c r="I1564" s="20">
        <v>0</v>
      </c>
      <c r="J1564" s="20">
        <v>0</v>
      </c>
      <c r="K1564" s="20">
        <v>0</v>
      </c>
      <c r="L1564" s="20">
        <v>0</v>
      </c>
      <c r="M1564" s="20">
        <f>[1]怪物属性模拟配置!$T1561*1000</f>
        <v>200</v>
      </c>
      <c r="N1564" s="20">
        <v>0</v>
      </c>
      <c r="O1564" s="20">
        <f>[1]怪物属性模拟配置!$U1561-1</f>
        <v>1</v>
      </c>
      <c r="P1564" s="20">
        <v>0</v>
      </c>
      <c r="Q1564" s="20">
        <v>0</v>
      </c>
      <c r="R1564" s="20">
        <v>0</v>
      </c>
      <c r="S1564" s="20" t="s">
        <v>55</v>
      </c>
      <c r="T1564" s="20" t="s">
        <v>55</v>
      </c>
      <c r="U1564" s="20"/>
      <c r="V1564" s="20"/>
    </row>
    <row r="1565" spans="1:22">
      <c r="A1565" s="20">
        <v>40405903</v>
      </c>
      <c r="B1565" s="31" t="s">
        <v>315</v>
      </c>
      <c r="C1565" s="19">
        <f>[1]怪物属性模拟配置!$E1562</f>
        <v>80</v>
      </c>
      <c r="D1565" s="20">
        <v>0</v>
      </c>
      <c r="E1565" s="19">
        <f>IFERROR(VLOOKUP(C1565,[3]s_resfb_item!$D$5:$F$20,3,0),999999)</f>
        <v>999999</v>
      </c>
      <c r="F1565" s="19">
        <f>[1]怪物属性模拟配置!$P1562</f>
        <v>3857</v>
      </c>
      <c r="G1565" s="19">
        <f>[1]怪物属性模拟配置!$Q1562</f>
        <v>0</v>
      </c>
      <c r="H1565" s="19">
        <f>[1]怪物属性模拟配置!$S1562</f>
        <v>135300</v>
      </c>
      <c r="I1565" s="20">
        <v>0</v>
      </c>
      <c r="J1565" s="20">
        <v>0</v>
      </c>
      <c r="K1565" s="20">
        <v>0</v>
      </c>
      <c r="L1565" s="20">
        <v>0</v>
      </c>
      <c r="M1565" s="20">
        <f>[1]怪物属性模拟配置!$T1562*1000</f>
        <v>200</v>
      </c>
      <c r="N1565" s="20">
        <v>0</v>
      </c>
      <c r="O1565" s="20">
        <f>[1]怪物属性模拟配置!$U1562-1</f>
        <v>1</v>
      </c>
      <c r="P1565" s="20">
        <v>0</v>
      </c>
      <c r="Q1565" s="20">
        <v>0</v>
      </c>
      <c r="R1565" s="20">
        <v>0</v>
      </c>
      <c r="S1565" s="20" t="s">
        <v>55</v>
      </c>
      <c r="T1565" s="20" t="s">
        <v>55</v>
      </c>
      <c r="U1565" s="20"/>
      <c r="V1565" s="20"/>
    </row>
    <row r="1566" spans="1:22">
      <c r="A1566" s="20">
        <v>40406010</v>
      </c>
      <c r="B1566" s="20" t="s">
        <v>316</v>
      </c>
      <c r="C1566" s="19">
        <f>[1]怪物属性模拟配置!$E1563</f>
        <v>80</v>
      </c>
      <c r="D1566" s="20">
        <v>0</v>
      </c>
      <c r="E1566" s="19">
        <f>IFERROR(VLOOKUP(C1566,[3]s_resfb_item!$D$5:$F$20,3,0),999999)</f>
        <v>999999</v>
      </c>
      <c r="F1566" s="19">
        <f>[1]怪物属性模拟配置!$P1563</f>
        <v>3214</v>
      </c>
      <c r="G1566" s="19">
        <f>[1]怪物属性模拟配置!$Q1563</f>
        <v>0</v>
      </c>
      <c r="H1566" s="19">
        <f>[1]怪物属性模拟配置!$S1563</f>
        <v>13530</v>
      </c>
      <c r="I1566" s="20">
        <v>0</v>
      </c>
      <c r="J1566" s="20">
        <v>0</v>
      </c>
      <c r="K1566" s="20">
        <v>0</v>
      </c>
      <c r="L1566" s="20">
        <v>0</v>
      </c>
      <c r="M1566" s="20">
        <f>[1]怪物属性模拟配置!$T1563*1000</f>
        <v>200</v>
      </c>
      <c r="N1566" s="20">
        <v>0</v>
      </c>
      <c r="O1566" s="20">
        <f>[1]怪物属性模拟配置!$U1563-1</f>
        <v>1</v>
      </c>
      <c r="P1566" s="20">
        <v>0</v>
      </c>
      <c r="Q1566" s="20">
        <v>0</v>
      </c>
      <c r="R1566" s="20">
        <v>0</v>
      </c>
      <c r="S1566" s="20" t="s">
        <v>55</v>
      </c>
      <c r="T1566" s="20" t="s">
        <v>55</v>
      </c>
      <c r="U1566" s="20"/>
      <c r="V1566" s="20"/>
    </row>
    <row r="1567" spans="1:22">
      <c r="A1567" s="20">
        <v>40406020</v>
      </c>
      <c r="B1567" s="20" t="s">
        <v>317</v>
      </c>
      <c r="C1567" s="19">
        <f>[1]怪物属性模拟配置!$E1564</f>
        <v>80</v>
      </c>
      <c r="D1567" s="20">
        <v>0</v>
      </c>
      <c r="E1567" s="19">
        <f>IFERROR(VLOOKUP(C1567,[3]s_resfb_item!$D$5:$F$20,3,0),999999)</f>
        <v>999999</v>
      </c>
      <c r="F1567" s="19">
        <f>[1]怪物属性模拟配置!$P1564</f>
        <v>3214</v>
      </c>
      <c r="G1567" s="19">
        <f>[1]怪物属性模拟配置!$Q1564</f>
        <v>0</v>
      </c>
      <c r="H1567" s="19">
        <f>[1]怪物属性模拟配置!$S1564</f>
        <v>13530</v>
      </c>
      <c r="I1567" s="20">
        <v>0</v>
      </c>
      <c r="J1567" s="20">
        <v>0</v>
      </c>
      <c r="K1567" s="20">
        <v>0</v>
      </c>
      <c r="L1567" s="20">
        <v>0</v>
      </c>
      <c r="M1567" s="20">
        <f>[1]怪物属性模拟配置!$T1564*1000</f>
        <v>200</v>
      </c>
      <c r="N1567" s="20">
        <v>0</v>
      </c>
      <c r="O1567" s="20">
        <f>[1]怪物属性模拟配置!$U1564-1</f>
        <v>1</v>
      </c>
      <c r="P1567" s="20">
        <v>0</v>
      </c>
      <c r="Q1567" s="20">
        <v>0</v>
      </c>
      <c r="R1567" s="20">
        <v>0</v>
      </c>
      <c r="S1567" s="20" t="s">
        <v>55</v>
      </c>
      <c r="T1567" s="20" t="s">
        <v>55</v>
      </c>
      <c r="U1567" s="20"/>
      <c r="V1567" s="20"/>
    </row>
    <row r="1568" spans="1:22">
      <c r="A1568" s="20">
        <v>40406030</v>
      </c>
      <c r="B1568" s="20" t="s">
        <v>318</v>
      </c>
      <c r="C1568" s="19">
        <f>[1]怪物属性模拟配置!$E1565</f>
        <v>80</v>
      </c>
      <c r="D1568" s="20">
        <v>0</v>
      </c>
      <c r="E1568" s="19">
        <f>IFERROR(VLOOKUP(C1568,[3]s_resfb_item!$D$5:$F$20,3,0),999999)</f>
        <v>999999</v>
      </c>
      <c r="F1568" s="19">
        <f>[1]怪物属性模拟配置!$P1565</f>
        <v>3214</v>
      </c>
      <c r="G1568" s="19">
        <f>[1]怪物属性模拟配置!$Q1565</f>
        <v>0</v>
      </c>
      <c r="H1568" s="19">
        <f>[1]怪物属性模拟配置!$S1565</f>
        <v>13530</v>
      </c>
      <c r="I1568" s="20">
        <v>0</v>
      </c>
      <c r="J1568" s="20">
        <v>0</v>
      </c>
      <c r="K1568" s="20">
        <v>0</v>
      </c>
      <c r="L1568" s="20">
        <v>0</v>
      </c>
      <c r="M1568" s="20">
        <f>[1]怪物属性模拟配置!$T1565*1000</f>
        <v>200</v>
      </c>
      <c r="N1568" s="20">
        <v>0</v>
      </c>
      <c r="O1568" s="20">
        <f>[1]怪物属性模拟配置!$U1565-1</f>
        <v>1</v>
      </c>
      <c r="P1568" s="20">
        <v>0</v>
      </c>
      <c r="Q1568" s="20">
        <v>0</v>
      </c>
      <c r="R1568" s="20">
        <v>0</v>
      </c>
      <c r="S1568" s="20" t="s">
        <v>55</v>
      </c>
      <c r="T1568" s="20" t="s">
        <v>55</v>
      </c>
      <c r="U1568" s="20"/>
      <c r="V1568" s="20"/>
    </row>
    <row r="1569" spans="1:22">
      <c r="A1569" s="20">
        <v>40406040</v>
      </c>
      <c r="B1569" s="20" t="s">
        <v>319</v>
      </c>
      <c r="C1569" s="19">
        <f>[1]怪物属性模拟配置!$E1566</f>
        <v>80</v>
      </c>
      <c r="D1569" s="20">
        <v>0</v>
      </c>
      <c r="E1569" s="19">
        <f>IFERROR(VLOOKUP(C1569,[3]s_resfb_item!$D$5:$F$20,3,0),999999)</f>
        <v>999999</v>
      </c>
      <c r="F1569" s="19">
        <f>[1]怪物属性模拟配置!$P1566</f>
        <v>3214</v>
      </c>
      <c r="G1569" s="19">
        <f>[1]怪物属性模拟配置!$Q1566</f>
        <v>0</v>
      </c>
      <c r="H1569" s="19">
        <f>[1]怪物属性模拟配置!$S1566</f>
        <v>13530</v>
      </c>
      <c r="I1569" s="20">
        <v>0</v>
      </c>
      <c r="J1569" s="20">
        <v>0</v>
      </c>
      <c r="K1569" s="20">
        <v>0</v>
      </c>
      <c r="L1569" s="20">
        <v>0</v>
      </c>
      <c r="M1569" s="20">
        <f>[1]怪物属性模拟配置!$T1566*1000</f>
        <v>200</v>
      </c>
      <c r="N1569" s="20">
        <v>0</v>
      </c>
      <c r="O1569" s="20">
        <f>[1]怪物属性模拟配置!$U1566-1</f>
        <v>1</v>
      </c>
      <c r="P1569" s="20">
        <v>0</v>
      </c>
      <c r="Q1569" s="20">
        <v>0</v>
      </c>
      <c r="R1569" s="20">
        <v>0</v>
      </c>
      <c r="S1569" s="20" t="s">
        <v>55</v>
      </c>
      <c r="T1569" s="20" t="s">
        <v>55</v>
      </c>
      <c r="U1569" s="20"/>
      <c r="V1569" s="20"/>
    </row>
    <row r="1570" spans="1:22">
      <c r="A1570" s="20">
        <v>40406050</v>
      </c>
      <c r="B1570" s="20" t="s">
        <v>320</v>
      </c>
      <c r="C1570" s="19">
        <f>[1]怪物属性模拟配置!$E1567</f>
        <v>80</v>
      </c>
      <c r="D1570" s="20">
        <v>0</v>
      </c>
      <c r="E1570" s="19">
        <f>IFERROR(VLOOKUP(C1570,[3]s_resfb_item!$D$5:$F$20,3,0),999999)</f>
        <v>999999</v>
      </c>
      <c r="F1570" s="19">
        <f>[1]怪物属性模拟配置!$P1567</f>
        <v>3214</v>
      </c>
      <c r="G1570" s="19">
        <f>[1]怪物属性模拟配置!$Q1567</f>
        <v>0</v>
      </c>
      <c r="H1570" s="19">
        <f>[1]怪物属性模拟配置!$S1567</f>
        <v>13530</v>
      </c>
      <c r="I1570" s="20">
        <v>0</v>
      </c>
      <c r="J1570" s="20">
        <v>0</v>
      </c>
      <c r="K1570" s="20">
        <v>0</v>
      </c>
      <c r="L1570" s="20">
        <v>0</v>
      </c>
      <c r="M1570" s="20">
        <f>[1]怪物属性模拟配置!$T1567*1000</f>
        <v>200</v>
      </c>
      <c r="N1570" s="20">
        <v>0</v>
      </c>
      <c r="O1570" s="20">
        <f>[1]怪物属性模拟配置!$U1567-1</f>
        <v>1</v>
      </c>
      <c r="P1570" s="20">
        <v>0</v>
      </c>
      <c r="Q1570" s="20">
        <v>0</v>
      </c>
      <c r="R1570" s="20">
        <v>0</v>
      </c>
      <c r="S1570" s="20" t="s">
        <v>55</v>
      </c>
      <c r="T1570" s="20" t="s">
        <v>55</v>
      </c>
      <c r="U1570" s="20"/>
      <c r="V1570" s="20"/>
    </row>
    <row r="1571" spans="1:22">
      <c r="A1571" s="20">
        <v>40406060</v>
      </c>
      <c r="B1571" s="20" t="s">
        <v>321</v>
      </c>
      <c r="C1571" s="19">
        <f>[1]怪物属性模拟配置!$E1568</f>
        <v>80</v>
      </c>
      <c r="D1571" s="20">
        <v>0</v>
      </c>
      <c r="E1571" s="19">
        <f>IFERROR(VLOOKUP(C1571,[3]s_resfb_item!$D$5:$F$20,3,0),999999)</f>
        <v>999999</v>
      </c>
      <c r="F1571" s="19">
        <f>[1]怪物属性模拟配置!$P1568</f>
        <v>3214</v>
      </c>
      <c r="G1571" s="19">
        <f>[1]怪物属性模拟配置!$Q1568</f>
        <v>0</v>
      </c>
      <c r="H1571" s="19">
        <f>[1]怪物属性模拟配置!$S1568</f>
        <v>13530</v>
      </c>
      <c r="I1571" s="20">
        <v>0</v>
      </c>
      <c r="J1571" s="20">
        <v>0</v>
      </c>
      <c r="K1571" s="20">
        <v>0</v>
      </c>
      <c r="L1571" s="20">
        <v>0</v>
      </c>
      <c r="M1571" s="20">
        <f>[1]怪物属性模拟配置!$T1568*1000</f>
        <v>200</v>
      </c>
      <c r="N1571" s="20">
        <v>0</v>
      </c>
      <c r="O1571" s="20">
        <f>[1]怪物属性模拟配置!$U1568-1</f>
        <v>1</v>
      </c>
      <c r="P1571" s="20">
        <v>0</v>
      </c>
      <c r="Q1571" s="20">
        <v>0</v>
      </c>
      <c r="R1571" s="20">
        <v>0</v>
      </c>
      <c r="S1571" s="20" t="s">
        <v>55</v>
      </c>
      <c r="T1571" s="20" t="s">
        <v>55</v>
      </c>
      <c r="U1571" s="20"/>
      <c r="V1571" s="20"/>
    </row>
    <row r="1572" spans="1:22">
      <c r="A1572" s="20">
        <v>40406070</v>
      </c>
      <c r="B1572" s="20" t="s">
        <v>322</v>
      </c>
      <c r="C1572" s="19">
        <f>[1]怪物属性模拟配置!$E1569</f>
        <v>80</v>
      </c>
      <c r="D1572" s="20">
        <v>0</v>
      </c>
      <c r="E1572" s="19">
        <f>IFERROR(VLOOKUP(C1572,[3]s_resfb_item!$D$5:$F$20,3,0),999999)</f>
        <v>999999</v>
      </c>
      <c r="F1572" s="19">
        <f>[1]怪物属性模拟配置!$P1569</f>
        <v>3214</v>
      </c>
      <c r="G1572" s="19">
        <f>[1]怪物属性模拟配置!$Q1569</f>
        <v>0</v>
      </c>
      <c r="H1572" s="19">
        <f>[1]怪物属性模拟配置!$S1569</f>
        <v>13530</v>
      </c>
      <c r="I1572" s="20">
        <v>0</v>
      </c>
      <c r="J1572" s="20">
        <v>0</v>
      </c>
      <c r="K1572" s="20">
        <v>0</v>
      </c>
      <c r="L1572" s="20">
        <v>0</v>
      </c>
      <c r="M1572" s="20">
        <f>[1]怪物属性模拟配置!$T1569*1000</f>
        <v>200</v>
      </c>
      <c r="N1572" s="20">
        <v>0</v>
      </c>
      <c r="O1572" s="20">
        <f>[1]怪物属性模拟配置!$U1569-1</f>
        <v>1</v>
      </c>
      <c r="P1572" s="20">
        <v>0</v>
      </c>
      <c r="Q1572" s="20">
        <v>0</v>
      </c>
      <c r="R1572" s="20">
        <v>0</v>
      </c>
      <c r="S1572" s="20" t="s">
        <v>55</v>
      </c>
      <c r="T1572" s="20" t="s">
        <v>55</v>
      </c>
      <c r="U1572" s="20"/>
      <c r="V1572" s="20"/>
    </row>
    <row r="1573" spans="1:22">
      <c r="A1573" s="20">
        <v>40406080</v>
      </c>
      <c r="B1573" s="20" t="s">
        <v>323</v>
      </c>
      <c r="C1573" s="19">
        <f>[1]怪物属性模拟配置!$E1570</f>
        <v>80</v>
      </c>
      <c r="D1573" s="20">
        <v>0</v>
      </c>
      <c r="E1573" s="19">
        <f>IFERROR(VLOOKUP(C1573,[3]s_resfb_item!$D$5:$F$20,3,0),999999)</f>
        <v>999999</v>
      </c>
      <c r="F1573" s="19">
        <f>[1]怪物属性模拟配置!$P1570</f>
        <v>3214</v>
      </c>
      <c r="G1573" s="19">
        <f>[1]怪物属性模拟配置!$Q1570</f>
        <v>0</v>
      </c>
      <c r="H1573" s="19">
        <f>[1]怪物属性模拟配置!$S1570</f>
        <v>13530</v>
      </c>
      <c r="I1573" s="20">
        <v>0</v>
      </c>
      <c r="J1573" s="20">
        <v>0</v>
      </c>
      <c r="K1573" s="20">
        <v>0</v>
      </c>
      <c r="L1573" s="20">
        <v>0</v>
      </c>
      <c r="M1573" s="20">
        <f>[1]怪物属性模拟配置!$T1570*1000</f>
        <v>200</v>
      </c>
      <c r="N1573" s="20">
        <v>0</v>
      </c>
      <c r="O1573" s="20">
        <f>[1]怪物属性模拟配置!$U1570-1</f>
        <v>1</v>
      </c>
      <c r="P1573" s="20">
        <v>0</v>
      </c>
      <c r="Q1573" s="20">
        <v>0</v>
      </c>
      <c r="R1573" s="20">
        <v>0</v>
      </c>
      <c r="S1573" s="20" t="s">
        <v>55</v>
      </c>
      <c r="T1573" s="20" t="s">
        <v>55</v>
      </c>
      <c r="U1573" s="20"/>
      <c r="V1573" s="20"/>
    </row>
    <row r="1574" spans="1:22">
      <c r="A1574" s="20">
        <v>40406090</v>
      </c>
      <c r="B1574" s="20" t="s">
        <v>324</v>
      </c>
      <c r="C1574" s="19">
        <f>[1]怪物属性模拟配置!$E1571</f>
        <v>80</v>
      </c>
      <c r="D1574" s="20">
        <v>0</v>
      </c>
      <c r="E1574" s="19">
        <f>IFERROR(VLOOKUP(C1574,[3]s_resfb_item!$D$5:$F$20,3,0),999999)</f>
        <v>999999</v>
      </c>
      <c r="F1574" s="19">
        <f>[1]怪物属性模拟配置!$P1571</f>
        <v>3214</v>
      </c>
      <c r="G1574" s="19">
        <f>[1]怪物属性模拟配置!$Q1571</f>
        <v>0</v>
      </c>
      <c r="H1574" s="19">
        <f>[1]怪物属性模拟配置!$S1571</f>
        <v>13530</v>
      </c>
      <c r="I1574" s="20">
        <v>0</v>
      </c>
      <c r="J1574" s="20">
        <v>0</v>
      </c>
      <c r="K1574" s="20">
        <v>0</v>
      </c>
      <c r="L1574" s="20">
        <v>0</v>
      </c>
      <c r="M1574" s="20">
        <f>[1]怪物属性模拟配置!$T1571*1000</f>
        <v>200</v>
      </c>
      <c r="N1574" s="20">
        <v>0</v>
      </c>
      <c r="O1574" s="20">
        <f>[1]怪物属性模拟配置!$U1571-1</f>
        <v>1</v>
      </c>
      <c r="P1574" s="20">
        <v>0</v>
      </c>
      <c r="Q1574" s="20">
        <v>0</v>
      </c>
      <c r="R1574" s="20">
        <v>0</v>
      </c>
      <c r="S1574" s="20" t="s">
        <v>55</v>
      </c>
      <c r="T1574" s="20" t="s">
        <v>55</v>
      </c>
      <c r="U1574" s="20"/>
      <c r="V1574" s="20"/>
    </row>
    <row r="1575" spans="1:22">
      <c r="A1575" s="20">
        <v>40406091</v>
      </c>
      <c r="B1575" s="20" t="s">
        <v>325</v>
      </c>
      <c r="C1575" s="19">
        <f>[1]怪物属性模拟配置!$E1572</f>
        <v>80</v>
      </c>
      <c r="D1575" s="20">
        <v>0</v>
      </c>
      <c r="E1575" s="19">
        <f>IFERROR(VLOOKUP(C1575,[3]s_resfb_item!$D$5:$F$20,3,0),999999)</f>
        <v>999999</v>
      </c>
      <c r="F1575" s="19">
        <f>[1]怪物属性模拟配置!$P1572</f>
        <v>3214</v>
      </c>
      <c r="G1575" s="19">
        <f>[1]怪物属性模拟配置!$Q1572</f>
        <v>0</v>
      </c>
      <c r="H1575" s="19">
        <f>[1]怪物属性模拟配置!$S1572</f>
        <v>13530</v>
      </c>
      <c r="I1575" s="20">
        <v>0</v>
      </c>
      <c r="J1575" s="20">
        <v>0</v>
      </c>
      <c r="K1575" s="20">
        <v>0</v>
      </c>
      <c r="L1575" s="20">
        <v>0</v>
      </c>
      <c r="M1575" s="20">
        <f>[1]怪物属性模拟配置!$T1572*1000</f>
        <v>200</v>
      </c>
      <c r="N1575" s="20">
        <v>0</v>
      </c>
      <c r="O1575" s="20">
        <f>[1]怪物属性模拟配置!$U1572-1</f>
        <v>1</v>
      </c>
      <c r="P1575" s="20">
        <v>0</v>
      </c>
      <c r="Q1575" s="20">
        <v>0</v>
      </c>
      <c r="R1575" s="20">
        <v>0</v>
      </c>
      <c r="S1575" s="20" t="s">
        <v>55</v>
      </c>
      <c r="T1575" s="20" t="s">
        <v>55</v>
      </c>
      <c r="U1575" s="20"/>
      <c r="V1575" s="20"/>
    </row>
    <row r="1576" spans="1:22">
      <c r="A1576" s="20">
        <v>40406092</v>
      </c>
      <c r="B1576" s="20" t="s">
        <v>326</v>
      </c>
      <c r="C1576" s="19">
        <f>[1]怪物属性模拟配置!$E1573</f>
        <v>80</v>
      </c>
      <c r="D1576" s="20">
        <v>0</v>
      </c>
      <c r="E1576" s="19">
        <f>IFERROR(VLOOKUP(C1576,[3]s_resfb_item!$D$5:$F$20,3,0),999999)</f>
        <v>999999</v>
      </c>
      <c r="F1576" s="19">
        <f>[1]怪物属性模拟配置!$P1573</f>
        <v>3214</v>
      </c>
      <c r="G1576" s="19">
        <f>[1]怪物属性模拟配置!$Q1573</f>
        <v>0</v>
      </c>
      <c r="H1576" s="19">
        <f>[1]怪物属性模拟配置!$S1573</f>
        <v>13530</v>
      </c>
      <c r="I1576" s="20">
        <v>0</v>
      </c>
      <c r="J1576" s="20">
        <v>0</v>
      </c>
      <c r="K1576" s="20">
        <v>0</v>
      </c>
      <c r="L1576" s="20">
        <v>0</v>
      </c>
      <c r="M1576" s="20">
        <f>[1]怪物属性模拟配置!$T1573*1000</f>
        <v>200</v>
      </c>
      <c r="N1576" s="20">
        <v>0</v>
      </c>
      <c r="O1576" s="20">
        <f>[1]怪物属性模拟配置!$U1573-1</f>
        <v>1</v>
      </c>
      <c r="P1576" s="20">
        <v>0</v>
      </c>
      <c r="Q1576" s="20">
        <v>0</v>
      </c>
      <c r="R1576" s="20">
        <v>0</v>
      </c>
      <c r="S1576" s="20" t="s">
        <v>55</v>
      </c>
      <c r="T1576" s="20" t="s">
        <v>55</v>
      </c>
      <c r="U1576" s="20"/>
      <c r="V1576" s="20"/>
    </row>
    <row r="1577" spans="1:22">
      <c r="A1577" s="20">
        <v>40406100</v>
      </c>
      <c r="B1577" s="20" t="s">
        <v>327</v>
      </c>
      <c r="C1577" s="19">
        <f>[1]怪物属性模拟配置!$E1574</f>
        <v>80</v>
      </c>
      <c r="D1577" s="20">
        <v>0</v>
      </c>
      <c r="E1577" s="19">
        <f>IFERROR(VLOOKUP(C1577,[3]s_resfb_item!$D$5:$F$20,3,0),999999)</f>
        <v>999999</v>
      </c>
      <c r="F1577" s="19">
        <f>[1]怪物属性模拟配置!$P1574</f>
        <v>3214</v>
      </c>
      <c r="G1577" s="19">
        <f>[1]怪物属性模拟配置!$Q1574</f>
        <v>0</v>
      </c>
      <c r="H1577" s="19">
        <f>[1]怪物属性模拟配置!$S1574</f>
        <v>13530</v>
      </c>
      <c r="I1577" s="20">
        <v>0</v>
      </c>
      <c r="J1577" s="20">
        <v>0</v>
      </c>
      <c r="K1577" s="20">
        <v>0</v>
      </c>
      <c r="L1577" s="20">
        <v>0</v>
      </c>
      <c r="M1577" s="20">
        <f>[1]怪物属性模拟配置!$T1574*1000</f>
        <v>200</v>
      </c>
      <c r="N1577" s="20">
        <v>0</v>
      </c>
      <c r="O1577" s="20">
        <f>[1]怪物属性模拟配置!$U1574-1</f>
        <v>1</v>
      </c>
      <c r="P1577" s="20">
        <v>0</v>
      </c>
      <c r="Q1577" s="20">
        <v>0</v>
      </c>
      <c r="R1577" s="20">
        <v>0</v>
      </c>
      <c r="S1577" s="20" t="s">
        <v>55</v>
      </c>
      <c r="T1577" s="20" t="s">
        <v>55</v>
      </c>
      <c r="U1577" s="20"/>
      <c r="V1577" s="20"/>
    </row>
    <row r="1578" spans="1:22">
      <c r="A1578" s="20">
        <v>40406110</v>
      </c>
      <c r="B1578" s="20" t="s">
        <v>328</v>
      </c>
      <c r="C1578" s="19">
        <f>[1]怪物属性模拟配置!$E1575</f>
        <v>80</v>
      </c>
      <c r="D1578" s="20">
        <v>0</v>
      </c>
      <c r="E1578" s="19">
        <f>IFERROR(VLOOKUP(C1578,[3]s_resfb_item!$D$5:$F$20,3,0),999999)</f>
        <v>999999</v>
      </c>
      <c r="F1578" s="19">
        <f>[1]怪物属性模拟配置!$P1575</f>
        <v>3214</v>
      </c>
      <c r="G1578" s="19">
        <f>[1]怪物属性模拟配置!$Q1575</f>
        <v>0</v>
      </c>
      <c r="H1578" s="19">
        <f>[1]怪物属性模拟配置!$S1575</f>
        <v>13530</v>
      </c>
      <c r="I1578" s="20">
        <v>0</v>
      </c>
      <c r="J1578" s="20">
        <v>0</v>
      </c>
      <c r="K1578" s="20">
        <v>0</v>
      </c>
      <c r="L1578" s="20">
        <v>0</v>
      </c>
      <c r="M1578" s="20">
        <f>[1]怪物属性模拟配置!$T1575*1000</f>
        <v>200</v>
      </c>
      <c r="N1578" s="20">
        <v>0</v>
      </c>
      <c r="O1578" s="20">
        <f>[1]怪物属性模拟配置!$U1575-1</f>
        <v>1</v>
      </c>
      <c r="P1578" s="20">
        <v>0</v>
      </c>
      <c r="Q1578" s="20">
        <v>0</v>
      </c>
      <c r="R1578" s="20">
        <v>0</v>
      </c>
      <c r="S1578" s="20" t="s">
        <v>55</v>
      </c>
      <c r="T1578" s="20" t="s">
        <v>55</v>
      </c>
      <c r="U1578" s="20"/>
      <c r="V1578" s="20"/>
    </row>
    <row r="1579" spans="1:22">
      <c r="A1579" s="20">
        <v>40406120</v>
      </c>
      <c r="B1579" s="20" t="s">
        <v>329</v>
      </c>
      <c r="C1579" s="19">
        <f>[1]怪物属性模拟配置!$E1576</f>
        <v>80</v>
      </c>
      <c r="D1579" s="20">
        <v>0</v>
      </c>
      <c r="E1579" s="19">
        <f>IFERROR(VLOOKUP(C1579,[3]s_resfb_item!$D$5:$F$20,3,0),999999)</f>
        <v>999999</v>
      </c>
      <c r="F1579" s="19">
        <f>[1]怪物属性模拟配置!$P1576</f>
        <v>3214</v>
      </c>
      <c r="G1579" s="19">
        <f>[1]怪物属性模拟配置!$Q1576</f>
        <v>0</v>
      </c>
      <c r="H1579" s="19">
        <f>[1]怪物属性模拟配置!$S1576</f>
        <v>13530</v>
      </c>
      <c r="I1579" s="20">
        <v>0</v>
      </c>
      <c r="J1579" s="20">
        <v>0</v>
      </c>
      <c r="K1579" s="20">
        <v>0</v>
      </c>
      <c r="L1579" s="20">
        <v>0</v>
      </c>
      <c r="M1579" s="20">
        <f>[1]怪物属性模拟配置!$T1576*1000</f>
        <v>200</v>
      </c>
      <c r="N1579" s="20">
        <v>0</v>
      </c>
      <c r="O1579" s="20">
        <f>[1]怪物属性模拟配置!$U1576-1</f>
        <v>1</v>
      </c>
      <c r="P1579" s="20">
        <v>0</v>
      </c>
      <c r="Q1579" s="20">
        <v>0</v>
      </c>
      <c r="R1579" s="20">
        <v>0</v>
      </c>
      <c r="S1579" s="20" t="s">
        <v>55</v>
      </c>
      <c r="T1579" s="20" t="s">
        <v>55</v>
      </c>
      <c r="U1579" s="20"/>
      <c r="V1579" s="20"/>
    </row>
    <row r="1580" spans="1:22">
      <c r="A1580" s="20">
        <v>40406130</v>
      </c>
      <c r="B1580" s="20" t="s">
        <v>330</v>
      </c>
      <c r="C1580" s="19">
        <f>[1]怪物属性模拟配置!$E1577</f>
        <v>80</v>
      </c>
      <c r="D1580" s="20">
        <v>0</v>
      </c>
      <c r="E1580" s="19">
        <f>IFERROR(VLOOKUP(C1580,[3]s_resfb_item!$D$5:$F$20,3,0),999999)</f>
        <v>999999</v>
      </c>
      <c r="F1580" s="19">
        <f>[1]怪物属性模拟配置!$P1577</f>
        <v>3214</v>
      </c>
      <c r="G1580" s="19">
        <f>[1]怪物属性模拟配置!$Q1577</f>
        <v>0</v>
      </c>
      <c r="H1580" s="19">
        <f>[1]怪物属性模拟配置!$S1577</f>
        <v>13530</v>
      </c>
      <c r="I1580" s="20">
        <v>0</v>
      </c>
      <c r="J1580" s="20">
        <v>0</v>
      </c>
      <c r="K1580" s="20">
        <v>0</v>
      </c>
      <c r="L1580" s="20">
        <v>0</v>
      </c>
      <c r="M1580" s="20">
        <f>[1]怪物属性模拟配置!$T1577*1000</f>
        <v>200</v>
      </c>
      <c r="N1580" s="20">
        <v>0</v>
      </c>
      <c r="O1580" s="20">
        <f>[1]怪物属性模拟配置!$U1577-1</f>
        <v>1</v>
      </c>
      <c r="P1580" s="20">
        <v>0</v>
      </c>
      <c r="Q1580" s="20">
        <v>0</v>
      </c>
      <c r="R1580" s="20">
        <v>0</v>
      </c>
      <c r="S1580" s="20" t="s">
        <v>55</v>
      </c>
      <c r="T1580" s="20" t="s">
        <v>55</v>
      </c>
      <c r="U1580" s="20"/>
      <c r="V1580" s="20"/>
    </row>
    <row r="1581" spans="1:22">
      <c r="A1581" s="20">
        <v>40406140</v>
      </c>
      <c r="B1581" s="20" t="s">
        <v>331</v>
      </c>
      <c r="C1581" s="19">
        <f>[1]怪物属性模拟配置!$E1578</f>
        <v>80</v>
      </c>
      <c r="D1581" s="20">
        <v>0</v>
      </c>
      <c r="E1581" s="19">
        <f>IFERROR(VLOOKUP(C1581,[3]s_resfb_item!$D$5:$F$20,3,0),999999)</f>
        <v>999999</v>
      </c>
      <c r="F1581" s="19">
        <f>[1]怪物属性模拟配置!$P1578</f>
        <v>3214</v>
      </c>
      <c r="G1581" s="19">
        <f>[1]怪物属性模拟配置!$Q1578</f>
        <v>0</v>
      </c>
      <c r="H1581" s="19">
        <f>[1]怪物属性模拟配置!$S1578</f>
        <v>13530</v>
      </c>
      <c r="I1581" s="20">
        <v>0</v>
      </c>
      <c r="J1581" s="20">
        <v>0</v>
      </c>
      <c r="K1581" s="20">
        <v>0</v>
      </c>
      <c r="L1581" s="20">
        <v>0</v>
      </c>
      <c r="M1581" s="20">
        <f>[1]怪物属性模拟配置!$T1578*1000</f>
        <v>200</v>
      </c>
      <c r="N1581" s="20">
        <v>0</v>
      </c>
      <c r="O1581" s="20">
        <f>[1]怪物属性模拟配置!$U1578-1</f>
        <v>1</v>
      </c>
      <c r="P1581" s="20">
        <v>0</v>
      </c>
      <c r="Q1581" s="20">
        <v>0</v>
      </c>
      <c r="R1581" s="20">
        <v>0</v>
      </c>
      <c r="S1581" s="20" t="s">
        <v>55</v>
      </c>
      <c r="T1581" s="20" t="s">
        <v>55</v>
      </c>
      <c r="U1581" s="20"/>
      <c r="V1581" s="20"/>
    </row>
    <row r="1582" spans="1:22">
      <c r="A1582" s="20">
        <v>40406901</v>
      </c>
      <c r="B1582" s="31" t="s">
        <v>332</v>
      </c>
      <c r="C1582" s="19">
        <f>[1]怪物属性模拟配置!$E1579</f>
        <v>80</v>
      </c>
      <c r="D1582" s="20">
        <v>0</v>
      </c>
      <c r="E1582" s="19">
        <f>IFERROR(VLOOKUP(C1582,[3]s_resfb_item!$D$5:$F$20,3,0),999999)</f>
        <v>999999</v>
      </c>
      <c r="F1582" s="19">
        <f>[1]怪物属性模拟配置!$P1579</f>
        <v>3857</v>
      </c>
      <c r="G1582" s="19">
        <f>[1]怪物属性模拟配置!$Q1579</f>
        <v>0</v>
      </c>
      <c r="H1582" s="19">
        <f>[1]怪物属性模拟配置!$S1579</f>
        <v>135300</v>
      </c>
      <c r="I1582" s="20">
        <v>0</v>
      </c>
      <c r="J1582" s="20">
        <v>0</v>
      </c>
      <c r="K1582" s="20">
        <v>0</v>
      </c>
      <c r="L1582" s="20">
        <v>0</v>
      </c>
      <c r="M1582" s="20">
        <f>[1]怪物属性模拟配置!$T1579*1000</f>
        <v>200</v>
      </c>
      <c r="N1582" s="20">
        <v>0</v>
      </c>
      <c r="O1582" s="20">
        <f>[1]怪物属性模拟配置!$U1579-1</f>
        <v>1</v>
      </c>
      <c r="P1582" s="20">
        <v>0</v>
      </c>
      <c r="Q1582" s="20">
        <v>0</v>
      </c>
      <c r="R1582" s="20">
        <v>0</v>
      </c>
      <c r="S1582" s="20" t="s">
        <v>55</v>
      </c>
      <c r="T1582" s="20" t="s">
        <v>55</v>
      </c>
      <c r="U1582" s="20"/>
      <c r="V1582" s="20"/>
    </row>
    <row r="1583" spans="1:22">
      <c r="A1583" s="20">
        <v>40406902</v>
      </c>
      <c r="B1583" s="31" t="s">
        <v>332</v>
      </c>
      <c r="C1583" s="19">
        <f>[1]怪物属性模拟配置!$E1580</f>
        <v>80</v>
      </c>
      <c r="D1583" s="20">
        <v>0</v>
      </c>
      <c r="E1583" s="19">
        <f>IFERROR(VLOOKUP(C1583,[3]s_resfb_item!$D$5:$F$20,3,0),999999)</f>
        <v>999999</v>
      </c>
      <c r="F1583" s="19">
        <f>[1]怪物属性模拟配置!$P1580</f>
        <v>3857</v>
      </c>
      <c r="G1583" s="19">
        <f>[1]怪物属性模拟配置!$Q1580</f>
        <v>0</v>
      </c>
      <c r="H1583" s="19">
        <f>[1]怪物属性模拟配置!$S1580</f>
        <v>135300</v>
      </c>
      <c r="I1583" s="20">
        <v>0</v>
      </c>
      <c r="J1583" s="20">
        <v>0</v>
      </c>
      <c r="K1583" s="20">
        <v>0</v>
      </c>
      <c r="L1583" s="20">
        <v>0</v>
      </c>
      <c r="M1583" s="20">
        <f>[1]怪物属性模拟配置!$T1580*1000</f>
        <v>200</v>
      </c>
      <c r="N1583" s="20">
        <v>0</v>
      </c>
      <c r="O1583" s="20">
        <f>[1]怪物属性模拟配置!$U1580-1</f>
        <v>1</v>
      </c>
      <c r="P1583" s="20">
        <v>0</v>
      </c>
      <c r="Q1583" s="20">
        <v>0</v>
      </c>
      <c r="R1583" s="20">
        <v>0</v>
      </c>
      <c r="S1583" s="20" t="s">
        <v>55</v>
      </c>
      <c r="T1583" s="20" t="s">
        <v>55</v>
      </c>
      <c r="U1583" s="20"/>
      <c r="V1583" s="20"/>
    </row>
    <row r="1584" spans="1:22">
      <c r="A1584" s="20">
        <v>40406903</v>
      </c>
      <c r="B1584" s="31" t="s">
        <v>332</v>
      </c>
      <c r="C1584" s="19">
        <f>[1]怪物属性模拟配置!$E1581</f>
        <v>80</v>
      </c>
      <c r="D1584" s="20">
        <v>0</v>
      </c>
      <c r="E1584" s="19">
        <f>IFERROR(VLOOKUP(C1584,[3]s_resfb_item!$D$5:$F$20,3,0),999999)</f>
        <v>999999</v>
      </c>
      <c r="F1584" s="19">
        <f>[1]怪物属性模拟配置!$P1581</f>
        <v>3857</v>
      </c>
      <c r="G1584" s="19">
        <f>[1]怪物属性模拟配置!$Q1581</f>
        <v>0</v>
      </c>
      <c r="H1584" s="19">
        <f>[1]怪物属性模拟配置!$S1581</f>
        <v>135300</v>
      </c>
      <c r="I1584" s="20">
        <v>0</v>
      </c>
      <c r="J1584" s="20">
        <v>0</v>
      </c>
      <c r="K1584" s="20">
        <v>0</v>
      </c>
      <c r="L1584" s="20">
        <v>0</v>
      </c>
      <c r="M1584" s="20">
        <f>[1]怪物属性模拟配置!$T1581*1000</f>
        <v>200</v>
      </c>
      <c r="N1584" s="20">
        <v>0</v>
      </c>
      <c r="O1584" s="20">
        <f>[1]怪物属性模拟配置!$U1581-1</f>
        <v>1</v>
      </c>
      <c r="P1584" s="20">
        <v>0</v>
      </c>
      <c r="Q1584" s="20">
        <v>0</v>
      </c>
      <c r="R1584" s="20">
        <v>0</v>
      </c>
      <c r="S1584" s="20" t="s">
        <v>55</v>
      </c>
      <c r="T1584" s="20" t="s">
        <v>55</v>
      </c>
      <c r="U1584" s="20"/>
      <c r="V1584" s="20"/>
    </row>
    <row r="1585" s="2" customFormat="1" spans="1:22">
      <c r="A1585" s="30">
        <v>3</v>
      </c>
      <c r="B1585" s="30"/>
      <c r="C1585" s="30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  <c r="S1585" s="30"/>
      <c r="T1585" s="30"/>
      <c r="U1585" s="30"/>
      <c r="V1585" s="30"/>
    </row>
    <row r="1586" ht="17.25" spans="1:22">
      <c r="A1586" s="20">
        <v>50101010</v>
      </c>
      <c r="B1586" s="20" t="s">
        <v>333</v>
      </c>
      <c r="C1586" s="19">
        <f>[1]怪物属性模拟配置!$E1582</f>
        <v>29</v>
      </c>
      <c r="D1586" s="32">
        <v>10</v>
      </c>
      <c r="E1586" s="19">
        <f>VLOOKUP(C1586,IF({1,0},[1]团队属性模拟!$AO$3:$AO$82,[1]团队属性模拟!$AM$3:$AM$82),2,0)</f>
        <v>11620</v>
      </c>
      <c r="F1586" s="19">
        <f>[1]怪物属性模拟配置!$P1582</f>
        <v>362</v>
      </c>
      <c r="G1586" s="19">
        <f>[1]怪物属性模拟配置!$Q1582</f>
        <v>0</v>
      </c>
      <c r="H1586" s="19">
        <f>[1]怪物属性模拟配置!$S1582</f>
        <v>1539</v>
      </c>
      <c r="I1586" s="20">
        <v>0</v>
      </c>
      <c r="J1586" s="20">
        <v>0</v>
      </c>
      <c r="K1586" s="20">
        <v>0</v>
      </c>
      <c r="L1586" s="20">
        <v>0</v>
      </c>
      <c r="M1586" s="20">
        <f>[1]怪物属性模拟配置!$T1582*1000</f>
        <v>200</v>
      </c>
      <c r="N1586" s="20">
        <v>0</v>
      </c>
      <c r="O1586" s="20">
        <f>[1]怪物属性模拟配置!$U1582-1</f>
        <v>1</v>
      </c>
      <c r="P1586" s="20">
        <v>0</v>
      </c>
      <c r="Q1586" s="20">
        <v>0</v>
      </c>
      <c r="R1586" s="20">
        <v>0</v>
      </c>
      <c r="S1586" s="29" t="s">
        <v>55</v>
      </c>
      <c r="T1586" s="29" t="s">
        <v>55</v>
      </c>
      <c r="U1586" s="20"/>
      <c r="V1586" s="20"/>
    </row>
    <row r="1587" ht="17.25" spans="1:22">
      <c r="A1587" s="20">
        <v>50101020</v>
      </c>
      <c r="B1587" s="20" t="s">
        <v>334</v>
      </c>
      <c r="C1587" s="19">
        <f>[1]怪物属性模拟配置!$E1583</f>
        <v>29</v>
      </c>
      <c r="D1587" s="20">
        <f>D1586</f>
        <v>10</v>
      </c>
      <c r="E1587" s="19">
        <f>VLOOKUP(C1587,IF({1,0},[1]团队属性模拟!$AO$3:$AO$82,[1]团队属性模拟!$AM$3:$AM$82),2,0)</f>
        <v>11620</v>
      </c>
      <c r="F1587" s="19">
        <f>[1]怪物属性模拟配置!$P1583</f>
        <v>362</v>
      </c>
      <c r="G1587" s="19">
        <f>[1]怪物属性模拟配置!$Q1583</f>
        <v>0</v>
      </c>
      <c r="H1587" s="19">
        <f>[1]怪物属性模拟配置!$S1583</f>
        <v>1539</v>
      </c>
      <c r="I1587" s="20">
        <v>0</v>
      </c>
      <c r="J1587" s="20">
        <v>0</v>
      </c>
      <c r="K1587" s="20">
        <v>0</v>
      </c>
      <c r="L1587" s="20">
        <v>0</v>
      </c>
      <c r="M1587" s="20">
        <f>[1]怪物属性模拟配置!$T1583*1000</f>
        <v>200</v>
      </c>
      <c r="N1587" s="20">
        <v>0</v>
      </c>
      <c r="O1587" s="20">
        <f>[1]怪物属性模拟配置!$U1583-1</f>
        <v>1</v>
      </c>
      <c r="P1587" s="20">
        <v>0</v>
      </c>
      <c r="Q1587" s="20">
        <v>0</v>
      </c>
      <c r="R1587" s="20">
        <v>0</v>
      </c>
      <c r="S1587" s="29" t="s">
        <v>55</v>
      </c>
      <c r="T1587" s="29" t="s">
        <v>55</v>
      </c>
      <c r="U1587" s="20"/>
      <c r="V1587" s="20"/>
    </row>
    <row r="1588" ht="17.25" spans="1:22">
      <c r="A1588" s="20">
        <v>50101030</v>
      </c>
      <c r="B1588" s="20" t="s">
        <v>335</v>
      </c>
      <c r="C1588" s="19">
        <f>[1]怪物属性模拟配置!$E1584</f>
        <v>29</v>
      </c>
      <c r="D1588" s="20">
        <f t="shared" ref="D1588:D1593" si="98">D1587</f>
        <v>10</v>
      </c>
      <c r="E1588" s="19">
        <f>VLOOKUP(C1588,IF({1,0},[1]团队属性模拟!$AO$3:$AO$82,[1]团队属性模拟!$AM$3:$AM$82),2,0)</f>
        <v>11620</v>
      </c>
      <c r="F1588" s="19">
        <f>[1]怪物属性模拟配置!$P1584</f>
        <v>362</v>
      </c>
      <c r="G1588" s="19">
        <f>[1]怪物属性模拟配置!$Q1584</f>
        <v>0</v>
      </c>
      <c r="H1588" s="19">
        <f>[1]怪物属性模拟配置!$S1584</f>
        <v>1539</v>
      </c>
      <c r="I1588" s="20">
        <v>0</v>
      </c>
      <c r="J1588" s="20">
        <v>0</v>
      </c>
      <c r="K1588" s="20">
        <v>0</v>
      </c>
      <c r="L1588" s="20">
        <v>0</v>
      </c>
      <c r="M1588" s="20">
        <f>[1]怪物属性模拟配置!$T1584*1000</f>
        <v>200</v>
      </c>
      <c r="N1588" s="20">
        <v>0</v>
      </c>
      <c r="O1588" s="20">
        <f>[1]怪物属性模拟配置!$U1584-1</f>
        <v>1</v>
      </c>
      <c r="P1588" s="20">
        <v>0</v>
      </c>
      <c r="Q1588" s="20">
        <v>0</v>
      </c>
      <c r="R1588" s="20">
        <v>0</v>
      </c>
      <c r="S1588" s="29" t="s">
        <v>55</v>
      </c>
      <c r="T1588" s="29" t="s">
        <v>55</v>
      </c>
      <c r="U1588" s="20"/>
      <c r="V1588" s="20"/>
    </row>
    <row r="1589" ht="17.25" spans="1:22">
      <c r="A1589" s="20">
        <v>50101040</v>
      </c>
      <c r="B1589" s="20" t="s">
        <v>336</v>
      </c>
      <c r="C1589" s="19">
        <f>[1]怪物属性模拟配置!$E1585</f>
        <v>29</v>
      </c>
      <c r="D1589" s="20">
        <f t="shared" si="98"/>
        <v>10</v>
      </c>
      <c r="E1589" s="19">
        <f>VLOOKUP(C1589,IF({1,0},[1]团队属性模拟!$AO$3:$AO$82,[1]团队属性模拟!$AM$3:$AM$82),2,0)</f>
        <v>11620</v>
      </c>
      <c r="F1589" s="19">
        <f>[1]怪物属性模拟配置!$P1585</f>
        <v>362</v>
      </c>
      <c r="G1589" s="19">
        <f>[1]怪物属性模拟配置!$Q1585</f>
        <v>0</v>
      </c>
      <c r="H1589" s="19">
        <f>[1]怪物属性模拟配置!$S1585</f>
        <v>1539</v>
      </c>
      <c r="I1589" s="20">
        <v>0</v>
      </c>
      <c r="J1589" s="20">
        <v>0</v>
      </c>
      <c r="K1589" s="20">
        <v>0</v>
      </c>
      <c r="L1589" s="20">
        <v>0</v>
      </c>
      <c r="M1589" s="20">
        <f>[1]怪物属性模拟配置!$T1585*1000</f>
        <v>200</v>
      </c>
      <c r="N1589" s="20">
        <v>0</v>
      </c>
      <c r="O1589" s="20">
        <f>[1]怪物属性模拟配置!$U1585-1</f>
        <v>1</v>
      </c>
      <c r="P1589" s="20">
        <v>0</v>
      </c>
      <c r="Q1589" s="20">
        <v>0</v>
      </c>
      <c r="R1589" s="20">
        <v>0</v>
      </c>
      <c r="S1589" s="29" t="s">
        <v>55</v>
      </c>
      <c r="T1589" s="29" t="s">
        <v>55</v>
      </c>
      <c r="U1589" s="20"/>
      <c r="V1589" s="20"/>
    </row>
    <row r="1590" ht="17.25" spans="1:22">
      <c r="A1590" s="20">
        <v>50101050</v>
      </c>
      <c r="B1590" s="20" t="s">
        <v>337</v>
      </c>
      <c r="C1590" s="19">
        <f>[1]怪物属性模拟配置!$E1586</f>
        <v>29</v>
      </c>
      <c r="D1590" s="20">
        <f t="shared" si="98"/>
        <v>10</v>
      </c>
      <c r="E1590" s="19">
        <f>VLOOKUP(C1590,IF({1,0},[1]团队属性模拟!$AO$3:$AO$82,[1]团队属性模拟!$AM$3:$AM$82),2,0)</f>
        <v>11620</v>
      </c>
      <c r="F1590" s="19">
        <f>[1]怪物属性模拟配置!$P1586</f>
        <v>362</v>
      </c>
      <c r="G1590" s="19">
        <f>[1]怪物属性模拟配置!$Q1586</f>
        <v>0</v>
      </c>
      <c r="H1590" s="19">
        <f>[1]怪物属性模拟配置!$S1586</f>
        <v>1539</v>
      </c>
      <c r="I1590" s="20">
        <v>0</v>
      </c>
      <c r="J1590" s="20">
        <v>0</v>
      </c>
      <c r="K1590" s="20">
        <v>0</v>
      </c>
      <c r="L1590" s="20">
        <v>0</v>
      </c>
      <c r="M1590" s="20">
        <f>[1]怪物属性模拟配置!$T1586*1000</f>
        <v>200</v>
      </c>
      <c r="N1590" s="20">
        <v>0</v>
      </c>
      <c r="O1590" s="20">
        <f>[1]怪物属性模拟配置!$U1586-1</f>
        <v>1</v>
      </c>
      <c r="P1590" s="20">
        <v>0</v>
      </c>
      <c r="Q1590" s="20">
        <v>0</v>
      </c>
      <c r="R1590" s="20">
        <v>0</v>
      </c>
      <c r="S1590" s="29" t="s">
        <v>55</v>
      </c>
      <c r="T1590" s="29" t="s">
        <v>55</v>
      </c>
      <c r="U1590" s="20"/>
      <c r="V1590" s="20"/>
    </row>
    <row r="1591" ht="17.25" spans="1:22">
      <c r="A1591" s="20">
        <v>50101060</v>
      </c>
      <c r="B1591" s="20" t="s">
        <v>338</v>
      </c>
      <c r="C1591" s="19">
        <f>[1]怪物属性模拟配置!$E1587</f>
        <v>29</v>
      </c>
      <c r="D1591" s="20">
        <f t="shared" si="98"/>
        <v>10</v>
      </c>
      <c r="E1591" s="19">
        <f>VLOOKUP(C1591,IF({1,0},[1]团队属性模拟!$AO$3:$AO$82,[1]团队属性模拟!$AM$3:$AM$82),2,0)</f>
        <v>11620</v>
      </c>
      <c r="F1591" s="19">
        <f>[1]怪物属性模拟配置!$P1587</f>
        <v>362</v>
      </c>
      <c r="G1591" s="19">
        <f>[1]怪物属性模拟配置!$Q1587</f>
        <v>0</v>
      </c>
      <c r="H1591" s="19">
        <f>[1]怪物属性模拟配置!$S1587</f>
        <v>1539</v>
      </c>
      <c r="I1591" s="20">
        <v>0</v>
      </c>
      <c r="J1591" s="20">
        <v>0</v>
      </c>
      <c r="K1591" s="20">
        <v>0</v>
      </c>
      <c r="L1591" s="20">
        <v>0</v>
      </c>
      <c r="M1591" s="20">
        <f>[1]怪物属性模拟配置!$T1587*1000</f>
        <v>200</v>
      </c>
      <c r="N1591" s="20">
        <v>0</v>
      </c>
      <c r="O1591" s="20">
        <f>[1]怪物属性模拟配置!$U1587-1</f>
        <v>1</v>
      </c>
      <c r="P1591" s="20">
        <v>0</v>
      </c>
      <c r="Q1591" s="20">
        <v>0</v>
      </c>
      <c r="R1591" s="20">
        <v>0</v>
      </c>
      <c r="S1591" s="29" t="s">
        <v>55</v>
      </c>
      <c r="T1591" s="29" t="s">
        <v>55</v>
      </c>
      <c r="U1591" s="20"/>
      <c r="V1591" s="20"/>
    </row>
    <row r="1592" ht="17.25" spans="1:22">
      <c r="A1592" s="20">
        <v>50101070</v>
      </c>
      <c r="B1592" s="20" t="s">
        <v>339</v>
      </c>
      <c r="C1592" s="19">
        <f>[1]怪物属性模拟配置!$E1588</f>
        <v>29</v>
      </c>
      <c r="D1592" s="20">
        <f t="shared" si="98"/>
        <v>10</v>
      </c>
      <c r="E1592" s="19">
        <f>VLOOKUP(C1592,IF({1,0},[1]团队属性模拟!$AO$3:$AO$82,[1]团队属性模拟!$AM$3:$AM$82),2,0)</f>
        <v>11620</v>
      </c>
      <c r="F1592" s="19">
        <f>[1]怪物属性模拟配置!$P1588</f>
        <v>362</v>
      </c>
      <c r="G1592" s="19">
        <f>[1]怪物属性模拟配置!$Q1588</f>
        <v>0</v>
      </c>
      <c r="H1592" s="19">
        <f>[1]怪物属性模拟配置!$S1588</f>
        <v>1539</v>
      </c>
      <c r="I1592" s="20">
        <v>0</v>
      </c>
      <c r="J1592" s="20">
        <v>0</v>
      </c>
      <c r="K1592" s="20">
        <v>0</v>
      </c>
      <c r="L1592" s="20">
        <v>0</v>
      </c>
      <c r="M1592" s="20">
        <f>[1]怪物属性模拟配置!$T1588*1000</f>
        <v>200</v>
      </c>
      <c r="N1592" s="20">
        <v>0</v>
      </c>
      <c r="O1592" s="20">
        <f>[1]怪物属性模拟配置!$U1588-1</f>
        <v>1</v>
      </c>
      <c r="P1592" s="20">
        <v>0</v>
      </c>
      <c r="Q1592" s="20">
        <v>0</v>
      </c>
      <c r="R1592" s="20">
        <v>0</v>
      </c>
      <c r="S1592" s="29" t="s">
        <v>55</v>
      </c>
      <c r="T1592" s="29" t="s">
        <v>55</v>
      </c>
      <c r="U1592" s="20"/>
      <c r="V1592" s="20"/>
    </row>
    <row r="1593" ht="17.25" spans="1:22">
      <c r="A1593" s="20">
        <v>50101100</v>
      </c>
      <c r="B1593" s="20" t="s">
        <v>340</v>
      </c>
      <c r="C1593" s="19">
        <f>[1]怪物属性模拟配置!$E1589</f>
        <v>29</v>
      </c>
      <c r="D1593" s="20">
        <f t="shared" si="98"/>
        <v>10</v>
      </c>
      <c r="E1593" s="19">
        <f>VLOOKUP(C1593,IF({1,0},[1]团队属性模拟!$AO$3:$AO$82,[1]团队属性模拟!$AM$3:$AM$82),2,0)</f>
        <v>11620</v>
      </c>
      <c r="F1593" s="19">
        <f>[1]怪物属性模拟配置!$P1589</f>
        <v>362</v>
      </c>
      <c r="G1593" s="19">
        <f>[1]怪物属性模拟配置!$Q1589</f>
        <v>0</v>
      </c>
      <c r="H1593" s="19">
        <f>[1]怪物属性模拟配置!$S1589</f>
        <v>1539</v>
      </c>
      <c r="I1593" s="20">
        <v>0</v>
      </c>
      <c r="J1593" s="20">
        <v>0</v>
      </c>
      <c r="K1593" s="20">
        <v>0</v>
      </c>
      <c r="L1593" s="20">
        <v>0</v>
      </c>
      <c r="M1593" s="20">
        <f>[1]怪物属性模拟配置!$T1589*1000</f>
        <v>200</v>
      </c>
      <c r="N1593" s="20">
        <v>0</v>
      </c>
      <c r="O1593" s="20">
        <f>[1]怪物属性模拟配置!$U1589-1</f>
        <v>1</v>
      </c>
      <c r="P1593" s="20">
        <v>0</v>
      </c>
      <c r="Q1593" s="20">
        <v>0</v>
      </c>
      <c r="R1593" s="20">
        <v>0</v>
      </c>
      <c r="S1593" s="29" t="s">
        <v>55</v>
      </c>
      <c r="T1593" s="29" t="s">
        <v>55</v>
      </c>
      <c r="U1593" s="20"/>
      <c r="V1593" s="20"/>
    </row>
    <row r="1594" ht="17.25" spans="1:22">
      <c r="A1594" s="20">
        <v>50101901</v>
      </c>
      <c r="B1594" s="31" t="s">
        <v>341</v>
      </c>
      <c r="C1594" s="19">
        <f>[1]怪物属性模拟配置!$E1590</f>
        <v>29</v>
      </c>
      <c r="D1594" s="20">
        <f>D1586*2</f>
        <v>20</v>
      </c>
      <c r="E1594" s="19">
        <f>VLOOKUP(C1594,IF({1,0},[1]团队属性模拟!$AO$3:$AO$82,[1]团队属性模拟!$AM$3:$AM$82),2,0)</f>
        <v>11620</v>
      </c>
      <c r="F1594" s="19">
        <f>[1]怪物属性模拟配置!$P1590</f>
        <v>434</v>
      </c>
      <c r="G1594" s="19">
        <f>[1]怪物属性模拟配置!$Q1590</f>
        <v>0</v>
      </c>
      <c r="H1594" s="19">
        <f>[1]怪物属性模拟配置!$S1590</f>
        <v>15390</v>
      </c>
      <c r="I1594" s="20">
        <v>0</v>
      </c>
      <c r="J1594" s="20">
        <v>0</v>
      </c>
      <c r="K1594" s="20">
        <v>0</v>
      </c>
      <c r="L1594" s="20">
        <v>0</v>
      </c>
      <c r="M1594" s="20">
        <f>[1]怪物属性模拟配置!$T1590*1000</f>
        <v>200</v>
      </c>
      <c r="N1594" s="20">
        <v>0</v>
      </c>
      <c r="O1594" s="20">
        <f>[1]怪物属性模拟配置!$U1590-1</f>
        <v>1</v>
      </c>
      <c r="P1594" s="20">
        <v>0</v>
      </c>
      <c r="Q1594" s="20">
        <v>0</v>
      </c>
      <c r="R1594" s="20">
        <v>0</v>
      </c>
      <c r="S1594" s="29" t="s">
        <v>55</v>
      </c>
      <c r="T1594" s="29" t="s">
        <v>55</v>
      </c>
      <c r="U1594" s="20"/>
      <c r="V1594" s="20"/>
    </row>
    <row r="1595" ht="17.25" spans="1:22">
      <c r="A1595" s="20">
        <v>50101911</v>
      </c>
      <c r="B1595" s="33" t="s">
        <v>342</v>
      </c>
      <c r="C1595" s="19">
        <f>[1]怪物属性模拟配置!$E1591</f>
        <v>29</v>
      </c>
      <c r="D1595" s="20">
        <f>D1586*15</f>
        <v>150</v>
      </c>
      <c r="E1595" s="19">
        <f>VLOOKUP(C1595,IF({1,0},[1]团队属性模拟!$AO$3:$AO$82,[1]团队属性模拟!$AM$3:$AM$82),2,0)</f>
        <v>11620</v>
      </c>
      <c r="F1595" s="19">
        <f>[1]怪物属性模拟配置!$P1591</f>
        <v>507</v>
      </c>
      <c r="G1595" s="19">
        <f>[1]怪物属性模拟配置!$Q1591</f>
        <v>0</v>
      </c>
      <c r="H1595" s="19">
        <f>[1]怪物属性模拟配置!$S1591</f>
        <v>30780</v>
      </c>
      <c r="I1595" s="20">
        <v>0</v>
      </c>
      <c r="J1595" s="20">
        <v>0</v>
      </c>
      <c r="K1595" s="20">
        <v>0</v>
      </c>
      <c r="L1595" s="20">
        <v>0</v>
      </c>
      <c r="M1595" s="20">
        <f>[1]怪物属性模拟配置!$T1591*1000</f>
        <v>200</v>
      </c>
      <c r="N1595" s="20">
        <v>0</v>
      </c>
      <c r="O1595" s="20">
        <f>[1]怪物属性模拟配置!$U1591-1</f>
        <v>1</v>
      </c>
      <c r="P1595" s="20">
        <v>0</v>
      </c>
      <c r="Q1595" s="20">
        <v>0</v>
      </c>
      <c r="R1595" s="20">
        <v>0</v>
      </c>
      <c r="S1595" s="29" t="s">
        <v>55</v>
      </c>
      <c r="T1595" s="29" t="s">
        <v>55</v>
      </c>
      <c r="U1595" s="20"/>
      <c r="V1595" s="20"/>
    </row>
    <row r="1596" ht="17.25" spans="1:22">
      <c r="A1596" s="20">
        <v>50201010</v>
      </c>
      <c r="B1596" s="20" t="s">
        <v>343</v>
      </c>
      <c r="C1596" s="19">
        <f>[1]怪物属性模拟配置!$E1592</f>
        <v>35</v>
      </c>
      <c r="D1596" s="32">
        <v>15</v>
      </c>
      <c r="E1596" s="19">
        <f>VLOOKUP(C1596,IF({1,0},[1]团队属性模拟!$AO$3:$AO$82,[1]团队属性模拟!$AM$3:$AM$82),2,0)</f>
        <v>14790</v>
      </c>
      <c r="F1596" s="19">
        <f>[1]怪物属性模拟配置!$P1592</f>
        <v>458</v>
      </c>
      <c r="G1596" s="19">
        <f>[1]怪物属性模拟配置!$Q1592</f>
        <v>0</v>
      </c>
      <c r="H1596" s="19">
        <f>[1]怪物属性模拟配置!$S1592</f>
        <v>1963</v>
      </c>
      <c r="I1596" s="20">
        <v>0</v>
      </c>
      <c r="J1596" s="20">
        <v>0</v>
      </c>
      <c r="K1596" s="20">
        <v>0</v>
      </c>
      <c r="L1596" s="20">
        <v>0</v>
      </c>
      <c r="M1596" s="20">
        <f>[1]怪物属性模拟配置!$T1592*1000</f>
        <v>200</v>
      </c>
      <c r="N1596" s="20">
        <v>0</v>
      </c>
      <c r="O1596" s="20">
        <f>[1]怪物属性模拟配置!$U1592-1</f>
        <v>1</v>
      </c>
      <c r="P1596" s="20">
        <v>0</v>
      </c>
      <c r="Q1596" s="20">
        <v>0</v>
      </c>
      <c r="R1596" s="20">
        <v>0</v>
      </c>
      <c r="S1596" s="29" t="s">
        <v>55</v>
      </c>
      <c r="T1596" s="29" t="s">
        <v>55</v>
      </c>
      <c r="U1596" s="20"/>
      <c r="V1596" s="20"/>
    </row>
    <row r="1597" ht="17.25" spans="1:22">
      <c r="A1597" s="20">
        <v>50201020</v>
      </c>
      <c r="B1597" s="20" t="s">
        <v>344</v>
      </c>
      <c r="C1597" s="19">
        <f>[1]怪物属性模拟配置!$E1593</f>
        <v>35</v>
      </c>
      <c r="D1597" s="20">
        <f t="shared" ref="D1597:D1605" si="99">D1596</f>
        <v>15</v>
      </c>
      <c r="E1597" s="19">
        <f>VLOOKUP(C1597,IF({1,0},[1]团队属性模拟!$AO$3:$AO$82,[1]团队属性模拟!$AM$3:$AM$82),2,0)</f>
        <v>14790</v>
      </c>
      <c r="F1597" s="19">
        <f>[1]怪物属性模拟配置!$P1593</f>
        <v>458</v>
      </c>
      <c r="G1597" s="19">
        <f>[1]怪物属性模拟配置!$Q1593</f>
        <v>0</v>
      </c>
      <c r="H1597" s="19">
        <f>[1]怪物属性模拟配置!$S1593</f>
        <v>1963</v>
      </c>
      <c r="I1597" s="20">
        <v>0</v>
      </c>
      <c r="J1597" s="20">
        <v>0</v>
      </c>
      <c r="K1597" s="20">
        <v>0</v>
      </c>
      <c r="L1597" s="20">
        <v>0</v>
      </c>
      <c r="M1597" s="20">
        <f>[1]怪物属性模拟配置!$T1593*1000</f>
        <v>200</v>
      </c>
      <c r="N1597" s="20">
        <v>0</v>
      </c>
      <c r="O1597" s="20">
        <f>[1]怪物属性模拟配置!$U1593-1</f>
        <v>1</v>
      </c>
      <c r="P1597" s="20">
        <v>0</v>
      </c>
      <c r="Q1597" s="20">
        <v>0</v>
      </c>
      <c r="R1597" s="20">
        <v>0</v>
      </c>
      <c r="S1597" s="29" t="s">
        <v>55</v>
      </c>
      <c r="T1597" s="29" t="s">
        <v>55</v>
      </c>
      <c r="U1597" s="20"/>
      <c r="V1597" s="20"/>
    </row>
    <row r="1598" ht="17.25" spans="1:22">
      <c r="A1598" s="20">
        <v>50201030</v>
      </c>
      <c r="B1598" s="20" t="s">
        <v>345</v>
      </c>
      <c r="C1598" s="19">
        <f>[1]怪物属性模拟配置!$E1594</f>
        <v>35</v>
      </c>
      <c r="D1598" s="20">
        <f t="shared" si="99"/>
        <v>15</v>
      </c>
      <c r="E1598" s="19">
        <f>VLOOKUP(C1598,IF({1,0},[1]团队属性模拟!$AO$3:$AO$82,[1]团队属性模拟!$AM$3:$AM$82),2,0)</f>
        <v>14790</v>
      </c>
      <c r="F1598" s="19">
        <f>[1]怪物属性模拟配置!$P1594</f>
        <v>458</v>
      </c>
      <c r="G1598" s="19">
        <f>[1]怪物属性模拟配置!$Q1594</f>
        <v>0</v>
      </c>
      <c r="H1598" s="19">
        <f>[1]怪物属性模拟配置!$S1594</f>
        <v>1963</v>
      </c>
      <c r="I1598" s="20">
        <v>0</v>
      </c>
      <c r="J1598" s="20">
        <v>0</v>
      </c>
      <c r="K1598" s="20">
        <v>0</v>
      </c>
      <c r="L1598" s="20">
        <v>0</v>
      </c>
      <c r="M1598" s="20">
        <f>[1]怪物属性模拟配置!$T1594*1000</f>
        <v>200</v>
      </c>
      <c r="N1598" s="20">
        <v>0</v>
      </c>
      <c r="O1598" s="20">
        <f>[1]怪物属性模拟配置!$U1594-1</f>
        <v>1</v>
      </c>
      <c r="P1598" s="20">
        <v>0</v>
      </c>
      <c r="Q1598" s="20">
        <v>0</v>
      </c>
      <c r="R1598" s="20">
        <v>0</v>
      </c>
      <c r="S1598" s="29" t="s">
        <v>55</v>
      </c>
      <c r="T1598" s="29" t="s">
        <v>55</v>
      </c>
      <c r="U1598" s="20"/>
      <c r="V1598" s="20"/>
    </row>
    <row r="1599" ht="17.25" spans="1:22">
      <c r="A1599" s="20">
        <v>50201040</v>
      </c>
      <c r="B1599" s="20" t="s">
        <v>346</v>
      </c>
      <c r="C1599" s="19">
        <f>[1]怪物属性模拟配置!$E1595</f>
        <v>35</v>
      </c>
      <c r="D1599" s="20">
        <f t="shared" si="99"/>
        <v>15</v>
      </c>
      <c r="E1599" s="19">
        <f>VLOOKUP(C1599,IF({1,0},[1]团队属性模拟!$AO$3:$AO$82,[1]团队属性模拟!$AM$3:$AM$82),2,0)</f>
        <v>14790</v>
      </c>
      <c r="F1599" s="19">
        <f>[1]怪物属性模拟配置!$P1595</f>
        <v>458</v>
      </c>
      <c r="G1599" s="19">
        <f>[1]怪物属性模拟配置!$Q1595</f>
        <v>0</v>
      </c>
      <c r="H1599" s="19">
        <f>[1]怪物属性模拟配置!$S1595</f>
        <v>1963</v>
      </c>
      <c r="I1599" s="20">
        <v>0</v>
      </c>
      <c r="J1599" s="20">
        <v>0</v>
      </c>
      <c r="K1599" s="20">
        <v>0</v>
      </c>
      <c r="L1599" s="20">
        <v>0</v>
      </c>
      <c r="M1599" s="20">
        <f>[1]怪物属性模拟配置!$T1595*1000</f>
        <v>200</v>
      </c>
      <c r="N1599" s="20">
        <v>0</v>
      </c>
      <c r="O1599" s="20">
        <f>[1]怪物属性模拟配置!$U1595-1</f>
        <v>1</v>
      </c>
      <c r="P1599" s="20">
        <v>0</v>
      </c>
      <c r="Q1599" s="20">
        <v>0</v>
      </c>
      <c r="R1599" s="20">
        <v>0</v>
      </c>
      <c r="S1599" s="29" t="s">
        <v>55</v>
      </c>
      <c r="T1599" s="29" t="s">
        <v>55</v>
      </c>
      <c r="U1599" s="20"/>
      <c r="V1599" s="20"/>
    </row>
    <row r="1600" ht="17.25" spans="1:22">
      <c r="A1600" s="20">
        <v>50201050</v>
      </c>
      <c r="B1600" s="20" t="s">
        <v>347</v>
      </c>
      <c r="C1600" s="19">
        <f>[1]怪物属性模拟配置!$E1596</f>
        <v>35</v>
      </c>
      <c r="D1600" s="20">
        <f t="shared" si="99"/>
        <v>15</v>
      </c>
      <c r="E1600" s="19">
        <f>VLOOKUP(C1600,IF({1,0},[1]团队属性模拟!$AO$3:$AO$82,[1]团队属性模拟!$AM$3:$AM$82),2,0)</f>
        <v>14790</v>
      </c>
      <c r="F1600" s="19">
        <f>[1]怪物属性模拟配置!$P1596</f>
        <v>458</v>
      </c>
      <c r="G1600" s="19">
        <f>[1]怪物属性模拟配置!$Q1596</f>
        <v>0</v>
      </c>
      <c r="H1600" s="19">
        <f>[1]怪物属性模拟配置!$S1596</f>
        <v>1963</v>
      </c>
      <c r="I1600" s="20">
        <v>0</v>
      </c>
      <c r="J1600" s="20">
        <v>0</v>
      </c>
      <c r="K1600" s="20">
        <v>0</v>
      </c>
      <c r="L1600" s="20">
        <v>0</v>
      </c>
      <c r="M1600" s="20">
        <f>[1]怪物属性模拟配置!$T1596*1000</f>
        <v>200</v>
      </c>
      <c r="N1600" s="20">
        <v>0</v>
      </c>
      <c r="O1600" s="20">
        <f>[1]怪物属性模拟配置!$U1596-1</f>
        <v>1</v>
      </c>
      <c r="P1600" s="20">
        <v>0</v>
      </c>
      <c r="Q1600" s="20">
        <v>0</v>
      </c>
      <c r="R1600" s="20">
        <v>0</v>
      </c>
      <c r="S1600" s="29" t="s">
        <v>55</v>
      </c>
      <c r="T1600" s="29" t="s">
        <v>55</v>
      </c>
      <c r="U1600" s="20"/>
      <c r="V1600" s="20"/>
    </row>
    <row r="1601" ht="17.25" spans="1:22">
      <c r="A1601" s="20">
        <v>50201060</v>
      </c>
      <c r="B1601" s="20" t="s">
        <v>348</v>
      </c>
      <c r="C1601" s="19">
        <f>[1]怪物属性模拟配置!$E1597</f>
        <v>35</v>
      </c>
      <c r="D1601" s="20">
        <f t="shared" si="99"/>
        <v>15</v>
      </c>
      <c r="E1601" s="19">
        <f>VLOOKUP(C1601,IF({1,0},[1]团队属性模拟!$AO$3:$AO$82,[1]团队属性模拟!$AM$3:$AM$82),2,0)</f>
        <v>14790</v>
      </c>
      <c r="F1601" s="19">
        <f>[1]怪物属性模拟配置!$P1597</f>
        <v>458</v>
      </c>
      <c r="G1601" s="19">
        <f>[1]怪物属性模拟配置!$Q1597</f>
        <v>0</v>
      </c>
      <c r="H1601" s="19">
        <f>[1]怪物属性模拟配置!$S1597</f>
        <v>1963</v>
      </c>
      <c r="I1601" s="20">
        <v>0</v>
      </c>
      <c r="J1601" s="20">
        <v>0</v>
      </c>
      <c r="K1601" s="20">
        <v>0</v>
      </c>
      <c r="L1601" s="20">
        <v>0</v>
      </c>
      <c r="M1601" s="20">
        <f>[1]怪物属性模拟配置!$T1597*1000</f>
        <v>200</v>
      </c>
      <c r="N1601" s="20">
        <v>0</v>
      </c>
      <c r="O1601" s="20">
        <f>[1]怪物属性模拟配置!$U1597-1</f>
        <v>1</v>
      </c>
      <c r="P1601" s="20">
        <v>0</v>
      </c>
      <c r="Q1601" s="20">
        <v>0</v>
      </c>
      <c r="R1601" s="20">
        <v>0</v>
      </c>
      <c r="S1601" s="29" t="s">
        <v>55</v>
      </c>
      <c r="T1601" s="29" t="s">
        <v>55</v>
      </c>
      <c r="U1601" s="20"/>
      <c r="V1601" s="20"/>
    </row>
    <row r="1602" ht="17.25" spans="1:22">
      <c r="A1602" s="20">
        <v>50201070</v>
      </c>
      <c r="B1602" s="20" t="s">
        <v>349</v>
      </c>
      <c r="C1602" s="19">
        <f>[1]怪物属性模拟配置!$E1598</f>
        <v>35</v>
      </c>
      <c r="D1602" s="20">
        <f t="shared" si="99"/>
        <v>15</v>
      </c>
      <c r="E1602" s="19">
        <f>VLOOKUP(C1602,IF({1,0},[1]团队属性模拟!$AO$3:$AO$82,[1]团队属性模拟!$AM$3:$AM$82),2,0)</f>
        <v>14790</v>
      </c>
      <c r="F1602" s="19">
        <f>[1]怪物属性模拟配置!$P1598</f>
        <v>458</v>
      </c>
      <c r="G1602" s="19">
        <f>[1]怪物属性模拟配置!$Q1598</f>
        <v>0</v>
      </c>
      <c r="H1602" s="19">
        <f>[1]怪物属性模拟配置!$S1598</f>
        <v>1963</v>
      </c>
      <c r="I1602" s="20">
        <v>0</v>
      </c>
      <c r="J1602" s="20">
        <v>0</v>
      </c>
      <c r="K1602" s="20">
        <v>0</v>
      </c>
      <c r="L1602" s="20">
        <v>0</v>
      </c>
      <c r="M1602" s="20">
        <f>[1]怪物属性模拟配置!$T1598*1000</f>
        <v>200</v>
      </c>
      <c r="N1602" s="20">
        <v>0</v>
      </c>
      <c r="O1602" s="20">
        <f>[1]怪物属性模拟配置!$U1598-1</f>
        <v>1</v>
      </c>
      <c r="P1602" s="20">
        <v>0</v>
      </c>
      <c r="Q1602" s="20">
        <v>0</v>
      </c>
      <c r="R1602" s="20">
        <v>0</v>
      </c>
      <c r="S1602" s="29" t="s">
        <v>55</v>
      </c>
      <c r="T1602" s="29" t="s">
        <v>55</v>
      </c>
      <c r="U1602" s="20"/>
      <c r="V1602" s="20"/>
    </row>
    <row r="1603" ht="17.25" spans="1:22">
      <c r="A1603" s="20">
        <v>50201080</v>
      </c>
      <c r="B1603" s="20" t="s">
        <v>350</v>
      </c>
      <c r="C1603" s="19">
        <f>[1]怪物属性模拟配置!$E1599</f>
        <v>35</v>
      </c>
      <c r="D1603" s="20">
        <f t="shared" si="99"/>
        <v>15</v>
      </c>
      <c r="E1603" s="19">
        <f>VLOOKUP(C1603,IF({1,0},[1]团队属性模拟!$AO$3:$AO$82,[1]团队属性模拟!$AM$3:$AM$82),2,0)</f>
        <v>14790</v>
      </c>
      <c r="F1603" s="19">
        <f>[1]怪物属性模拟配置!$P1599</f>
        <v>458</v>
      </c>
      <c r="G1603" s="19">
        <f>[1]怪物属性模拟配置!$Q1599</f>
        <v>0</v>
      </c>
      <c r="H1603" s="19">
        <f>[1]怪物属性模拟配置!$S1599</f>
        <v>1963</v>
      </c>
      <c r="I1603" s="20">
        <v>0</v>
      </c>
      <c r="J1603" s="20">
        <v>0</v>
      </c>
      <c r="K1603" s="20">
        <v>0</v>
      </c>
      <c r="L1603" s="20">
        <v>0</v>
      </c>
      <c r="M1603" s="20">
        <f>[1]怪物属性模拟配置!$T1599*1000</f>
        <v>200</v>
      </c>
      <c r="N1603" s="20">
        <v>0</v>
      </c>
      <c r="O1603" s="20">
        <f>[1]怪物属性模拟配置!$U1599-1</f>
        <v>1</v>
      </c>
      <c r="P1603" s="20">
        <v>0</v>
      </c>
      <c r="Q1603" s="20">
        <v>0</v>
      </c>
      <c r="R1603" s="20">
        <v>0</v>
      </c>
      <c r="S1603" s="29" t="s">
        <v>55</v>
      </c>
      <c r="T1603" s="29" t="s">
        <v>55</v>
      </c>
      <c r="U1603" s="20"/>
      <c r="V1603" s="20"/>
    </row>
    <row r="1604" ht="17.25" spans="1:22">
      <c r="A1604" s="20">
        <v>50201100</v>
      </c>
      <c r="B1604" s="20" t="s">
        <v>351</v>
      </c>
      <c r="C1604" s="19">
        <f>[1]怪物属性模拟配置!$E1600</f>
        <v>35</v>
      </c>
      <c r="D1604" s="20">
        <f t="shared" si="99"/>
        <v>15</v>
      </c>
      <c r="E1604" s="19">
        <f>VLOOKUP(C1604,IF({1,0},[1]团队属性模拟!$AO$3:$AO$82,[1]团队属性模拟!$AM$3:$AM$82),2,0)</f>
        <v>14790</v>
      </c>
      <c r="F1604" s="19">
        <f>[1]怪物属性模拟配置!$P1600</f>
        <v>458</v>
      </c>
      <c r="G1604" s="19">
        <f>[1]怪物属性模拟配置!$Q1600</f>
        <v>0</v>
      </c>
      <c r="H1604" s="19">
        <f>[1]怪物属性模拟配置!$S1600</f>
        <v>1963</v>
      </c>
      <c r="I1604" s="20">
        <v>0</v>
      </c>
      <c r="J1604" s="20">
        <v>0</v>
      </c>
      <c r="K1604" s="20">
        <v>0</v>
      </c>
      <c r="L1604" s="20">
        <v>0</v>
      </c>
      <c r="M1604" s="20">
        <f>[1]怪物属性模拟配置!$T1600*1000</f>
        <v>200</v>
      </c>
      <c r="N1604" s="20">
        <v>0</v>
      </c>
      <c r="O1604" s="20">
        <f>[1]怪物属性模拟配置!$U1600-1</f>
        <v>1</v>
      </c>
      <c r="P1604" s="20">
        <v>0</v>
      </c>
      <c r="Q1604" s="20">
        <v>0</v>
      </c>
      <c r="R1604" s="20">
        <v>0</v>
      </c>
      <c r="S1604" s="29" t="s">
        <v>55</v>
      </c>
      <c r="T1604" s="29" t="s">
        <v>55</v>
      </c>
      <c r="U1604" s="20"/>
      <c r="V1604" s="20"/>
    </row>
    <row r="1605" ht="17.25" spans="1:22">
      <c r="A1605" s="20">
        <v>50201120</v>
      </c>
      <c r="B1605" s="20" t="s">
        <v>352</v>
      </c>
      <c r="C1605" s="19">
        <f>[1]怪物属性模拟配置!$E1601</f>
        <v>35</v>
      </c>
      <c r="D1605" s="20">
        <f t="shared" si="99"/>
        <v>15</v>
      </c>
      <c r="E1605" s="19">
        <f>VLOOKUP(C1605,IF({1,0},[1]团队属性模拟!$AO$3:$AO$82,[1]团队属性模拟!$AM$3:$AM$82),2,0)</f>
        <v>14790</v>
      </c>
      <c r="F1605" s="19">
        <f>[1]怪物属性模拟配置!$P1601</f>
        <v>458</v>
      </c>
      <c r="G1605" s="19">
        <f>[1]怪物属性模拟配置!$Q1601</f>
        <v>0</v>
      </c>
      <c r="H1605" s="19">
        <f>[1]怪物属性模拟配置!$S1601</f>
        <v>1963</v>
      </c>
      <c r="I1605" s="20">
        <v>0</v>
      </c>
      <c r="J1605" s="20">
        <v>0</v>
      </c>
      <c r="K1605" s="20">
        <v>0</v>
      </c>
      <c r="L1605" s="20">
        <v>0</v>
      </c>
      <c r="M1605" s="20">
        <f>[1]怪物属性模拟配置!$T1601*1000</f>
        <v>200</v>
      </c>
      <c r="N1605" s="20">
        <v>0</v>
      </c>
      <c r="O1605" s="20">
        <f>[1]怪物属性模拟配置!$U1601-1</f>
        <v>1</v>
      </c>
      <c r="P1605" s="20">
        <v>0</v>
      </c>
      <c r="Q1605" s="20">
        <v>0</v>
      </c>
      <c r="R1605" s="20">
        <v>0</v>
      </c>
      <c r="S1605" s="29" t="s">
        <v>55</v>
      </c>
      <c r="T1605" s="29" t="s">
        <v>55</v>
      </c>
      <c r="U1605" s="20"/>
      <c r="V1605" s="20"/>
    </row>
    <row r="1606" ht="17.25" spans="1:22">
      <c r="A1606" s="20">
        <v>50201901</v>
      </c>
      <c r="B1606" s="31" t="s">
        <v>353</v>
      </c>
      <c r="C1606" s="19">
        <f>[1]怪物属性模拟配置!$E1602</f>
        <v>35</v>
      </c>
      <c r="D1606" s="20">
        <f>D1596*2</f>
        <v>30</v>
      </c>
      <c r="E1606" s="19">
        <f>VLOOKUP(C1606,IF({1,0},[1]团队属性模拟!$AO$3:$AO$82,[1]团队属性模拟!$AM$3:$AM$82),2,0)</f>
        <v>14790</v>
      </c>
      <c r="F1606" s="19">
        <f>[1]怪物属性模拟配置!$P1602</f>
        <v>550</v>
      </c>
      <c r="G1606" s="19">
        <f>[1]怪物属性模拟配置!$Q1602</f>
        <v>0</v>
      </c>
      <c r="H1606" s="19">
        <f>[1]怪物属性模拟配置!$S1602</f>
        <v>19630</v>
      </c>
      <c r="I1606" s="20">
        <v>0</v>
      </c>
      <c r="J1606" s="20">
        <v>0</v>
      </c>
      <c r="K1606" s="20">
        <v>0</v>
      </c>
      <c r="L1606" s="20">
        <v>0</v>
      </c>
      <c r="M1606" s="20">
        <f>[1]怪物属性模拟配置!$T1602*1000</f>
        <v>200</v>
      </c>
      <c r="N1606" s="20">
        <v>0</v>
      </c>
      <c r="O1606" s="20">
        <f>[1]怪物属性模拟配置!$U1602-1</f>
        <v>1</v>
      </c>
      <c r="P1606" s="20">
        <v>0</v>
      </c>
      <c r="Q1606" s="20">
        <v>0</v>
      </c>
      <c r="R1606" s="20">
        <v>0</v>
      </c>
      <c r="S1606" s="29" t="s">
        <v>55</v>
      </c>
      <c r="T1606" s="29" t="s">
        <v>55</v>
      </c>
      <c r="U1606" s="20"/>
      <c r="V1606" s="20"/>
    </row>
    <row r="1607" ht="17.25" spans="1:22">
      <c r="A1607" s="20">
        <v>50201902</v>
      </c>
      <c r="B1607" s="31" t="s">
        <v>354</v>
      </c>
      <c r="C1607" s="19">
        <f>[1]怪物属性模拟配置!$E1603</f>
        <v>35</v>
      </c>
      <c r="D1607" s="20">
        <f>D1597*2</f>
        <v>30</v>
      </c>
      <c r="E1607" s="19">
        <f>VLOOKUP(C1607,IF({1,0},[1]团队属性模拟!$AO$3:$AO$82,[1]团队属性模拟!$AM$3:$AM$82),2,0)</f>
        <v>14790</v>
      </c>
      <c r="F1607" s="19">
        <f>[1]怪物属性模拟配置!$P1603</f>
        <v>550</v>
      </c>
      <c r="G1607" s="19">
        <f>[1]怪物属性模拟配置!$Q1603</f>
        <v>0</v>
      </c>
      <c r="H1607" s="19">
        <f>[1]怪物属性模拟配置!$S1603</f>
        <v>19630</v>
      </c>
      <c r="I1607" s="20">
        <v>0</v>
      </c>
      <c r="J1607" s="20">
        <v>0</v>
      </c>
      <c r="K1607" s="20">
        <v>0</v>
      </c>
      <c r="L1607" s="20">
        <v>0</v>
      </c>
      <c r="M1607" s="20">
        <f>[1]怪物属性模拟配置!$T1603*1000</f>
        <v>200</v>
      </c>
      <c r="N1607" s="20">
        <v>0</v>
      </c>
      <c r="O1607" s="20">
        <f>[1]怪物属性模拟配置!$U1603-1</f>
        <v>1</v>
      </c>
      <c r="P1607" s="20">
        <v>0</v>
      </c>
      <c r="Q1607" s="20">
        <v>0</v>
      </c>
      <c r="R1607" s="20">
        <v>0</v>
      </c>
      <c r="S1607" s="29" t="s">
        <v>55</v>
      </c>
      <c r="T1607" s="29" t="s">
        <v>55</v>
      </c>
      <c r="U1607" s="20"/>
      <c r="V1607" s="20"/>
    </row>
    <row r="1608" ht="17.25" spans="1:22">
      <c r="A1608" s="20">
        <v>50201911</v>
      </c>
      <c r="B1608" s="33" t="s">
        <v>355</v>
      </c>
      <c r="C1608" s="19">
        <f>[1]怪物属性模拟配置!$E1604</f>
        <v>35</v>
      </c>
      <c r="D1608" s="20">
        <f>D1596*15</f>
        <v>225</v>
      </c>
      <c r="E1608" s="19">
        <f>VLOOKUP(C1608,IF({1,0},[1]团队属性模拟!$AO$3:$AO$82,[1]团队属性模拟!$AM$3:$AM$82),2,0)</f>
        <v>14790</v>
      </c>
      <c r="F1608" s="19">
        <f>[1]怪物属性模拟配置!$P1604</f>
        <v>641</v>
      </c>
      <c r="G1608" s="19">
        <f>[1]怪物属性模拟配置!$Q1604</f>
        <v>0</v>
      </c>
      <c r="H1608" s="19">
        <f>[1]怪物属性模拟配置!$S1604</f>
        <v>39260</v>
      </c>
      <c r="I1608" s="20">
        <v>0</v>
      </c>
      <c r="J1608" s="20">
        <v>0</v>
      </c>
      <c r="K1608" s="20">
        <v>0</v>
      </c>
      <c r="L1608" s="20">
        <v>0</v>
      </c>
      <c r="M1608" s="20">
        <f>[1]怪物属性模拟配置!$T1604*1000</f>
        <v>200</v>
      </c>
      <c r="N1608" s="20">
        <v>0</v>
      </c>
      <c r="O1608" s="20">
        <f>[1]怪物属性模拟配置!$U1604-1</f>
        <v>1</v>
      </c>
      <c r="P1608" s="20">
        <v>0</v>
      </c>
      <c r="Q1608" s="20">
        <v>0</v>
      </c>
      <c r="R1608" s="20">
        <v>0</v>
      </c>
      <c r="S1608" s="29" t="s">
        <v>55</v>
      </c>
      <c r="T1608" s="29" t="s">
        <v>55</v>
      </c>
      <c r="U1608" s="20"/>
      <c r="V1608" s="20"/>
    </row>
    <row r="1609" ht="17.25" spans="1:22">
      <c r="A1609" s="20">
        <v>50301010</v>
      </c>
      <c r="B1609" s="20" t="s">
        <v>356</v>
      </c>
      <c r="C1609" s="19">
        <f>[1]怪物属性模拟配置!$E1605</f>
        <v>40</v>
      </c>
      <c r="D1609" s="32">
        <v>20</v>
      </c>
      <c r="E1609" s="19">
        <f>VLOOKUP(C1609,IF({1,0},[1]团队属性模拟!$AO$3:$AO$82,[1]团队属性模拟!$AM$3:$AM$82),2,0)</f>
        <v>17180</v>
      </c>
      <c r="F1609" s="19">
        <f>[1]怪物属性模拟配置!$P1605</f>
        <v>531</v>
      </c>
      <c r="G1609" s="19">
        <f>[1]怪物属性模拟配置!$Q1605</f>
        <v>0</v>
      </c>
      <c r="H1609" s="19">
        <f>[1]怪物属性模拟配置!$S1605</f>
        <v>2283</v>
      </c>
      <c r="I1609" s="20">
        <v>0</v>
      </c>
      <c r="J1609" s="20">
        <v>0</v>
      </c>
      <c r="K1609" s="20">
        <v>0</v>
      </c>
      <c r="L1609" s="20">
        <v>0</v>
      </c>
      <c r="M1609" s="20">
        <f>[1]怪物属性模拟配置!$T1605*1000</f>
        <v>200</v>
      </c>
      <c r="N1609" s="20">
        <v>0</v>
      </c>
      <c r="O1609" s="20">
        <f>[1]怪物属性模拟配置!$U1605-1</f>
        <v>1</v>
      </c>
      <c r="P1609" s="20">
        <v>0</v>
      </c>
      <c r="Q1609" s="20">
        <v>0</v>
      </c>
      <c r="R1609" s="20">
        <v>0</v>
      </c>
      <c r="S1609" s="29" t="s">
        <v>55</v>
      </c>
      <c r="T1609" s="29" t="s">
        <v>55</v>
      </c>
      <c r="U1609" s="20"/>
      <c r="V1609" s="20"/>
    </row>
    <row r="1610" ht="17.25" spans="1:22">
      <c r="A1610" s="20">
        <v>50301020</v>
      </c>
      <c r="B1610" s="20" t="s">
        <v>357</v>
      </c>
      <c r="C1610" s="19">
        <f>[1]怪物属性模拟配置!$E1606</f>
        <v>40</v>
      </c>
      <c r="D1610" s="20">
        <f>D1609</f>
        <v>20</v>
      </c>
      <c r="E1610" s="19">
        <f>VLOOKUP(C1610,IF({1,0},[1]团队属性模拟!$AO$3:$AO$82,[1]团队属性模拟!$AM$3:$AM$82),2,0)</f>
        <v>17180</v>
      </c>
      <c r="F1610" s="19">
        <f>[1]怪物属性模拟配置!$P1606</f>
        <v>531</v>
      </c>
      <c r="G1610" s="19">
        <f>[1]怪物属性模拟配置!$Q1606</f>
        <v>0</v>
      </c>
      <c r="H1610" s="19">
        <f>[1]怪物属性模拟配置!$S1606</f>
        <v>2283</v>
      </c>
      <c r="I1610" s="20">
        <v>0</v>
      </c>
      <c r="J1610" s="20">
        <v>0</v>
      </c>
      <c r="K1610" s="20">
        <v>0</v>
      </c>
      <c r="L1610" s="20">
        <v>0</v>
      </c>
      <c r="M1610" s="20">
        <f>[1]怪物属性模拟配置!$T1606*1000</f>
        <v>200</v>
      </c>
      <c r="N1610" s="20">
        <v>0</v>
      </c>
      <c r="O1610" s="20">
        <f>[1]怪物属性模拟配置!$U1606-1</f>
        <v>1</v>
      </c>
      <c r="P1610" s="20">
        <v>0</v>
      </c>
      <c r="Q1610" s="20">
        <v>0</v>
      </c>
      <c r="R1610" s="20">
        <v>0</v>
      </c>
      <c r="S1610" s="29" t="s">
        <v>55</v>
      </c>
      <c r="T1610" s="29" t="s">
        <v>55</v>
      </c>
      <c r="U1610" s="20"/>
      <c r="V1610" s="20"/>
    </row>
    <row r="1611" ht="17.25" spans="1:22">
      <c r="A1611" s="20">
        <v>50301030</v>
      </c>
      <c r="B1611" s="20" t="s">
        <v>358</v>
      </c>
      <c r="C1611" s="19">
        <f>[1]怪物属性模拟配置!$E1607</f>
        <v>40</v>
      </c>
      <c r="D1611" s="20">
        <f t="shared" ref="D1611:D1619" si="100">D1610</f>
        <v>20</v>
      </c>
      <c r="E1611" s="19">
        <f>VLOOKUP(C1611,IF({1,0},[1]团队属性模拟!$AO$3:$AO$82,[1]团队属性模拟!$AM$3:$AM$82),2,0)</f>
        <v>17180</v>
      </c>
      <c r="F1611" s="19">
        <f>[1]怪物属性模拟配置!$P1607</f>
        <v>531</v>
      </c>
      <c r="G1611" s="19">
        <f>[1]怪物属性模拟配置!$Q1607</f>
        <v>0</v>
      </c>
      <c r="H1611" s="19">
        <f>[1]怪物属性模拟配置!$S1607</f>
        <v>2283</v>
      </c>
      <c r="I1611" s="20">
        <v>0</v>
      </c>
      <c r="J1611" s="20">
        <v>0</v>
      </c>
      <c r="K1611" s="20">
        <v>0</v>
      </c>
      <c r="L1611" s="20">
        <v>0</v>
      </c>
      <c r="M1611" s="20">
        <f>[1]怪物属性模拟配置!$T1607*1000</f>
        <v>200</v>
      </c>
      <c r="N1611" s="20">
        <v>0</v>
      </c>
      <c r="O1611" s="20">
        <f>[1]怪物属性模拟配置!$U1607-1</f>
        <v>1</v>
      </c>
      <c r="P1611" s="20">
        <v>0</v>
      </c>
      <c r="Q1611" s="20">
        <v>0</v>
      </c>
      <c r="R1611" s="20">
        <v>0</v>
      </c>
      <c r="S1611" s="29" t="s">
        <v>55</v>
      </c>
      <c r="T1611" s="29" t="s">
        <v>55</v>
      </c>
      <c r="U1611" s="20"/>
      <c r="V1611" s="20"/>
    </row>
    <row r="1612" ht="17.25" spans="1:22">
      <c r="A1612" s="20">
        <v>50301040</v>
      </c>
      <c r="B1612" s="20" t="s">
        <v>359</v>
      </c>
      <c r="C1612" s="19">
        <f>[1]怪物属性模拟配置!$E1608</f>
        <v>40</v>
      </c>
      <c r="D1612" s="20">
        <f t="shared" si="100"/>
        <v>20</v>
      </c>
      <c r="E1612" s="19">
        <f>VLOOKUP(C1612,IF({1,0},[1]团队属性模拟!$AO$3:$AO$82,[1]团队属性模拟!$AM$3:$AM$82),2,0)</f>
        <v>17180</v>
      </c>
      <c r="F1612" s="19">
        <f>[1]怪物属性模拟配置!$P1608</f>
        <v>531</v>
      </c>
      <c r="G1612" s="19">
        <f>[1]怪物属性模拟配置!$Q1608</f>
        <v>0</v>
      </c>
      <c r="H1612" s="19">
        <f>[1]怪物属性模拟配置!$S1608</f>
        <v>2283</v>
      </c>
      <c r="I1612" s="20">
        <v>0</v>
      </c>
      <c r="J1612" s="20">
        <v>0</v>
      </c>
      <c r="K1612" s="20">
        <v>0</v>
      </c>
      <c r="L1612" s="20">
        <v>0</v>
      </c>
      <c r="M1612" s="20">
        <f>[1]怪物属性模拟配置!$T1608*1000</f>
        <v>200</v>
      </c>
      <c r="N1612" s="20">
        <v>0</v>
      </c>
      <c r="O1612" s="20">
        <f>[1]怪物属性模拟配置!$U1608-1</f>
        <v>1</v>
      </c>
      <c r="P1612" s="20">
        <v>0</v>
      </c>
      <c r="Q1612" s="20">
        <v>0</v>
      </c>
      <c r="R1612" s="20">
        <v>0</v>
      </c>
      <c r="S1612" s="29" t="s">
        <v>55</v>
      </c>
      <c r="T1612" s="29" t="s">
        <v>55</v>
      </c>
      <c r="U1612" s="20"/>
      <c r="V1612" s="20"/>
    </row>
    <row r="1613" ht="17.25" spans="1:22">
      <c r="A1613" s="20">
        <v>50301050</v>
      </c>
      <c r="B1613" s="20" t="s">
        <v>360</v>
      </c>
      <c r="C1613" s="19">
        <f>[1]怪物属性模拟配置!$E1609</f>
        <v>40</v>
      </c>
      <c r="D1613" s="20">
        <f t="shared" si="100"/>
        <v>20</v>
      </c>
      <c r="E1613" s="19">
        <f>VLOOKUP(C1613,IF({1,0},[1]团队属性模拟!$AO$3:$AO$82,[1]团队属性模拟!$AM$3:$AM$82),2,0)</f>
        <v>17180</v>
      </c>
      <c r="F1613" s="19">
        <f>[1]怪物属性模拟配置!$P1609</f>
        <v>531</v>
      </c>
      <c r="G1613" s="19">
        <f>[1]怪物属性模拟配置!$Q1609</f>
        <v>0</v>
      </c>
      <c r="H1613" s="19">
        <f>[1]怪物属性模拟配置!$S1609</f>
        <v>2283</v>
      </c>
      <c r="I1613" s="20">
        <v>0</v>
      </c>
      <c r="J1613" s="20">
        <v>0</v>
      </c>
      <c r="K1613" s="20">
        <v>0</v>
      </c>
      <c r="L1613" s="20">
        <v>0</v>
      </c>
      <c r="M1613" s="20">
        <f>[1]怪物属性模拟配置!$T1609*1000</f>
        <v>200</v>
      </c>
      <c r="N1613" s="20">
        <v>0</v>
      </c>
      <c r="O1613" s="20">
        <f>[1]怪物属性模拟配置!$U1609-1</f>
        <v>1</v>
      </c>
      <c r="P1613" s="20">
        <v>0</v>
      </c>
      <c r="Q1613" s="20">
        <v>0</v>
      </c>
      <c r="R1613" s="20">
        <v>0</v>
      </c>
      <c r="S1613" s="29" t="s">
        <v>55</v>
      </c>
      <c r="T1613" s="29" t="s">
        <v>55</v>
      </c>
      <c r="U1613" s="20"/>
      <c r="V1613" s="20"/>
    </row>
    <row r="1614" ht="17.25" spans="1:22">
      <c r="A1614" s="20">
        <v>50301060</v>
      </c>
      <c r="B1614" s="20" t="s">
        <v>361</v>
      </c>
      <c r="C1614" s="19">
        <f>[1]怪物属性模拟配置!$E1610</f>
        <v>40</v>
      </c>
      <c r="D1614" s="20">
        <f t="shared" si="100"/>
        <v>20</v>
      </c>
      <c r="E1614" s="19">
        <f>VLOOKUP(C1614,IF({1,0},[1]团队属性模拟!$AO$3:$AO$82,[1]团队属性模拟!$AM$3:$AM$82),2,0)</f>
        <v>17180</v>
      </c>
      <c r="F1614" s="19">
        <f>[1]怪物属性模拟配置!$P1610</f>
        <v>531</v>
      </c>
      <c r="G1614" s="19">
        <f>[1]怪物属性模拟配置!$Q1610</f>
        <v>0</v>
      </c>
      <c r="H1614" s="19">
        <f>[1]怪物属性模拟配置!$S1610</f>
        <v>2283</v>
      </c>
      <c r="I1614" s="20">
        <v>0</v>
      </c>
      <c r="J1614" s="20">
        <v>0</v>
      </c>
      <c r="K1614" s="20">
        <v>0</v>
      </c>
      <c r="L1614" s="20">
        <v>0</v>
      </c>
      <c r="M1614" s="20">
        <f>[1]怪物属性模拟配置!$T1610*1000</f>
        <v>200</v>
      </c>
      <c r="N1614" s="20">
        <v>0</v>
      </c>
      <c r="O1614" s="20">
        <f>[1]怪物属性模拟配置!$U1610-1</f>
        <v>1</v>
      </c>
      <c r="P1614" s="20">
        <v>0</v>
      </c>
      <c r="Q1614" s="20">
        <v>0</v>
      </c>
      <c r="R1614" s="20">
        <v>0</v>
      </c>
      <c r="S1614" s="29" t="s">
        <v>55</v>
      </c>
      <c r="T1614" s="29" t="s">
        <v>55</v>
      </c>
      <c r="U1614" s="20"/>
      <c r="V1614" s="20"/>
    </row>
    <row r="1615" ht="17.25" spans="1:22">
      <c r="A1615" s="20">
        <v>50301070</v>
      </c>
      <c r="B1615" s="20" t="s">
        <v>362</v>
      </c>
      <c r="C1615" s="19">
        <f>[1]怪物属性模拟配置!$E1611</f>
        <v>40</v>
      </c>
      <c r="D1615" s="20">
        <f t="shared" si="100"/>
        <v>20</v>
      </c>
      <c r="E1615" s="19">
        <f>VLOOKUP(C1615,IF({1,0},[1]团队属性模拟!$AO$3:$AO$82,[1]团队属性模拟!$AM$3:$AM$82),2,0)</f>
        <v>17180</v>
      </c>
      <c r="F1615" s="19">
        <f>[1]怪物属性模拟配置!$P1611</f>
        <v>531</v>
      </c>
      <c r="G1615" s="19">
        <f>[1]怪物属性模拟配置!$Q1611</f>
        <v>0</v>
      </c>
      <c r="H1615" s="19">
        <f>[1]怪物属性模拟配置!$S1611</f>
        <v>2283</v>
      </c>
      <c r="I1615" s="20">
        <v>0</v>
      </c>
      <c r="J1615" s="20">
        <v>0</v>
      </c>
      <c r="K1615" s="20">
        <v>0</v>
      </c>
      <c r="L1615" s="20">
        <v>0</v>
      </c>
      <c r="M1615" s="20">
        <f>[1]怪物属性模拟配置!$T1611*1000</f>
        <v>200</v>
      </c>
      <c r="N1615" s="20">
        <v>0</v>
      </c>
      <c r="O1615" s="20">
        <f>[1]怪物属性模拟配置!$U1611-1</f>
        <v>1</v>
      </c>
      <c r="P1615" s="20">
        <v>0</v>
      </c>
      <c r="Q1615" s="20">
        <v>0</v>
      </c>
      <c r="R1615" s="20">
        <v>0</v>
      </c>
      <c r="S1615" s="29" t="s">
        <v>55</v>
      </c>
      <c r="T1615" s="29" t="s">
        <v>55</v>
      </c>
      <c r="U1615" s="20"/>
      <c r="V1615" s="20"/>
    </row>
    <row r="1616" ht="17.25" spans="1:22">
      <c r="A1616" s="20">
        <v>50301100</v>
      </c>
      <c r="B1616" s="20" t="s">
        <v>363</v>
      </c>
      <c r="C1616" s="19">
        <f>[1]怪物属性模拟配置!$E1612</f>
        <v>40</v>
      </c>
      <c r="D1616" s="20">
        <f t="shared" si="100"/>
        <v>20</v>
      </c>
      <c r="E1616" s="19">
        <f>VLOOKUP(C1616,IF({1,0},[1]团队属性模拟!$AO$3:$AO$82,[1]团队属性模拟!$AM$3:$AM$82),2,0)</f>
        <v>17180</v>
      </c>
      <c r="F1616" s="19">
        <f>[1]怪物属性模拟配置!$P1612</f>
        <v>531</v>
      </c>
      <c r="G1616" s="19">
        <f>[1]怪物属性模拟配置!$Q1612</f>
        <v>0</v>
      </c>
      <c r="H1616" s="19">
        <f>[1]怪物属性模拟配置!$S1612</f>
        <v>2283</v>
      </c>
      <c r="I1616" s="20">
        <v>0</v>
      </c>
      <c r="J1616" s="20">
        <v>0</v>
      </c>
      <c r="K1616" s="20">
        <v>0</v>
      </c>
      <c r="L1616" s="20">
        <v>0</v>
      </c>
      <c r="M1616" s="20">
        <f>[1]怪物属性模拟配置!$T1612*1000</f>
        <v>200</v>
      </c>
      <c r="N1616" s="20">
        <v>0</v>
      </c>
      <c r="O1616" s="20">
        <f>[1]怪物属性模拟配置!$U1612-1</f>
        <v>1</v>
      </c>
      <c r="P1616" s="20">
        <v>0</v>
      </c>
      <c r="Q1616" s="20">
        <v>0</v>
      </c>
      <c r="R1616" s="20">
        <v>0</v>
      </c>
      <c r="S1616" s="29" t="s">
        <v>55</v>
      </c>
      <c r="T1616" s="29" t="s">
        <v>55</v>
      </c>
      <c r="U1616" s="20"/>
      <c r="V1616" s="20"/>
    </row>
    <row r="1617" ht="17.25" spans="1:22">
      <c r="A1617" s="20">
        <v>50301901</v>
      </c>
      <c r="B1617" s="31" t="s">
        <v>364</v>
      </c>
      <c r="C1617" s="19">
        <f>[1]怪物属性模拟配置!$E1613</f>
        <v>40</v>
      </c>
      <c r="D1617" s="20">
        <f>D1609*2</f>
        <v>40</v>
      </c>
      <c r="E1617" s="19">
        <f>VLOOKUP(C1617,IF({1,0},[1]团队属性模拟!$AO$3:$AO$82,[1]团队属性模拟!$AM$3:$AM$82),2,0)</f>
        <v>17180</v>
      </c>
      <c r="F1617" s="19">
        <f>[1]怪物属性模拟配置!$P1613</f>
        <v>637</v>
      </c>
      <c r="G1617" s="19">
        <f>[1]怪物属性模拟配置!$Q1613</f>
        <v>0</v>
      </c>
      <c r="H1617" s="19">
        <f>[1]怪物属性模拟配置!$S1613</f>
        <v>22830</v>
      </c>
      <c r="I1617" s="20">
        <v>0</v>
      </c>
      <c r="J1617" s="20">
        <v>0</v>
      </c>
      <c r="K1617" s="20">
        <v>0</v>
      </c>
      <c r="L1617" s="20">
        <v>0</v>
      </c>
      <c r="M1617" s="20">
        <f>[1]怪物属性模拟配置!$T1613*1000</f>
        <v>200</v>
      </c>
      <c r="N1617" s="20">
        <v>0</v>
      </c>
      <c r="O1617" s="20">
        <f>[1]怪物属性模拟配置!$U1613-1</f>
        <v>1</v>
      </c>
      <c r="P1617" s="20">
        <v>0</v>
      </c>
      <c r="Q1617" s="20">
        <v>0</v>
      </c>
      <c r="R1617" s="20">
        <v>0</v>
      </c>
      <c r="S1617" s="29" t="s">
        <v>55</v>
      </c>
      <c r="T1617" s="29" t="s">
        <v>55</v>
      </c>
      <c r="U1617" s="20"/>
      <c r="V1617" s="20"/>
    </row>
    <row r="1618" ht="17.25" spans="1:22">
      <c r="A1618" s="20">
        <v>50301902</v>
      </c>
      <c r="B1618" s="31" t="s">
        <v>364</v>
      </c>
      <c r="C1618" s="19">
        <f>[1]怪物属性模拟配置!$E1614</f>
        <v>40</v>
      </c>
      <c r="D1618" s="20">
        <f>D1610*2</f>
        <v>40</v>
      </c>
      <c r="E1618" s="19">
        <f>VLOOKUP(C1618,IF({1,0},[1]团队属性模拟!$AO$3:$AO$82,[1]团队属性模拟!$AM$3:$AM$82),2,0)</f>
        <v>17180</v>
      </c>
      <c r="F1618" s="19">
        <f>[1]怪物属性模拟配置!$P1614</f>
        <v>637</v>
      </c>
      <c r="G1618" s="19">
        <f>[1]怪物属性模拟配置!$Q1614</f>
        <v>0</v>
      </c>
      <c r="H1618" s="19">
        <f>[1]怪物属性模拟配置!$S1614</f>
        <v>22830</v>
      </c>
      <c r="I1618" s="20">
        <v>0</v>
      </c>
      <c r="J1618" s="20">
        <v>0</v>
      </c>
      <c r="K1618" s="20">
        <v>0</v>
      </c>
      <c r="L1618" s="20">
        <v>0</v>
      </c>
      <c r="M1618" s="20">
        <f>[1]怪物属性模拟配置!$T1614*1000</f>
        <v>200</v>
      </c>
      <c r="N1618" s="20">
        <v>0</v>
      </c>
      <c r="O1618" s="20">
        <f>[1]怪物属性模拟配置!$U1614-1</f>
        <v>1</v>
      </c>
      <c r="P1618" s="20">
        <v>0</v>
      </c>
      <c r="Q1618" s="20">
        <v>0</v>
      </c>
      <c r="R1618" s="20">
        <v>0</v>
      </c>
      <c r="S1618" s="29" t="s">
        <v>55</v>
      </c>
      <c r="T1618" s="29" t="s">
        <v>55</v>
      </c>
      <c r="U1618" s="20"/>
      <c r="V1618" s="20"/>
    </row>
    <row r="1619" ht="17.25" spans="1:22">
      <c r="A1619" s="20">
        <v>50301911</v>
      </c>
      <c r="B1619" s="33" t="s">
        <v>365</v>
      </c>
      <c r="C1619" s="19">
        <f>[1]怪物属性模拟配置!$E1615</f>
        <v>40</v>
      </c>
      <c r="D1619" s="20">
        <f>D1609*15</f>
        <v>300</v>
      </c>
      <c r="E1619" s="19">
        <f>VLOOKUP(C1619,IF({1,0},[1]团队属性模拟!$AO$3:$AO$82,[1]团队属性模拟!$AM$3:$AM$82),2,0)</f>
        <v>17180</v>
      </c>
      <c r="F1619" s="19">
        <f>[1]怪物属性模拟配置!$P1615</f>
        <v>743</v>
      </c>
      <c r="G1619" s="19">
        <f>[1]怪物属性模拟配置!$Q1615</f>
        <v>0</v>
      </c>
      <c r="H1619" s="19">
        <f>[1]怪物属性模拟配置!$S1615</f>
        <v>45660</v>
      </c>
      <c r="I1619" s="20">
        <v>0</v>
      </c>
      <c r="J1619" s="20">
        <v>0</v>
      </c>
      <c r="K1619" s="20">
        <v>0</v>
      </c>
      <c r="L1619" s="20">
        <v>0</v>
      </c>
      <c r="M1619" s="20">
        <f>[1]怪物属性模拟配置!$T1615*1000</f>
        <v>200</v>
      </c>
      <c r="N1619" s="20">
        <v>0</v>
      </c>
      <c r="O1619" s="20">
        <f>[1]怪物属性模拟配置!$U1615-1</f>
        <v>1</v>
      </c>
      <c r="P1619" s="20">
        <v>0</v>
      </c>
      <c r="Q1619" s="20">
        <v>0</v>
      </c>
      <c r="R1619" s="20">
        <v>0</v>
      </c>
      <c r="S1619" s="29" t="s">
        <v>55</v>
      </c>
      <c r="T1619" s="29" t="s">
        <v>55</v>
      </c>
      <c r="U1619" s="20"/>
      <c r="V1619" s="20"/>
    </row>
    <row r="1620" ht="17.25" spans="1:22">
      <c r="A1620" s="20">
        <v>50401010</v>
      </c>
      <c r="B1620" s="20" t="s">
        <v>366</v>
      </c>
      <c r="C1620" s="19">
        <f>[1]怪物属性模拟配置!$E1616</f>
        <v>45</v>
      </c>
      <c r="D1620" s="32">
        <v>25</v>
      </c>
      <c r="E1620" s="19">
        <f>VLOOKUP(C1620,IF({1,0},[1]团队属性模拟!$AO$3:$AO$82,[1]团队属性模拟!$AM$3:$AM$82),2,0)</f>
        <v>20550</v>
      </c>
      <c r="F1620" s="19">
        <f>[1]怪物属性模拟配置!$P1616</f>
        <v>640</v>
      </c>
      <c r="G1620" s="19">
        <f>[1]怪物属性模拟配置!$Q1616</f>
        <v>0</v>
      </c>
      <c r="H1620" s="19">
        <f>[1]怪物属性模拟配置!$S1616</f>
        <v>2720</v>
      </c>
      <c r="I1620" s="20">
        <v>0</v>
      </c>
      <c r="J1620" s="20">
        <v>0</v>
      </c>
      <c r="K1620" s="20">
        <v>0</v>
      </c>
      <c r="L1620" s="20">
        <v>0</v>
      </c>
      <c r="M1620" s="20">
        <f>[1]怪物属性模拟配置!$T1616*1000</f>
        <v>200</v>
      </c>
      <c r="N1620" s="20">
        <v>0</v>
      </c>
      <c r="O1620" s="20">
        <f>[1]怪物属性模拟配置!$U1616-1</f>
        <v>1</v>
      </c>
      <c r="P1620" s="20">
        <v>0</v>
      </c>
      <c r="Q1620" s="20">
        <v>0</v>
      </c>
      <c r="R1620" s="20">
        <v>0</v>
      </c>
      <c r="S1620" s="29" t="s">
        <v>55</v>
      </c>
      <c r="T1620" s="29" t="s">
        <v>55</v>
      </c>
      <c r="U1620" s="20"/>
      <c r="V1620" s="20"/>
    </row>
    <row r="1621" ht="17.25" spans="1:22">
      <c r="A1621" s="20">
        <v>50401020</v>
      </c>
      <c r="B1621" s="20" t="s">
        <v>367</v>
      </c>
      <c r="C1621" s="19">
        <f>[1]怪物属性模拟配置!$E1617</f>
        <v>45</v>
      </c>
      <c r="D1621" s="20">
        <f>D1620</f>
        <v>25</v>
      </c>
      <c r="E1621" s="19">
        <f>VLOOKUP(C1621,IF({1,0},[1]团队属性模拟!$AO$3:$AO$82,[1]团队属性模拟!$AM$3:$AM$82),2,0)</f>
        <v>20550</v>
      </c>
      <c r="F1621" s="19">
        <f>[1]怪物属性模拟配置!$P1617</f>
        <v>640</v>
      </c>
      <c r="G1621" s="19">
        <f>[1]怪物属性模拟配置!$Q1617</f>
        <v>0</v>
      </c>
      <c r="H1621" s="19">
        <f>[1]怪物属性模拟配置!$S1617</f>
        <v>2720</v>
      </c>
      <c r="I1621" s="20">
        <v>0</v>
      </c>
      <c r="J1621" s="20">
        <v>0</v>
      </c>
      <c r="K1621" s="20">
        <v>0</v>
      </c>
      <c r="L1621" s="20">
        <v>0</v>
      </c>
      <c r="M1621" s="20">
        <f>[1]怪物属性模拟配置!$T1617*1000</f>
        <v>200</v>
      </c>
      <c r="N1621" s="20">
        <v>0</v>
      </c>
      <c r="O1621" s="20">
        <f>[1]怪物属性模拟配置!$U1617-1</f>
        <v>1</v>
      </c>
      <c r="P1621" s="20">
        <v>0</v>
      </c>
      <c r="Q1621" s="20">
        <v>0</v>
      </c>
      <c r="R1621" s="20">
        <v>0</v>
      </c>
      <c r="S1621" s="29" t="s">
        <v>55</v>
      </c>
      <c r="T1621" s="29" t="s">
        <v>55</v>
      </c>
      <c r="U1621" s="20"/>
      <c r="V1621" s="20"/>
    </row>
    <row r="1622" ht="17.25" spans="1:22">
      <c r="A1622" s="20">
        <v>50401030</v>
      </c>
      <c r="B1622" s="20" t="s">
        <v>368</v>
      </c>
      <c r="C1622" s="19">
        <f>[1]怪物属性模拟配置!$E1618</f>
        <v>45</v>
      </c>
      <c r="D1622" s="20">
        <f t="shared" ref="D1622:D1632" si="101">D1621</f>
        <v>25</v>
      </c>
      <c r="E1622" s="19">
        <f>VLOOKUP(C1622,IF({1,0},[1]团队属性模拟!$AO$3:$AO$82,[1]团队属性模拟!$AM$3:$AM$82),2,0)</f>
        <v>20550</v>
      </c>
      <c r="F1622" s="19">
        <f>[1]怪物属性模拟配置!$P1618</f>
        <v>640</v>
      </c>
      <c r="G1622" s="19">
        <f>[1]怪物属性模拟配置!$Q1618</f>
        <v>0</v>
      </c>
      <c r="H1622" s="19">
        <f>[1]怪物属性模拟配置!$S1618</f>
        <v>2720</v>
      </c>
      <c r="I1622" s="20">
        <v>0</v>
      </c>
      <c r="J1622" s="20">
        <v>0</v>
      </c>
      <c r="K1622" s="20">
        <v>0</v>
      </c>
      <c r="L1622" s="20">
        <v>0</v>
      </c>
      <c r="M1622" s="20">
        <f>[1]怪物属性模拟配置!$T1618*1000</f>
        <v>200</v>
      </c>
      <c r="N1622" s="20">
        <v>0</v>
      </c>
      <c r="O1622" s="20">
        <f>[1]怪物属性模拟配置!$U1618-1</f>
        <v>1</v>
      </c>
      <c r="P1622" s="20">
        <v>0</v>
      </c>
      <c r="Q1622" s="20">
        <v>0</v>
      </c>
      <c r="R1622" s="20">
        <v>0</v>
      </c>
      <c r="S1622" s="29" t="s">
        <v>55</v>
      </c>
      <c r="T1622" s="29" t="s">
        <v>55</v>
      </c>
      <c r="U1622" s="20"/>
      <c r="V1622" s="20"/>
    </row>
    <row r="1623" ht="17.25" spans="1:22">
      <c r="A1623" s="20">
        <v>50401040</v>
      </c>
      <c r="B1623" s="20" t="s">
        <v>369</v>
      </c>
      <c r="C1623" s="19">
        <f>[1]怪物属性模拟配置!$E1619</f>
        <v>45</v>
      </c>
      <c r="D1623" s="20">
        <f t="shared" si="101"/>
        <v>25</v>
      </c>
      <c r="E1623" s="19">
        <f>VLOOKUP(C1623,IF({1,0},[1]团队属性模拟!$AO$3:$AO$82,[1]团队属性模拟!$AM$3:$AM$82),2,0)</f>
        <v>20550</v>
      </c>
      <c r="F1623" s="19">
        <f>[1]怪物属性模拟配置!$P1619</f>
        <v>640</v>
      </c>
      <c r="G1623" s="19">
        <f>[1]怪物属性模拟配置!$Q1619</f>
        <v>0</v>
      </c>
      <c r="H1623" s="19">
        <f>[1]怪物属性模拟配置!$S1619</f>
        <v>2720</v>
      </c>
      <c r="I1623" s="20">
        <v>0</v>
      </c>
      <c r="J1623" s="20">
        <v>0</v>
      </c>
      <c r="K1623" s="20">
        <v>0</v>
      </c>
      <c r="L1623" s="20">
        <v>0</v>
      </c>
      <c r="M1623" s="20">
        <f>[1]怪物属性模拟配置!$T1619*1000</f>
        <v>200</v>
      </c>
      <c r="N1623" s="20">
        <v>0</v>
      </c>
      <c r="O1623" s="20">
        <f>[1]怪物属性模拟配置!$U1619-1</f>
        <v>1</v>
      </c>
      <c r="P1623" s="20">
        <v>0</v>
      </c>
      <c r="Q1623" s="20">
        <v>0</v>
      </c>
      <c r="R1623" s="20">
        <v>0</v>
      </c>
      <c r="S1623" s="29" t="s">
        <v>55</v>
      </c>
      <c r="T1623" s="29" t="s">
        <v>55</v>
      </c>
      <c r="U1623" s="20"/>
      <c r="V1623" s="20"/>
    </row>
    <row r="1624" ht="17.25" spans="1:22">
      <c r="A1624" s="20">
        <v>50401050</v>
      </c>
      <c r="B1624" s="20" t="s">
        <v>370</v>
      </c>
      <c r="C1624" s="19">
        <f>[1]怪物属性模拟配置!$E1620</f>
        <v>45</v>
      </c>
      <c r="D1624" s="20">
        <f t="shared" si="101"/>
        <v>25</v>
      </c>
      <c r="E1624" s="19">
        <f>VLOOKUP(C1624,IF({1,0},[1]团队属性模拟!$AO$3:$AO$82,[1]团队属性模拟!$AM$3:$AM$82),2,0)</f>
        <v>20550</v>
      </c>
      <c r="F1624" s="19">
        <f>[1]怪物属性模拟配置!$P1620</f>
        <v>640</v>
      </c>
      <c r="G1624" s="19">
        <f>[1]怪物属性模拟配置!$Q1620</f>
        <v>0</v>
      </c>
      <c r="H1624" s="19">
        <f>[1]怪物属性模拟配置!$S1620</f>
        <v>2720</v>
      </c>
      <c r="I1624" s="20">
        <v>0</v>
      </c>
      <c r="J1624" s="20">
        <v>0</v>
      </c>
      <c r="K1624" s="20">
        <v>0</v>
      </c>
      <c r="L1624" s="20">
        <v>0</v>
      </c>
      <c r="M1624" s="20">
        <f>[1]怪物属性模拟配置!$T1620*1000</f>
        <v>200</v>
      </c>
      <c r="N1624" s="20">
        <v>0</v>
      </c>
      <c r="O1624" s="20">
        <f>[1]怪物属性模拟配置!$U1620-1</f>
        <v>1</v>
      </c>
      <c r="P1624" s="20">
        <v>0</v>
      </c>
      <c r="Q1624" s="20">
        <v>0</v>
      </c>
      <c r="R1624" s="20">
        <v>0</v>
      </c>
      <c r="S1624" s="29" t="s">
        <v>55</v>
      </c>
      <c r="T1624" s="29" t="s">
        <v>55</v>
      </c>
      <c r="U1624" s="20"/>
      <c r="V1624" s="20"/>
    </row>
    <row r="1625" ht="17.25" spans="1:22">
      <c r="A1625" s="20">
        <v>50401060</v>
      </c>
      <c r="B1625" s="20" t="s">
        <v>371</v>
      </c>
      <c r="C1625" s="19">
        <f>[1]怪物属性模拟配置!$E1621</f>
        <v>45</v>
      </c>
      <c r="D1625" s="20">
        <f t="shared" si="101"/>
        <v>25</v>
      </c>
      <c r="E1625" s="19">
        <f>VLOOKUP(C1625,IF({1,0},[1]团队属性模拟!$AO$3:$AO$82,[1]团队属性模拟!$AM$3:$AM$82),2,0)</f>
        <v>20550</v>
      </c>
      <c r="F1625" s="19">
        <f>[1]怪物属性模拟配置!$P1621</f>
        <v>640</v>
      </c>
      <c r="G1625" s="19">
        <f>[1]怪物属性模拟配置!$Q1621</f>
        <v>0</v>
      </c>
      <c r="H1625" s="19">
        <f>[1]怪物属性模拟配置!$S1621</f>
        <v>2720</v>
      </c>
      <c r="I1625" s="20">
        <v>0</v>
      </c>
      <c r="J1625" s="20">
        <v>0</v>
      </c>
      <c r="K1625" s="20">
        <v>0</v>
      </c>
      <c r="L1625" s="20">
        <v>0</v>
      </c>
      <c r="M1625" s="20">
        <f>[1]怪物属性模拟配置!$T1621*1000</f>
        <v>200</v>
      </c>
      <c r="N1625" s="20">
        <v>0</v>
      </c>
      <c r="O1625" s="20">
        <f>[1]怪物属性模拟配置!$U1621-1</f>
        <v>1</v>
      </c>
      <c r="P1625" s="20">
        <v>0</v>
      </c>
      <c r="Q1625" s="20">
        <v>0</v>
      </c>
      <c r="R1625" s="20">
        <v>0</v>
      </c>
      <c r="S1625" s="29" t="s">
        <v>55</v>
      </c>
      <c r="T1625" s="29" t="s">
        <v>55</v>
      </c>
      <c r="U1625" s="20"/>
      <c r="V1625" s="20"/>
    </row>
    <row r="1626" ht="17.25" spans="1:22">
      <c r="A1626" s="20">
        <v>50401070</v>
      </c>
      <c r="B1626" s="20" t="s">
        <v>372</v>
      </c>
      <c r="C1626" s="19">
        <f>[1]怪物属性模拟配置!$E1622</f>
        <v>45</v>
      </c>
      <c r="D1626" s="20">
        <f t="shared" si="101"/>
        <v>25</v>
      </c>
      <c r="E1626" s="19">
        <f>VLOOKUP(C1626,IF({1,0},[1]团队属性模拟!$AO$3:$AO$82,[1]团队属性模拟!$AM$3:$AM$82),2,0)</f>
        <v>20550</v>
      </c>
      <c r="F1626" s="19">
        <f>[1]怪物属性模拟配置!$P1622</f>
        <v>640</v>
      </c>
      <c r="G1626" s="19">
        <f>[1]怪物属性模拟配置!$Q1622</f>
        <v>0</v>
      </c>
      <c r="H1626" s="19">
        <f>[1]怪物属性模拟配置!$S1622</f>
        <v>2720</v>
      </c>
      <c r="I1626" s="20">
        <v>0</v>
      </c>
      <c r="J1626" s="20">
        <v>0</v>
      </c>
      <c r="K1626" s="20">
        <v>0</v>
      </c>
      <c r="L1626" s="20">
        <v>0</v>
      </c>
      <c r="M1626" s="20">
        <f>[1]怪物属性模拟配置!$T1622*1000</f>
        <v>200</v>
      </c>
      <c r="N1626" s="20">
        <v>0</v>
      </c>
      <c r="O1626" s="20">
        <f>[1]怪物属性模拟配置!$U1622-1</f>
        <v>1</v>
      </c>
      <c r="P1626" s="20">
        <v>0</v>
      </c>
      <c r="Q1626" s="20">
        <v>0</v>
      </c>
      <c r="R1626" s="20">
        <v>0</v>
      </c>
      <c r="S1626" s="29" t="s">
        <v>55</v>
      </c>
      <c r="T1626" s="29" t="s">
        <v>55</v>
      </c>
      <c r="U1626" s="20"/>
      <c r="V1626" s="20"/>
    </row>
    <row r="1627" ht="17.25" spans="1:22">
      <c r="A1627" s="20">
        <v>50401080</v>
      </c>
      <c r="B1627" s="20" t="s">
        <v>373</v>
      </c>
      <c r="C1627" s="19">
        <f>[1]怪物属性模拟配置!$E1623</f>
        <v>45</v>
      </c>
      <c r="D1627" s="20">
        <f t="shared" si="101"/>
        <v>25</v>
      </c>
      <c r="E1627" s="19">
        <f>VLOOKUP(C1627,IF({1,0},[1]团队属性模拟!$AO$3:$AO$82,[1]团队属性模拟!$AM$3:$AM$82),2,0)</f>
        <v>20550</v>
      </c>
      <c r="F1627" s="19">
        <f>[1]怪物属性模拟配置!$P1623</f>
        <v>640</v>
      </c>
      <c r="G1627" s="19">
        <f>[1]怪物属性模拟配置!$Q1623</f>
        <v>0</v>
      </c>
      <c r="H1627" s="19">
        <f>[1]怪物属性模拟配置!$S1623</f>
        <v>2720</v>
      </c>
      <c r="I1627" s="20">
        <v>0</v>
      </c>
      <c r="J1627" s="20">
        <v>0</v>
      </c>
      <c r="K1627" s="20">
        <v>0</v>
      </c>
      <c r="L1627" s="20">
        <v>0</v>
      </c>
      <c r="M1627" s="20">
        <f>[1]怪物属性模拟配置!$T1623*1000</f>
        <v>200</v>
      </c>
      <c r="N1627" s="20">
        <v>0</v>
      </c>
      <c r="O1627" s="20">
        <f>[1]怪物属性模拟配置!$U1623-1</f>
        <v>1</v>
      </c>
      <c r="P1627" s="20">
        <v>0</v>
      </c>
      <c r="Q1627" s="20">
        <v>0</v>
      </c>
      <c r="R1627" s="20">
        <v>0</v>
      </c>
      <c r="S1627" s="29" t="s">
        <v>55</v>
      </c>
      <c r="T1627" s="29" t="s">
        <v>55</v>
      </c>
      <c r="U1627" s="20"/>
      <c r="V1627" s="20"/>
    </row>
    <row r="1628" ht="17.25" spans="1:22">
      <c r="A1628" s="20">
        <v>50401100</v>
      </c>
      <c r="B1628" s="20" t="s">
        <v>374</v>
      </c>
      <c r="C1628" s="19">
        <f>[1]怪物属性模拟配置!$E1624</f>
        <v>45</v>
      </c>
      <c r="D1628" s="20">
        <f t="shared" si="101"/>
        <v>25</v>
      </c>
      <c r="E1628" s="19">
        <f>VLOOKUP(C1628,IF({1,0},[1]团队属性模拟!$AO$3:$AO$82,[1]团队属性模拟!$AM$3:$AM$82),2,0)</f>
        <v>20550</v>
      </c>
      <c r="F1628" s="19">
        <f>[1]怪物属性模拟配置!$P1624</f>
        <v>640</v>
      </c>
      <c r="G1628" s="19">
        <f>[1]怪物属性模拟配置!$Q1624</f>
        <v>0</v>
      </c>
      <c r="H1628" s="19">
        <f>[1]怪物属性模拟配置!$S1624</f>
        <v>2720</v>
      </c>
      <c r="I1628" s="20">
        <v>0</v>
      </c>
      <c r="J1628" s="20">
        <v>0</v>
      </c>
      <c r="K1628" s="20">
        <v>0</v>
      </c>
      <c r="L1628" s="20">
        <v>0</v>
      </c>
      <c r="M1628" s="20">
        <f>[1]怪物属性模拟配置!$T1624*1000</f>
        <v>200</v>
      </c>
      <c r="N1628" s="20">
        <v>0</v>
      </c>
      <c r="O1628" s="20">
        <f>[1]怪物属性模拟配置!$U1624-1</f>
        <v>1</v>
      </c>
      <c r="P1628" s="20">
        <v>0</v>
      </c>
      <c r="Q1628" s="20">
        <v>0</v>
      </c>
      <c r="R1628" s="20">
        <v>0</v>
      </c>
      <c r="S1628" s="29" t="s">
        <v>55</v>
      </c>
      <c r="T1628" s="29" t="s">
        <v>55</v>
      </c>
      <c r="U1628" s="20"/>
      <c r="V1628" s="20"/>
    </row>
    <row r="1629" ht="17.25" spans="1:22">
      <c r="A1629" s="20">
        <v>50401120</v>
      </c>
      <c r="B1629" s="20" t="s">
        <v>375</v>
      </c>
      <c r="C1629" s="19">
        <f>[1]怪物属性模拟配置!$E1625</f>
        <v>45</v>
      </c>
      <c r="D1629" s="20">
        <f t="shared" si="101"/>
        <v>25</v>
      </c>
      <c r="E1629" s="19">
        <f>VLOOKUP(C1629,IF({1,0},[1]团队属性模拟!$AO$3:$AO$82,[1]团队属性模拟!$AM$3:$AM$82),2,0)</f>
        <v>20550</v>
      </c>
      <c r="F1629" s="19">
        <f>[1]怪物属性模拟配置!$P1625</f>
        <v>640</v>
      </c>
      <c r="G1629" s="19">
        <f>[1]怪物属性模拟配置!$Q1625</f>
        <v>0</v>
      </c>
      <c r="H1629" s="19">
        <f>[1]怪物属性模拟配置!$S1625</f>
        <v>2720</v>
      </c>
      <c r="I1629" s="20">
        <v>0</v>
      </c>
      <c r="J1629" s="20">
        <v>0</v>
      </c>
      <c r="K1629" s="20">
        <v>0</v>
      </c>
      <c r="L1629" s="20">
        <v>0</v>
      </c>
      <c r="M1629" s="20">
        <f>[1]怪物属性模拟配置!$T1625*1000</f>
        <v>200</v>
      </c>
      <c r="N1629" s="20">
        <v>0</v>
      </c>
      <c r="O1629" s="20">
        <f>[1]怪物属性模拟配置!$U1625-1</f>
        <v>1</v>
      </c>
      <c r="P1629" s="20">
        <v>0</v>
      </c>
      <c r="Q1629" s="20">
        <v>0</v>
      </c>
      <c r="R1629" s="20">
        <v>0</v>
      </c>
      <c r="S1629" s="29" t="s">
        <v>55</v>
      </c>
      <c r="T1629" s="29" t="s">
        <v>55</v>
      </c>
      <c r="U1629" s="20"/>
      <c r="V1629" s="20"/>
    </row>
    <row r="1630" ht="17.25" spans="1:22">
      <c r="A1630" s="20">
        <v>50401901</v>
      </c>
      <c r="B1630" s="31" t="s">
        <v>376</v>
      </c>
      <c r="C1630" s="19">
        <f>[1]怪物属性模拟配置!$E1626</f>
        <v>45</v>
      </c>
      <c r="D1630" s="20">
        <f>D1620*2</f>
        <v>50</v>
      </c>
      <c r="E1630" s="19">
        <f>VLOOKUP(C1630,IF({1,0},[1]团队属性模拟!$AO$3:$AO$82,[1]团队属性模拟!$AM$3:$AM$82),2,0)</f>
        <v>20550</v>
      </c>
      <c r="F1630" s="19">
        <f>[1]怪物属性模拟配置!$P1626</f>
        <v>768</v>
      </c>
      <c r="G1630" s="19">
        <f>[1]怪物属性模拟配置!$Q1626</f>
        <v>0</v>
      </c>
      <c r="H1630" s="19">
        <f>[1]怪物属性模拟配置!$S1626</f>
        <v>27200</v>
      </c>
      <c r="I1630" s="20">
        <v>0</v>
      </c>
      <c r="J1630" s="20">
        <v>0</v>
      </c>
      <c r="K1630" s="20">
        <v>0</v>
      </c>
      <c r="L1630" s="20">
        <v>0</v>
      </c>
      <c r="M1630" s="20">
        <f>[1]怪物属性模拟配置!$T1626*1000</f>
        <v>200</v>
      </c>
      <c r="N1630" s="20">
        <v>0</v>
      </c>
      <c r="O1630" s="20">
        <f>[1]怪物属性模拟配置!$U1626-1</f>
        <v>1</v>
      </c>
      <c r="P1630" s="20">
        <v>0</v>
      </c>
      <c r="Q1630" s="20">
        <v>0</v>
      </c>
      <c r="R1630" s="20">
        <v>0</v>
      </c>
      <c r="S1630" s="29" t="s">
        <v>55</v>
      </c>
      <c r="T1630" s="29" t="s">
        <v>55</v>
      </c>
      <c r="U1630" s="20"/>
      <c r="V1630" s="20"/>
    </row>
    <row r="1631" ht="17.25" spans="1:22">
      <c r="A1631" s="20">
        <v>50401902</v>
      </c>
      <c r="B1631" s="31" t="s">
        <v>377</v>
      </c>
      <c r="C1631" s="19">
        <f>[1]怪物属性模拟配置!$E1627</f>
        <v>45</v>
      </c>
      <c r="D1631" s="20">
        <f>D1621*2</f>
        <v>50</v>
      </c>
      <c r="E1631" s="19">
        <f>VLOOKUP(C1631,IF({1,0},[1]团队属性模拟!$AO$3:$AO$82,[1]团队属性模拟!$AM$3:$AM$82),2,0)</f>
        <v>20550</v>
      </c>
      <c r="F1631" s="19">
        <f>[1]怪物属性模拟配置!$P1627</f>
        <v>768</v>
      </c>
      <c r="G1631" s="19">
        <f>[1]怪物属性模拟配置!$Q1627</f>
        <v>0</v>
      </c>
      <c r="H1631" s="19">
        <f>[1]怪物属性模拟配置!$S1627</f>
        <v>27200</v>
      </c>
      <c r="I1631" s="20">
        <v>0</v>
      </c>
      <c r="J1631" s="20">
        <v>0</v>
      </c>
      <c r="K1631" s="20">
        <v>0</v>
      </c>
      <c r="L1631" s="20">
        <v>0</v>
      </c>
      <c r="M1631" s="20">
        <f>[1]怪物属性模拟配置!$T1627*1000</f>
        <v>200</v>
      </c>
      <c r="N1631" s="20">
        <v>0</v>
      </c>
      <c r="O1631" s="20">
        <f>[1]怪物属性模拟配置!$U1627-1</f>
        <v>1</v>
      </c>
      <c r="P1631" s="20">
        <v>0</v>
      </c>
      <c r="Q1631" s="20">
        <v>0</v>
      </c>
      <c r="R1631" s="20">
        <v>0</v>
      </c>
      <c r="S1631" s="29" t="s">
        <v>55</v>
      </c>
      <c r="T1631" s="29" t="s">
        <v>55</v>
      </c>
      <c r="U1631" s="20"/>
      <c r="V1631" s="20"/>
    </row>
    <row r="1632" ht="17.25" spans="1:22">
      <c r="A1632" s="20">
        <v>50401911</v>
      </c>
      <c r="B1632" s="33" t="s">
        <v>378</v>
      </c>
      <c r="C1632" s="19">
        <f>[1]怪物属性模拟配置!$E1628</f>
        <v>45</v>
      </c>
      <c r="D1632" s="20">
        <f>D1620*15</f>
        <v>375</v>
      </c>
      <c r="E1632" s="19">
        <f>VLOOKUP(C1632,IF({1,0},[1]团队属性模拟!$AO$3:$AO$82,[1]团队属性模拟!$AM$3:$AM$82),2,0)</f>
        <v>20550</v>
      </c>
      <c r="F1632" s="19">
        <f>[1]怪物属性模拟配置!$P1628</f>
        <v>896</v>
      </c>
      <c r="G1632" s="19">
        <f>[1]怪物属性模拟配置!$Q1628</f>
        <v>0</v>
      </c>
      <c r="H1632" s="19">
        <f>[1]怪物属性模拟配置!$S1628</f>
        <v>54400</v>
      </c>
      <c r="I1632" s="20">
        <v>0</v>
      </c>
      <c r="J1632" s="20">
        <v>0</v>
      </c>
      <c r="K1632" s="20">
        <v>0</v>
      </c>
      <c r="L1632" s="20">
        <v>0</v>
      </c>
      <c r="M1632" s="20">
        <f>[1]怪物属性模拟配置!$T1628*1000</f>
        <v>200</v>
      </c>
      <c r="N1632" s="20">
        <v>0</v>
      </c>
      <c r="O1632" s="20">
        <f>[1]怪物属性模拟配置!$U1628-1</f>
        <v>1</v>
      </c>
      <c r="P1632" s="20">
        <v>0</v>
      </c>
      <c r="Q1632" s="20">
        <v>0</v>
      </c>
      <c r="R1632" s="20">
        <v>0</v>
      </c>
      <c r="S1632" s="29" t="s">
        <v>55</v>
      </c>
      <c r="T1632" s="29" t="s">
        <v>55</v>
      </c>
      <c r="U1632" s="20"/>
      <c r="V1632" s="20"/>
    </row>
    <row r="1633" ht="17.25" spans="1:22">
      <c r="A1633" s="20">
        <v>50501010</v>
      </c>
      <c r="B1633" s="20" t="s">
        <v>379</v>
      </c>
      <c r="C1633" s="19">
        <f>[1]怪物属性模拟配置!$E1629</f>
        <v>50</v>
      </c>
      <c r="D1633" s="32">
        <v>30</v>
      </c>
      <c r="E1633" s="19">
        <f>VLOOKUP(C1633,IF({1,0},[1]团队属性模拟!$AO$3:$AO$82,[1]团队属性模拟!$AM$3:$AM$82),2,0)</f>
        <v>23920</v>
      </c>
      <c r="F1633" s="19">
        <f>[1]怪物属性模拟配置!$P1629</f>
        <v>747</v>
      </c>
      <c r="G1633" s="19">
        <f>[1]怪物属性模拟配置!$Q1629</f>
        <v>0</v>
      </c>
      <c r="H1633" s="19">
        <f>[1]怪物属性模拟配置!$S1629</f>
        <v>3164</v>
      </c>
      <c r="I1633" s="20">
        <v>0</v>
      </c>
      <c r="J1633" s="20">
        <v>0</v>
      </c>
      <c r="K1633" s="20">
        <v>0</v>
      </c>
      <c r="L1633" s="20">
        <v>0</v>
      </c>
      <c r="M1633" s="20">
        <f>[1]怪物属性模拟配置!$T1629*1000</f>
        <v>200</v>
      </c>
      <c r="N1633" s="20">
        <v>0</v>
      </c>
      <c r="O1633" s="20">
        <f>[1]怪物属性模拟配置!$U1629-1</f>
        <v>1</v>
      </c>
      <c r="P1633" s="20">
        <v>0</v>
      </c>
      <c r="Q1633" s="20">
        <v>0</v>
      </c>
      <c r="R1633" s="20">
        <v>0</v>
      </c>
      <c r="S1633" s="29" t="s">
        <v>55</v>
      </c>
      <c r="T1633" s="29" t="s">
        <v>55</v>
      </c>
      <c r="U1633" s="20"/>
      <c r="V1633" s="20"/>
    </row>
    <row r="1634" ht="17.25" spans="1:22">
      <c r="A1634" s="20">
        <v>50501020</v>
      </c>
      <c r="B1634" s="20" t="s">
        <v>380</v>
      </c>
      <c r="C1634" s="19">
        <f>[1]怪物属性模拟配置!$E1630</f>
        <v>50</v>
      </c>
      <c r="D1634" s="20">
        <f>D1633</f>
        <v>30</v>
      </c>
      <c r="E1634" s="19">
        <f>VLOOKUP(C1634,IF({1,0},[1]团队属性模拟!$AO$3:$AO$82,[1]团队属性模拟!$AM$3:$AM$82),2,0)</f>
        <v>23920</v>
      </c>
      <c r="F1634" s="19">
        <f>[1]怪物属性模拟配置!$P1630</f>
        <v>747</v>
      </c>
      <c r="G1634" s="19">
        <f>[1]怪物属性模拟配置!$Q1630</f>
        <v>0</v>
      </c>
      <c r="H1634" s="19">
        <f>[1]怪物属性模拟配置!$S1630</f>
        <v>3164</v>
      </c>
      <c r="I1634" s="20">
        <v>0</v>
      </c>
      <c r="J1634" s="20">
        <v>0</v>
      </c>
      <c r="K1634" s="20">
        <v>0</v>
      </c>
      <c r="L1634" s="20">
        <v>0</v>
      </c>
      <c r="M1634" s="20">
        <f>[1]怪物属性模拟配置!$T1630*1000</f>
        <v>200</v>
      </c>
      <c r="N1634" s="20">
        <v>0</v>
      </c>
      <c r="O1634" s="20">
        <f>[1]怪物属性模拟配置!$U1630-1</f>
        <v>1</v>
      </c>
      <c r="P1634" s="20">
        <v>0</v>
      </c>
      <c r="Q1634" s="20">
        <v>0</v>
      </c>
      <c r="R1634" s="20">
        <v>0</v>
      </c>
      <c r="S1634" s="29" t="s">
        <v>55</v>
      </c>
      <c r="T1634" s="29" t="s">
        <v>55</v>
      </c>
      <c r="U1634" s="20"/>
      <c r="V1634" s="20"/>
    </row>
    <row r="1635" ht="17.25" spans="1:22">
      <c r="A1635" s="20">
        <v>50501030</v>
      </c>
      <c r="B1635" s="20" t="s">
        <v>381</v>
      </c>
      <c r="C1635" s="19">
        <f>[1]怪物属性模拟配置!$E1631</f>
        <v>50</v>
      </c>
      <c r="D1635" s="20">
        <f t="shared" ref="D1635:D1646" si="102">D1634</f>
        <v>30</v>
      </c>
      <c r="E1635" s="19">
        <f>VLOOKUP(C1635,IF({1,0},[1]团队属性模拟!$AO$3:$AO$82,[1]团队属性模拟!$AM$3:$AM$82),2,0)</f>
        <v>23920</v>
      </c>
      <c r="F1635" s="19">
        <f>[1]怪物属性模拟配置!$P1631</f>
        <v>747</v>
      </c>
      <c r="G1635" s="19">
        <f>[1]怪物属性模拟配置!$Q1631</f>
        <v>0</v>
      </c>
      <c r="H1635" s="19">
        <f>[1]怪物属性模拟配置!$S1631</f>
        <v>3164</v>
      </c>
      <c r="I1635" s="20">
        <v>0</v>
      </c>
      <c r="J1635" s="20">
        <v>0</v>
      </c>
      <c r="K1635" s="20">
        <v>0</v>
      </c>
      <c r="L1635" s="20">
        <v>0</v>
      </c>
      <c r="M1635" s="20">
        <f>[1]怪物属性模拟配置!$T1631*1000</f>
        <v>200</v>
      </c>
      <c r="N1635" s="20">
        <v>0</v>
      </c>
      <c r="O1635" s="20">
        <f>[1]怪物属性模拟配置!$U1631-1</f>
        <v>1</v>
      </c>
      <c r="P1635" s="20">
        <v>0</v>
      </c>
      <c r="Q1635" s="20">
        <v>0</v>
      </c>
      <c r="R1635" s="20">
        <v>0</v>
      </c>
      <c r="S1635" s="29" t="s">
        <v>55</v>
      </c>
      <c r="T1635" s="29" t="s">
        <v>55</v>
      </c>
      <c r="U1635" s="20"/>
      <c r="V1635" s="20"/>
    </row>
    <row r="1636" ht="17.25" spans="1:22">
      <c r="A1636" s="20">
        <v>50501040</v>
      </c>
      <c r="B1636" s="20" t="s">
        <v>382</v>
      </c>
      <c r="C1636" s="19">
        <f>[1]怪物属性模拟配置!$E1632</f>
        <v>50</v>
      </c>
      <c r="D1636" s="20">
        <f t="shared" si="102"/>
        <v>30</v>
      </c>
      <c r="E1636" s="19">
        <f>VLOOKUP(C1636,IF({1,0},[1]团队属性模拟!$AO$3:$AO$82,[1]团队属性模拟!$AM$3:$AM$82),2,0)</f>
        <v>23920</v>
      </c>
      <c r="F1636" s="19">
        <f>[1]怪物属性模拟配置!$P1632</f>
        <v>747</v>
      </c>
      <c r="G1636" s="19">
        <f>[1]怪物属性模拟配置!$Q1632</f>
        <v>0</v>
      </c>
      <c r="H1636" s="19">
        <f>[1]怪物属性模拟配置!$S1632</f>
        <v>3164</v>
      </c>
      <c r="I1636" s="20">
        <v>0</v>
      </c>
      <c r="J1636" s="20">
        <v>0</v>
      </c>
      <c r="K1636" s="20">
        <v>0</v>
      </c>
      <c r="L1636" s="20">
        <v>0</v>
      </c>
      <c r="M1636" s="20">
        <f>[1]怪物属性模拟配置!$T1632*1000</f>
        <v>200</v>
      </c>
      <c r="N1636" s="20">
        <v>0</v>
      </c>
      <c r="O1636" s="20">
        <f>[1]怪物属性模拟配置!$U1632-1</f>
        <v>1</v>
      </c>
      <c r="P1636" s="20">
        <v>0</v>
      </c>
      <c r="Q1636" s="20">
        <v>0</v>
      </c>
      <c r="R1636" s="20">
        <v>0</v>
      </c>
      <c r="S1636" s="29" t="s">
        <v>55</v>
      </c>
      <c r="T1636" s="29" t="s">
        <v>55</v>
      </c>
      <c r="U1636" s="20"/>
      <c r="V1636" s="20"/>
    </row>
    <row r="1637" ht="17.25" spans="1:22">
      <c r="A1637" s="20">
        <v>50501050</v>
      </c>
      <c r="B1637" s="20" t="s">
        <v>383</v>
      </c>
      <c r="C1637" s="19">
        <f>[1]怪物属性模拟配置!$E1633</f>
        <v>50</v>
      </c>
      <c r="D1637" s="20">
        <f t="shared" si="102"/>
        <v>30</v>
      </c>
      <c r="E1637" s="19">
        <f>VLOOKUP(C1637,IF({1,0},[1]团队属性模拟!$AO$3:$AO$82,[1]团队属性模拟!$AM$3:$AM$82),2,0)</f>
        <v>23920</v>
      </c>
      <c r="F1637" s="19">
        <f>[1]怪物属性模拟配置!$P1633</f>
        <v>747</v>
      </c>
      <c r="G1637" s="19">
        <f>[1]怪物属性模拟配置!$Q1633</f>
        <v>0</v>
      </c>
      <c r="H1637" s="19">
        <f>[1]怪物属性模拟配置!$S1633</f>
        <v>3164</v>
      </c>
      <c r="I1637" s="20">
        <v>0</v>
      </c>
      <c r="J1637" s="20">
        <v>0</v>
      </c>
      <c r="K1637" s="20">
        <v>0</v>
      </c>
      <c r="L1637" s="20">
        <v>0</v>
      </c>
      <c r="M1637" s="20">
        <f>[1]怪物属性模拟配置!$T1633*1000</f>
        <v>200</v>
      </c>
      <c r="N1637" s="20">
        <v>0</v>
      </c>
      <c r="O1637" s="20">
        <f>[1]怪物属性模拟配置!$U1633-1</f>
        <v>1</v>
      </c>
      <c r="P1637" s="20">
        <v>0</v>
      </c>
      <c r="Q1637" s="20">
        <v>0</v>
      </c>
      <c r="R1637" s="20">
        <v>0</v>
      </c>
      <c r="S1637" s="29" t="s">
        <v>55</v>
      </c>
      <c r="T1637" s="29" t="s">
        <v>55</v>
      </c>
      <c r="U1637" s="20"/>
      <c r="V1637" s="20"/>
    </row>
    <row r="1638" ht="17.25" spans="1:22">
      <c r="A1638" s="20">
        <v>50501060</v>
      </c>
      <c r="B1638" s="20" t="s">
        <v>384</v>
      </c>
      <c r="C1638" s="19">
        <f>[1]怪物属性模拟配置!$E1634</f>
        <v>50</v>
      </c>
      <c r="D1638" s="20">
        <f t="shared" si="102"/>
        <v>30</v>
      </c>
      <c r="E1638" s="19">
        <f>VLOOKUP(C1638,IF({1,0},[1]团队属性模拟!$AO$3:$AO$82,[1]团队属性模拟!$AM$3:$AM$82),2,0)</f>
        <v>23920</v>
      </c>
      <c r="F1638" s="19">
        <f>[1]怪物属性模拟配置!$P1634</f>
        <v>747</v>
      </c>
      <c r="G1638" s="19">
        <f>[1]怪物属性模拟配置!$Q1634</f>
        <v>0</v>
      </c>
      <c r="H1638" s="19">
        <f>[1]怪物属性模拟配置!$S1634</f>
        <v>3164</v>
      </c>
      <c r="I1638" s="20">
        <v>0</v>
      </c>
      <c r="J1638" s="20">
        <v>0</v>
      </c>
      <c r="K1638" s="20">
        <v>0</v>
      </c>
      <c r="L1638" s="20">
        <v>0</v>
      </c>
      <c r="M1638" s="20">
        <f>[1]怪物属性模拟配置!$T1634*1000</f>
        <v>200</v>
      </c>
      <c r="N1638" s="20">
        <v>0</v>
      </c>
      <c r="O1638" s="20">
        <f>[1]怪物属性模拟配置!$U1634-1</f>
        <v>1</v>
      </c>
      <c r="P1638" s="20">
        <v>0</v>
      </c>
      <c r="Q1638" s="20">
        <v>0</v>
      </c>
      <c r="R1638" s="20">
        <v>0</v>
      </c>
      <c r="S1638" s="29" t="s">
        <v>55</v>
      </c>
      <c r="T1638" s="29" t="s">
        <v>55</v>
      </c>
      <c r="U1638" s="20"/>
      <c r="V1638" s="20"/>
    </row>
    <row r="1639" ht="17.25" spans="1:22">
      <c r="A1639" s="20">
        <v>50501070</v>
      </c>
      <c r="B1639" s="20" t="s">
        <v>385</v>
      </c>
      <c r="C1639" s="19">
        <f>[1]怪物属性模拟配置!$E1635</f>
        <v>50</v>
      </c>
      <c r="D1639" s="20">
        <f t="shared" si="102"/>
        <v>30</v>
      </c>
      <c r="E1639" s="19">
        <f>VLOOKUP(C1639,IF({1,0},[1]团队属性模拟!$AO$3:$AO$82,[1]团队属性模拟!$AM$3:$AM$82),2,0)</f>
        <v>23920</v>
      </c>
      <c r="F1639" s="19">
        <f>[1]怪物属性模拟配置!$P1635</f>
        <v>747</v>
      </c>
      <c r="G1639" s="19">
        <f>[1]怪物属性模拟配置!$Q1635</f>
        <v>0</v>
      </c>
      <c r="H1639" s="19">
        <f>[1]怪物属性模拟配置!$S1635</f>
        <v>3164</v>
      </c>
      <c r="I1639" s="20">
        <v>0</v>
      </c>
      <c r="J1639" s="20">
        <v>0</v>
      </c>
      <c r="K1639" s="20">
        <v>0</v>
      </c>
      <c r="L1639" s="20">
        <v>0</v>
      </c>
      <c r="M1639" s="20">
        <f>[1]怪物属性模拟配置!$T1635*1000</f>
        <v>200</v>
      </c>
      <c r="N1639" s="20">
        <v>0</v>
      </c>
      <c r="O1639" s="20">
        <f>[1]怪物属性模拟配置!$U1635-1</f>
        <v>1</v>
      </c>
      <c r="P1639" s="20">
        <v>0</v>
      </c>
      <c r="Q1639" s="20">
        <v>0</v>
      </c>
      <c r="R1639" s="20">
        <v>0</v>
      </c>
      <c r="S1639" s="29" t="s">
        <v>55</v>
      </c>
      <c r="T1639" s="29" t="s">
        <v>55</v>
      </c>
      <c r="U1639" s="20"/>
      <c r="V1639" s="20"/>
    </row>
    <row r="1640" ht="17.25" spans="1:22">
      <c r="A1640" s="20">
        <v>50501080</v>
      </c>
      <c r="B1640" s="20" t="s">
        <v>386</v>
      </c>
      <c r="C1640" s="19">
        <f>[1]怪物属性模拟配置!$E1636</f>
        <v>50</v>
      </c>
      <c r="D1640" s="20">
        <f t="shared" si="102"/>
        <v>30</v>
      </c>
      <c r="E1640" s="19">
        <f>VLOOKUP(C1640,IF({1,0},[1]团队属性模拟!$AO$3:$AO$82,[1]团队属性模拟!$AM$3:$AM$82),2,0)</f>
        <v>23920</v>
      </c>
      <c r="F1640" s="19">
        <f>[1]怪物属性模拟配置!$P1636</f>
        <v>747</v>
      </c>
      <c r="G1640" s="19">
        <f>[1]怪物属性模拟配置!$Q1636</f>
        <v>0</v>
      </c>
      <c r="H1640" s="19">
        <f>[1]怪物属性模拟配置!$S1636</f>
        <v>3164</v>
      </c>
      <c r="I1640" s="20">
        <v>0</v>
      </c>
      <c r="J1640" s="20">
        <v>0</v>
      </c>
      <c r="K1640" s="20">
        <v>0</v>
      </c>
      <c r="L1640" s="20">
        <v>0</v>
      </c>
      <c r="M1640" s="20">
        <f>[1]怪物属性模拟配置!$T1636*1000</f>
        <v>200</v>
      </c>
      <c r="N1640" s="20">
        <v>0</v>
      </c>
      <c r="O1640" s="20">
        <f>[1]怪物属性模拟配置!$U1636-1</f>
        <v>1</v>
      </c>
      <c r="P1640" s="20">
        <v>0</v>
      </c>
      <c r="Q1640" s="20">
        <v>0</v>
      </c>
      <c r="R1640" s="20">
        <v>0</v>
      </c>
      <c r="S1640" s="29" t="s">
        <v>55</v>
      </c>
      <c r="T1640" s="29" t="s">
        <v>55</v>
      </c>
      <c r="U1640" s="20"/>
      <c r="V1640" s="20"/>
    </row>
    <row r="1641" ht="17.25" spans="1:22">
      <c r="A1641" s="20">
        <v>50501100</v>
      </c>
      <c r="B1641" s="20" t="s">
        <v>387</v>
      </c>
      <c r="C1641" s="19">
        <f>[1]怪物属性模拟配置!$E1637</f>
        <v>50</v>
      </c>
      <c r="D1641" s="20">
        <f t="shared" si="102"/>
        <v>30</v>
      </c>
      <c r="E1641" s="19">
        <f>VLOOKUP(C1641,IF({1,0},[1]团队属性模拟!$AO$3:$AO$82,[1]团队属性模拟!$AM$3:$AM$82),2,0)</f>
        <v>23920</v>
      </c>
      <c r="F1641" s="19">
        <f>[1]怪物属性模拟配置!$P1637</f>
        <v>747</v>
      </c>
      <c r="G1641" s="19">
        <f>[1]怪物属性模拟配置!$Q1637</f>
        <v>0</v>
      </c>
      <c r="H1641" s="19">
        <f>[1]怪物属性模拟配置!$S1637</f>
        <v>3164</v>
      </c>
      <c r="I1641" s="20">
        <v>0</v>
      </c>
      <c r="J1641" s="20">
        <v>0</v>
      </c>
      <c r="K1641" s="20">
        <v>0</v>
      </c>
      <c r="L1641" s="20">
        <v>0</v>
      </c>
      <c r="M1641" s="20">
        <f>[1]怪物属性模拟配置!$T1637*1000</f>
        <v>200</v>
      </c>
      <c r="N1641" s="20">
        <v>0</v>
      </c>
      <c r="O1641" s="20">
        <f>[1]怪物属性模拟配置!$U1637-1</f>
        <v>1</v>
      </c>
      <c r="P1641" s="20">
        <v>0</v>
      </c>
      <c r="Q1641" s="20">
        <v>0</v>
      </c>
      <c r="R1641" s="20">
        <v>0</v>
      </c>
      <c r="S1641" s="29" t="s">
        <v>55</v>
      </c>
      <c r="T1641" s="29" t="s">
        <v>55</v>
      </c>
      <c r="U1641" s="20"/>
      <c r="V1641" s="20"/>
    </row>
    <row r="1642" ht="17.25" spans="1:22">
      <c r="A1642" s="20">
        <v>50501120</v>
      </c>
      <c r="B1642" s="20" t="s">
        <v>388</v>
      </c>
      <c r="C1642" s="19">
        <f>[1]怪物属性模拟配置!$E1638</f>
        <v>50</v>
      </c>
      <c r="D1642" s="20">
        <f t="shared" si="102"/>
        <v>30</v>
      </c>
      <c r="E1642" s="19">
        <f>VLOOKUP(C1642,IF({1,0},[1]团队属性模拟!$AO$3:$AO$82,[1]团队属性模拟!$AM$3:$AM$82),2,0)</f>
        <v>23920</v>
      </c>
      <c r="F1642" s="19">
        <f>[1]怪物属性模拟配置!$P1638</f>
        <v>747</v>
      </c>
      <c r="G1642" s="19">
        <f>[1]怪物属性模拟配置!$Q1638</f>
        <v>0</v>
      </c>
      <c r="H1642" s="19">
        <f>[1]怪物属性模拟配置!$S1638</f>
        <v>3164</v>
      </c>
      <c r="I1642" s="20">
        <v>0</v>
      </c>
      <c r="J1642" s="20">
        <v>0</v>
      </c>
      <c r="K1642" s="20">
        <v>0</v>
      </c>
      <c r="L1642" s="20">
        <v>0</v>
      </c>
      <c r="M1642" s="20">
        <f>[1]怪物属性模拟配置!$T1638*1000</f>
        <v>200</v>
      </c>
      <c r="N1642" s="20">
        <v>0</v>
      </c>
      <c r="O1642" s="20">
        <f>[1]怪物属性模拟配置!$U1638-1</f>
        <v>1</v>
      </c>
      <c r="P1642" s="20">
        <v>0</v>
      </c>
      <c r="Q1642" s="20">
        <v>0</v>
      </c>
      <c r="R1642" s="20">
        <v>0</v>
      </c>
      <c r="S1642" s="29" t="s">
        <v>55</v>
      </c>
      <c r="T1642" s="29" t="s">
        <v>55</v>
      </c>
      <c r="U1642" s="20"/>
      <c r="V1642" s="20"/>
    </row>
    <row r="1643" ht="17.25" spans="1:22">
      <c r="A1643" s="20">
        <v>50501901</v>
      </c>
      <c r="B1643" s="31" t="s">
        <v>389</v>
      </c>
      <c r="C1643" s="19">
        <f>[1]怪物属性模拟配置!$E1639</f>
        <v>50</v>
      </c>
      <c r="D1643" s="20">
        <f t="shared" ref="D1643:D1645" si="103">D1633*2</f>
        <v>60</v>
      </c>
      <c r="E1643" s="19">
        <f>VLOOKUP(C1643,IF({1,0},[1]团队属性模拟!$AO$3:$AO$82,[1]团队属性模拟!$AM$3:$AM$82),2,0)</f>
        <v>23920</v>
      </c>
      <c r="F1643" s="19">
        <f>[1]怪物属性模拟配置!$P1639</f>
        <v>896</v>
      </c>
      <c r="G1643" s="19">
        <f>[1]怪物属性模拟配置!$Q1639</f>
        <v>0</v>
      </c>
      <c r="H1643" s="19">
        <f>[1]怪物属性模拟配置!$S1639</f>
        <v>31640</v>
      </c>
      <c r="I1643" s="20">
        <v>0</v>
      </c>
      <c r="J1643" s="20">
        <v>0</v>
      </c>
      <c r="K1643" s="20">
        <v>0</v>
      </c>
      <c r="L1643" s="20">
        <v>0</v>
      </c>
      <c r="M1643" s="20">
        <f>[1]怪物属性模拟配置!$T1639*1000</f>
        <v>200</v>
      </c>
      <c r="N1643" s="20">
        <v>0</v>
      </c>
      <c r="O1643" s="20">
        <f>[1]怪物属性模拟配置!$U1639-1</f>
        <v>1</v>
      </c>
      <c r="P1643" s="20">
        <v>0</v>
      </c>
      <c r="Q1643" s="20">
        <v>0</v>
      </c>
      <c r="R1643" s="20">
        <v>0</v>
      </c>
      <c r="S1643" s="29" t="s">
        <v>55</v>
      </c>
      <c r="T1643" s="29" t="s">
        <v>55</v>
      </c>
      <c r="U1643" s="20"/>
      <c r="V1643" s="20"/>
    </row>
    <row r="1644" ht="17.25" spans="1:22">
      <c r="A1644" s="20">
        <v>50501902</v>
      </c>
      <c r="B1644" s="31" t="s">
        <v>390</v>
      </c>
      <c r="C1644" s="19">
        <f>[1]怪物属性模拟配置!$E1640</f>
        <v>50</v>
      </c>
      <c r="D1644" s="20">
        <f t="shared" si="103"/>
        <v>60</v>
      </c>
      <c r="E1644" s="19">
        <f>VLOOKUP(C1644,IF({1,0},[1]团队属性模拟!$AO$3:$AO$82,[1]团队属性模拟!$AM$3:$AM$82),2,0)</f>
        <v>23920</v>
      </c>
      <c r="F1644" s="19">
        <f>[1]怪物属性模拟配置!$P1640</f>
        <v>896</v>
      </c>
      <c r="G1644" s="19">
        <f>[1]怪物属性模拟配置!$Q1640</f>
        <v>0</v>
      </c>
      <c r="H1644" s="19">
        <f>[1]怪物属性模拟配置!$S1640</f>
        <v>31640</v>
      </c>
      <c r="I1644" s="20">
        <v>0</v>
      </c>
      <c r="J1644" s="20">
        <v>0</v>
      </c>
      <c r="K1644" s="20">
        <v>0</v>
      </c>
      <c r="L1644" s="20">
        <v>0</v>
      </c>
      <c r="M1644" s="20">
        <f>[1]怪物属性模拟配置!$T1640*1000</f>
        <v>200</v>
      </c>
      <c r="N1644" s="20">
        <v>0</v>
      </c>
      <c r="O1644" s="20">
        <f>[1]怪物属性模拟配置!$U1640-1</f>
        <v>1</v>
      </c>
      <c r="P1644" s="20">
        <v>0</v>
      </c>
      <c r="Q1644" s="20">
        <v>0</v>
      </c>
      <c r="R1644" s="20">
        <v>0</v>
      </c>
      <c r="S1644" s="29" t="s">
        <v>55</v>
      </c>
      <c r="T1644" s="29" t="s">
        <v>55</v>
      </c>
      <c r="U1644" s="20"/>
      <c r="V1644" s="20"/>
    </row>
    <row r="1645" ht="17.25" spans="1:22">
      <c r="A1645" s="20">
        <v>50501903</v>
      </c>
      <c r="B1645" s="31" t="s">
        <v>391</v>
      </c>
      <c r="C1645" s="19">
        <f>[1]怪物属性模拟配置!$E1641</f>
        <v>50</v>
      </c>
      <c r="D1645" s="20">
        <f t="shared" si="103"/>
        <v>60</v>
      </c>
      <c r="E1645" s="19">
        <f>VLOOKUP(C1645,IF({1,0},[1]团队属性模拟!$AO$3:$AO$82,[1]团队属性模拟!$AM$3:$AM$82),2,0)</f>
        <v>23920</v>
      </c>
      <c r="F1645" s="19">
        <f>[1]怪物属性模拟配置!$P1641</f>
        <v>896</v>
      </c>
      <c r="G1645" s="19">
        <f>[1]怪物属性模拟配置!$Q1641</f>
        <v>0</v>
      </c>
      <c r="H1645" s="19">
        <f>[1]怪物属性模拟配置!$S1641</f>
        <v>31640</v>
      </c>
      <c r="I1645" s="20">
        <v>0</v>
      </c>
      <c r="J1645" s="20">
        <v>0</v>
      </c>
      <c r="K1645" s="20">
        <v>0</v>
      </c>
      <c r="L1645" s="20">
        <v>0</v>
      </c>
      <c r="M1645" s="20">
        <f>[1]怪物属性模拟配置!$T1641*1000</f>
        <v>200</v>
      </c>
      <c r="N1645" s="20">
        <v>0</v>
      </c>
      <c r="O1645" s="20">
        <f>[1]怪物属性模拟配置!$U1641-1</f>
        <v>1</v>
      </c>
      <c r="P1645" s="20">
        <v>0</v>
      </c>
      <c r="Q1645" s="20">
        <v>0</v>
      </c>
      <c r="R1645" s="20">
        <v>0</v>
      </c>
      <c r="S1645" s="29" t="s">
        <v>55</v>
      </c>
      <c r="T1645" s="29" t="s">
        <v>55</v>
      </c>
      <c r="U1645" s="20"/>
      <c r="V1645" s="20"/>
    </row>
    <row r="1646" ht="17.25" spans="1:22">
      <c r="A1646" s="20">
        <v>50501911</v>
      </c>
      <c r="B1646" s="33" t="s">
        <v>392</v>
      </c>
      <c r="C1646" s="19">
        <f>[1]怪物属性模拟配置!$E1642</f>
        <v>50</v>
      </c>
      <c r="D1646" s="20">
        <f>D1633*15</f>
        <v>450</v>
      </c>
      <c r="E1646" s="19">
        <f>VLOOKUP(C1646,IF({1,0},[1]团队属性模拟!$AO$3:$AO$82,[1]团队属性模拟!$AM$3:$AM$82),2,0)</f>
        <v>23920</v>
      </c>
      <c r="F1646" s="19">
        <f>[1]怪物属性模拟配置!$P1642</f>
        <v>1046</v>
      </c>
      <c r="G1646" s="19">
        <f>[1]怪物属性模拟配置!$Q1642</f>
        <v>0</v>
      </c>
      <c r="H1646" s="19">
        <f>[1]怪物属性模拟配置!$S1642</f>
        <v>63280</v>
      </c>
      <c r="I1646" s="20">
        <v>0</v>
      </c>
      <c r="J1646" s="20">
        <v>0</v>
      </c>
      <c r="K1646" s="20">
        <v>0</v>
      </c>
      <c r="L1646" s="20">
        <v>0</v>
      </c>
      <c r="M1646" s="20">
        <f>[1]怪物属性模拟配置!$T1642*1000</f>
        <v>200</v>
      </c>
      <c r="N1646" s="20">
        <v>0</v>
      </c>
      <c r="O1646" s="20">
        <f>[1]怪物属性模拟配置!$U1642-1</f>
        <v>1</v>
      </c>
      <c r="P1646" s="20">
        <v>0</v>
      </c>
      <c r="Q1646" s="20">
        <v>0</v>
      </c>
      <c r="R1646" s="20">
        <v>0</v>
      </c>
      <c r="S1646" s="29" t="s">
        <v>55</v>
      </c>
      <c r="T1646" s="29" t="s">
        <v>55</v>
      </c>
      <c r="U1646" s="20"/>
      <c r="V1646" s="20"/>
    </row>
    <row r="1647" ht="17.25" spans="1:22">
      <c r="A1647" s="20">
        <v>50601010</v>
      </c>
      <c r="B1647" s="20" t="s">
        <v>393</v>
      </c>
      <c r="C1647" s="19">
        <f>[1]怪物属性模拟配置!$E1643</f>
        <v>55</v>
      </c>
      <c r="D1647" s="32">
        <v>35</v>
      </c>
      <c r="E1647" s="19">
        <f>VLOOKUP(C1647,IF({1,0},[1]团队属性模拟!$AO$3:$AO$82,[1]团队属性模拟!$AM$3:$AM$82),2,0)</f>
        <v>31490</v>
      </c>
      <c r="F1647" s="19">
        <f>[1]怪物属性模拟配置!$P1643</f>
        <v>977</v>
      </c>
      <c r="G1647" s="19">
        <f>[1]怪物属性模拟配置!$Q1643</f>
        <v>0</v>
      </c>
      <c r="H1647" s="19">
        <f>[1]怪物属性模拟配置!$S1643</f>
        <v>4177</v>
      </c>
      <c r="I1647" s="20">
        <v>0</v>
      </c>
      <c r="J1647" s="20">
        <v>0</v>
      </c>
      <c r="K1647" s="20">
        <v>0</v>
      </c>
      <c r="L1647" s="20">
        <v>0</v>
      </c>
      <c r="M1647" s="20">
        <f>[1]怪物属性模拟配置!$T1643*1000</f>
        <v>200</v>
      </c>
      <c r="N1647" s="20">
        <v>0</v>
      </c>
      <c r="O1647" s="20">
        <f>[1]怪物属性模拟配置!$U1643-1</f>
        <v>1</v>
      </c>
      <c r="P1647" s="20">
        <v>0</v>
      </c>
      <c r="Q1647" s="20">
        <v>0</v>
      </c>
      <c r="R1647" s="20">
        <v>0</v>
      </c>
      <c r="S1647" s="29" t="s">
        <v>55</v>
      </c>
      <c r="T1647" s="29" t="s">
        <v>55</v>
      </c>
      <c r="U1647" s="20"/>
      <c r="V1647" s="20"/>
    </row>
    <row r="1648" ht="17.25" spans="1:22">
      <c r="A1648" s="20">
        <v>50601020</v>
      </c>
      <c r="B1648" s="20" t="s">
        <v>394</v>
      </c>
      <c r="C1648" s="19">
        <f>[1]怪物属性模拟配置!$E1644</f>
        <v>55</v>
      </c>
      <c r="D1648" s="20">
        <f>D1647</f>
        <v>35</v>
      </c>
      <c r="E1648" s="19">
        <f>VLOOKUP(C1648,IF({1,0},[1]团队属性模拟!$AO$3:$AO$82,[1]团队属性模拟!$AM$3:$AM$82),2,0)</f>
        <v>31490</v>
      </c>
      <c r="F1648" s="19">
        <f>[1]怪物属性模拟配置!$P1644</f>
        <v>977</v>
      </c>
      <c r="G1648" s="19">
        <f>[1]怪物属性模拟配置!$Q1644</f>
        <v>0</v>
      </c>
      <c r="H1648" s="19">
        <f>[1]怪物属性模拟配置!$S1644</f>
        <v>4177</v>
      </c>
      <c r="I1648" s="20">
        <v>0</v>
      </c>
      <c r="J1648" s="20">
        <v>0</v>
      </c>
      <c r="K1648" s="20">
        <v>0</v>
      </c>
      <c r="L1648" s="20">
        <v>0</v>
      </c>
      <c r="M1648" s="20">
        <f>[1]怪物属性模拟配置!$T1644*1000</f>
        <v>200</v>
      </c>
      <c r="N1648" s="20">
        <v>0</v>
      </c>
      <c r="O1648" s="20">
        <f>[1]怪物属性模拟配置!$U1644-1</f>
        <v>1</v>
      </c>
      <c r="P1648" s="20">
        <v>0</v>
      </c>
      <c r="Q1648" s="20">
        <v>0</v>
      </c>
      <c r="R1648" s="20">
        <v>0</v>
      </c>
      <c r="S1648" s="29" t="s">
        <v>55</v>
      </c>
      <c r="T1648" s="29" t="s">
        <v>55</v>
      </c>
      <c r="U1648" s="20"/>
      <c r="V1648" s="20"/>
    </row>
    <row r="1649" ht="17.25" spans="1:22">
      <c r="A1649" s="20">
        <v>50601030</v>
      </c>
      <c r="B1649" s="20" t="s">
        <v>395</v>
      </c>
      <c r="C1649" s="19">
        <f>[1]怪物属性模拟配置!$E1645</f>
        <v>55</v>
      </c>
      <c r="D1649" s="20">
        <f t="shared" ref="D1649:D1664" si="104">D1648</f>
        <v>35</v>
      </c>
      <c r="E1649" s="19">
        <f>VLOOKUP(C1649,IF({1,0},[1]团队属性模拟!$AO$3:$AO$82,[1]团队属性模拟!$AM$3:$AM$82),2,0)</f>
        <v>31490</v>
      </c>
      <c r="F1649" s="19">
        <f>[1]怪物属性模拟配置!$P1645</f>
        <v>977</v>
      </c>
      <c r="G1649" s="19">
        <f>[1]怪物属性模拟配置!$Q1645</f>
        <v>0</v>
      </c>
      <c r="H1649" s="19">
        <f>[1]怪物属性模拟配置!$S1645</f>
        <v>4177</v>
      </c>
      <c r="I1649" s="20">
        <v>0</v>
      </c>
      <c r="J1649" s="20">
        <v>0</v>
      </c>
      <c r="K1649" s="20">
        <v>0</v>
      </c>
      <c r="L1649" s="20">
        <v>0</v>
      </c>
      <c r="M1649" s="20">
        <f>[1]怪物属性模拟配置!$T1645*1000</f>
        <v>200</v>
      </c>
      <c r="N1649" s="20">
        <v>0</v>
      </c>
      <c r="O1649" s="20">
        <f>[1]怪物属性模拟配置!$U1645-1</f>
        <v>1</v>
      </c>
      <c r="P1649" s="20">
        <v>0</v>
      </c>
      <c r="Q1649" s="20">
        <v>0</v>
      </c>
      <c r="R1649" s="20">
        <v>0</v>
      </c>
      <c r="S1649" s="29" t="s">
        <v>55</v>
      </c>
      <c r="T1649" s="29" t="s">
        <v>55</v>
      </c>
      <c r="U1649" s="20"/>
      <c r="V1649" s="20"/>
    </row>
    <row r="1650" ht="17.25" spans="1:22">
      <c r="A1650" s="20">
        <v>50601040</v>
      </c>
      <c r="B1650" s="20" t="s">
        <v>396</v>
      </c>
      <c r="C1650" s="19">
        <f>[1]怪物属性模拟配置!$E1646</f>
        <v>55</v>
      </c>
      <c r="D1650" s="20">
        <f t="shared" si="104"/>
        <v>35</v>
      </c>
      <c r="E1650" s="19">
        <f>VLOOKUP(C1650,IF({1,0},[1]团队属性模拟!$AO$3:$AO$82,[1]团队属性模拟!$AM$3:$AM$82),2,0)</f>
        <v>31490</v>
      </c>
      <c r="F1650" s="19">
        <f>[1]怪物属性模拟配置!$P1646</f>
        <v>977</v>
      </c>
      <c r="G1650" s="19">
        <f>[1]怪物属性模拟配置!$Q1646</f>
        <v>0</v>
      </c>
      <c r="H1650" s="19">
        <f>[1]怪物属性模拟配置!$S1646</f>
        <v>4177</v>
      </c>
      <c r="I1650" s="20">
        <v>0</v>
      </c>
      <c r="J1650" s="20">
        <v>0</v>
      </c>
      <c r="K1650" s="20">
        <v>0</v>
      </c>
      <c r="L1650" s="20">
        <v>0</v>
      </c>
      <c r="M1650" s="20">
        <f>[1]怪物属性模拟配置!$T1646*1000</f>
        <v>200</v>
      </c>
      <c r="N1650" s="20">
        <v>0</v>
      </c>
      <c r="O1650" s="20">
        <f>[1]怪物属性模拟配置!$U1646-1</f>
        <v>1</v>
      </c>
      <c r="P1650" s="20">
        <v>0</v>
      </c>
      <c r="Q1650" s="20">
        <v>0</v>
      </c>
      <c r="R1650" s="20">
        <v>0</v>
      </c>
      <c r="S1650" s="29" t="s">
        <v>55</v>
      </c>
      <c r="T1650" s="29" t="s">
        <v>55</v>
      </c>
      <c r="U1650" s="20"/>
      <c r="V1650" s="20"/>
    </row>
    <row r="1651" ht="17.25" spans="1:22">
      <c r="A1651" s="20">
        <v>50601050</v>
      </c>
      <c r="B1651" s="20" t="s">
        <v>397</v>
      </c>
      <c r="C1651" s="19">
        <f>[1]怪物属性模拟配置!$E1647</f>
        <v>55</v>
      </c>
      <c r="D1651" s="20">
        <f t="shared" si="104"/>
        <v>35</v>
      </c>
      <c r="E1651" s="19">
        <f>VLOOKUP(C1651,IF({1,0},[1]团队属性模拟!$AO$3:$AO$82,[1]团队属性模拟!$AM$3:$AM$82),2,0)</f>
        <v>31490</v>
      </c>
      <c r="F1651" s="19">
        <f>[1]怪物属性模拟配置!$P1647</f>
        <v>977</v>
      </c>
      <c r="G1651" s="19">
        <f>[1]怪物属性模拟配置!$Q1647</f>
        <v>0</v>
      </c>
      <c r="H1651" s="19">
        <f>[1]怪物属性模拟配置!$S1647</f>
        <v>4177</v>
      </c>
      <c r="I1651" s="20">
        <v>0</v>
      </c>
      <c r="J1651" s="20">
        <v>0</v>
      </c>
      <c r="K1651" s="20">
        <v>0</v>
      </c>
      <c r="L1651" s="20">
        <v>0</v>
      </c>
      <c r="M1651" s="20">
        <f>[1]怪物属性模拟配置!$T1647*1000</f>
        <v>200</v>
      </c>
      <c r="N1651" s="20">
        <v>0</v>
      </c>
      <c r="O1651" s="20">
        <f>[1]怪物属性模拟配置!$U1647-1</f>
        <v>1</v>
      </c>
      <c r="P1651" s="20">
        <v>0</v>
      </c>
      <c r="Q1651" s="20">
        <v>0</v>
      </c>
      <c r="R1651" s="20">
        <v>0</v>
      </c>
      <c r="S1651" s="29" t="s">
        <v>55</v>
      </c>
      <c r="T1651" s="29" t="s">
        <v>55</v>
      </c>
      <c r="U1651" s="20"/>
      <c r="V1651" s="20"/>
    </row>
    <row r="1652" ht="17.25" spans="1:22">
      <c r="A1652" s="20">
        <v>50601060</v>
      </c>
      <c r="B1652" s="20" t="s">
        <v>398</v>
      </c>
      <c r="C1652" s="19">
        <f>[1]怪物属性模拟配置!$E1648</f>
        <v>55</v>
      </c>
      <c r="D1652" s="20">
        <f t="shared" si="104"/>
        <v>35</v>
      </c>
      <c r="E1652" s="19">
        <f>VLOOKUP(C1652,IF({1,0},[1]团队属性模拟!$AO$3:$AO$82,[1]团队属性模拟!$AM$3:$AM$82),2,0)</f>
        <v>31490</v>
      </c>
      <c r="F1652" s="19">
        <f>[1]怪物属性模拟配置!$P1648</f>
        <v>977</v>
      </c>
      <c r="G1652" s="19">
        <f>[1]怪物属性模拟配置!$Q1648</f>
        <v>0</v>
      </c>
      <c r="H1652" s="19">
        <f>[1]怪物属性模拟配置!$S1648</f>
        <v>4177</v>
      </c>
      <c r="I1652" s="20">
        <v>0</v>
      </c>
      <c r="J1652" s="20">
        <v>0</v>
      </c>
      <c r="K1652" s="20">
        <v>0</v>
      </c>
      <c r="L1652" s="20">
        <v>0</v>
      </c>
      <c r="M1652" s="20">
        <f>[1]怪物属性模拟配置!$T1648*1000</f>
        <v>200</v>
      </c>
      <c r="N1652" s="20">
        <v>0</v>
      </c>
      <c r="O1652" s="20">
        <f>[1]怪物属性模拟配置!$U1648-1</f>
        <v>1</v>
      </c>
      <c r="P1652" s="20">
        <v>0</v>
      </c>
      <c r="Q1652" s="20">
        <v>0</v>
      </c>
      <c r="R1652" s="20">
        <v>0</v>
      </c>
      <c r="S1652" s="29" t="s">
        <v>55</v>
      </c>
      <c r="T1652" s="29" t="s">
        <v>55</v>
      </c>
      <c r="U1652" s="20"/>
      <c r="V1652" s="20"/>
    </row>
    <row r="1653" ht="17.25" spans="1:22">
      <c r="A1653" s="20">
        <v>50601070</v>
      </c>
      <c r="B1653" s="20" t="s">
        <v>399</v>
      </c>
      <c r="C1653" s="19">
        <f>[1]怪物属性模拟配置!$E1649</f>
        <v>55</v>
      </c>
      <c r="D1653" s="20">
        <f t="shared" si="104"/>
        <v>35</v>
      </c>
      <c r="E1653" s="19">
        <f>VLOOKUP(C1653,IF({1,0},[1]团队属性模拟!$AO$3:$AO$82,[1]团队属性模拟!$AM$3:$AM$82),2,0)</f>
        <v>31490</v>
      </c>
      <c r="F1653" s="19">
        <f>[1]怪物属性模拟配置!$P1649</f>
        <v>977</v>
      </c>
      <c r="G1653" s="19">
        <f>[1]怪物属性模拟配置!$Q1649</f>
        <v>0</v>
      </c>
      <c r="H1653" s="19">
        <f>[1]怪物属性模拟配置!$S1649</f>
        <v>4177</v>
      </c>
      <c r="I1653" s="20">
        <v>0</v>
      </c>
      <c r="J1653" s="20">
        <v>0</v>
      </c>
      <c r="K1653" s="20">
        <v>0</v>
      </c>
      <c r="L1653" s="20">
        <v>0</v>
      </c>
      <c r="M1653" s="20">
        <f>[1]怪物属性模拟配置!$T1649*1000</f>
        <v>200</v>
      </c>
      <c r="N1653" s="20">
        <v>0</v>
      </c>
      <c r="O1653" s="20">
        <f>[1]怪物属性模拟配置!$U1649-1</f>
        <v>1</v>
      </c>
      <c r="P1653" s="20">
        <v>0</v>
      </c>
      <c r="Q1653" s="20">
        <v>0</v>
      </c>
      <c r="R1653" s="20">
        <v>0</v>
      </c>
      <c r="S1653" s="29" t="s">
        <v>55</v>
      </c>
      <c r="T1653" s="29" t="s">
        <v>55</v>
      </c>
      <c r="U1653" s="20"/>
      <c r="V1653" s="20"/>
    </row>
    <row r="1654" ht="17.25" spans="1:22">
      <c r="A1654" s="20">
        <v>50601080</v>
      </c>
      <c r="B1654" s="20" t="s">
        <v>400</v>
      </c>
      <c r="C1654" s="19">
        <f>[1]怪物属性模拟配置!$E1650</f>
        <v>55</v>
      </c>
      <c r="D1654" s="20">
        <f t="shared" si="104"/>
        <v>35</v>
      </c>
      <c r="E1654" s="19">
        <f>VLOOKUP(C1654,IF({1,0},[1]团队属性模拟!$AO$3:$AO$82,[1]团队属性模拟!$AM$3:$AM$82),2,0)</f>
        <v>31490</v>
      </c>
      <c r="F1654" s="19">
        <f>[1]怪物属性模拟配置!$P1650</f>
        <v>977</v>
      </c>
      <c r="G1654" s="19">
        <f>[1]怪物属性模拟配置!$Q1650</f>
        <v>0</v>
      </c>
      <c r="H1654" s="19">
        <f>[1]怪物属性模拟配置!$S1650</f>
        <v>4177</v>
      </c>
      <c r="I1654" s="20">
        <v>0</v>
      </c>
      <c r="J1654" s="20">
        <v>0</v>
      </c>
      <c r="K1654" s="20">
        <v>0</v>
      </c>
      <c r="L1654" s="20">
        <v>0</v>
      </c>
      <c r="M1654" s="20">
        <f>[1]怪物属性模拟配置!$T1650*1000</f>
        <v>200</v>
      </c>
      <c r="N1654" s="20">
        <v>0</v>
      </c>
      <c r="O1654" s="20">
        <f>[1]怪物属性模拟配置!$U1650-1</f>
        <v>1</v>
      </c>
      <c r="P1654" s="20">
        <v>0</v>
      </c>
      <c r="Q1654" s="20">
        <v>0</v>
      </c>
      <c r="R1654" s="20">
        <v>0</v>
      </c>
      <c r="S1654" s="29" t="s">
        <v>55</v>
      </c>
      <c r="T1654" s="29" t="s">
        <v>55</v>
      </c>
      <c r="U1654" s="20"/>
      <c r="V1654" s="20"/>
    </row>
    <row r="1655" ht="17.25" spans="1:22">
      <c r="A1655" s="20">
        <v>50601090</v>
      </c>
      <c r="B1655" s="20" t="s">
        <v>401</v>
      </c>
      <c r="C1655" s="19">
        <f>[1]怪物属性模拟配置!$E1651</f>
        <v>55</v>
      </c>
      <c r="D1655" s="20">
        <f t="shared" si="104"/>
        <v>35</v>
      </c>
      <c r="E1655" s="19">
        <f>VLOOKUP(C1655,IF({1,0},[1]团队属性模拟!$AO$3:$AO$82,[1]团队属性模拟!$AM$3:$AM$82),2,0)</f>
        <v>31490</v>
      </c>
      <c r="F1655" s="19">
        <f>[1]怪物属性模拟配置!$P1651</f>
        <v>977</v>
      </c>
      <c r="G1655" s="19">
        <f>[1]怪物属性模拟配置!$Q1651</f>
        <v>0</v>
      </c>
      <c r="H1655" s="19">
        <f>[1]怪物属性模拟配置!$S1651</f>
        <v>4177</v>
      </c>
      <c r="I1655" s="20">
        <v>0</v>
      </c>
      <c r="J1655" s="20">
        <v>0</v>
      </c>
      <c r="K1655" s="20">
        <v>0</v>
      </c>
      <c r="L1655" s="20">
        <v>0</v>
      </c>
      <c r="M1655" s="20">
        <f>[1]怪物属性模拟配置!$T1651*1000</f>
        <v>200</v>
      </c>
      <c r="N1655" s="20">
        <v>0</v>
      </c>
      <c r="O1655" s="20">
        <f>[1]怪物属性模拟配置!$U1651-1</f>
        <v>1</v>
      </c>
      <c r="P1655" s="20">
        <v>0</v>
      </c>
      <c r="Q1655" s="20">
        <v>0</v>
      </c>
      <c r="R1655" s="20">
        <v>0</v>
      </c>
      <c r="S1655" s="29" t="s">
        <v>55</v>
      </c>
      <c r="T1655" s="29" t="s">
        <v>55</v>
      </c>
      <c r="U1655" s="20"/>
      <c r="V1655" s="20"/>
    </row>
    <row r="1656" ht="17.25" spans="1:22">
      <c r="A1656" s="20">
        <v>50601091</v>
      </c>
      <c r="B1656" s="20" t="s">
        <v>402</v>
      </c>
      <c r="C1656" s="19">
        <f>[1]怪物属性模拟配置!$E1652</f>
        <v>55</v>
      </c>
      <c r="D1656" s="20">
        <f t="shared" si="104"/>
        <v>35</v>
      </c>
      <c r="E1656" s="19">
        <f>VLOOKUP(C1656,IF({1,0},[1]团队属性模拟!$AO$3:$AO$82,[1]团队属性模拟!$AM$3:$AM$82),2,0)</f>
        <v>31490</v>
      </c>
      <c r="F1656" s="19">
        <f>[1]怪物属性模拟配置!$P1652</f>
        <v>977</v>
      </c>
      <c r="G1656" s="19">
        <f>[1]怪物属性模拟配置!$Q1652</f>
        <v>0</v>
      </c>
      <c r="H1656" s="19">
        <f>[1]怪物属性模拟配置!$S1652</f>
        <v>4177</v>
      </c>
      <c r="I1656" s="20">
        <v>0</v>
      </c>
      <c r="J1656" s="20">
        <v>0</v>
      </c>
      <c r="K1656" s="20">
        <v>0</v>
      </c>
      <c r="L1656" s="20">
        <v>0</v>
      </c>
      <c r="M1656" s="20">
        <f>[1]怪物属性模拟配置!$T1652*1000</f>
        <v>200</v>
      </c>
      <c r="N1656" s="20">
        <v>0</v>
      </c>
      <c r="O1656" s="20">
        <f>[1]怪物属性模拟配置!$U1652-1</f>
        <v>1</v>
      </c>
      <c r="P1656" s="20">
        <v>0</v>
      </c>
      <c r="Q1656" s="20">
        <v>0</v>
      </c>
      <c r="R1656" s="20">
        <v>0</v>
      </c>
      <c r="S1656" s="29" t="s">
        <v>55</v>
      </c>
      <c r="T1656" s="29" t="s">
        <v>55</v>
      </c>
      <c r="U1656" s="20"/>
      <c r="V1656" s="20"/>
    </row>
    <row r="1657" ht="17.25" spans="1:22">
      <c r="A1657" s="20">
        <v>50601092</v>
      </c>
      <c r="B1657" s="20" t="s">
        <v>403</v>
      </c>
      <c r="C1657" s="19">
        <f>[1]怪物属性模拟配置!$E1653</f>
        <v>55</v>
      </c>
      <c r="D1657" s="20">
        <f t="shared" si="104"/>
        <v>35</v>
      </c>
      <c r="E1657" s="19">
        <f>VLOOKUP(C1657,IF({1,0},[1]团队属性模拟!$AO$3:$AO$82,[1]团队属性模拟!$AM$3:$AM$82),2,0)</f>
        <v>31490</v>
      </c>
      <c r="F1657" s="19">
        <f>[1]怪物属性模拟配置!$P1653</f>
        <v>977</v>
      </c>
      <c r="G1657" s="19">
        <f>[1]怪物属性模拟配置!$Q1653</f>
        <v>0</v>
      </c>
      <c r="H1657" s="19">
        <f>[1]怪物属性模拟配置!$S1653</f>
        <v>4177</v>
      </c>
      <c r="I1657" s="20">
        <v>0</v>
      </c>
      <c r="J1657" s="20">
        <v>0</v>
      </c>
      <c r="K1657" s="20">
        <v>0</v>
      </c>
      <c r="L1657" s="20">
        <v>0</v>
      </c>
      <c r="M1657" s="20">
        <f>[1]怪物属性模拟配置!$T1653*1000</f>
        <v>200</v>
      </c>
      <c r="N1657" s="20">
        <v>0</v>
      </c>
      <c r="O1657" s="20">
        <f>[1]怪物属性模拟配置!$U1653-1</f>
        <v>1</v>
      </c>
      <c r="P1657" s="20">
        <v>0</v>
      </c>
      <c r="Q1657" s="20">
        <v>0</v>
      </c>
      <c r="R1657" s="20">
        <v>0</v>
      </c>
      <c r="S1657" s="29" t="s">
        <v>55</v>
      </c>
      <c r="T1657" s="29" t="s">
        <v>55</v>
      </c>
      <c r="U1657" s="20"/>
      <c r="V1657" s="20"/>
    </row>
    <row r="1658" ht="17.25" spans="1:22">
      <c r="A1658" s="20">
        <v>50601100</v>
      </c>
      <c r="B1658" s="20" t="s">
        <v>404</v>
      </c>
      <c r="C1658" s="19">
        <f>[1]怪物属性模拟配置!$E1654</f>
        <v>55</v>
      </c>
      <c r="D1658" s="20">
        <f t="shared" si="104"/>
        <v>35</v>
      </c>
      <c r="E1658" s="19">
        <f>VLOOKUP(C1658,IF({1,0},[1]团队属性模拟!$AO$3:$AO$82,[1]团队属性模拟!$AM$3:$AM$82),2,0)</f>
        <v>31490</v>
      </c>
      <c r="F1658" s="19">
        <f>[1]怪物属性模拟配置!$P1654</f>
        <v>977</v>
      </c>
      <c r="G1658" s="19">
        <f>[1]怪物属性模拟配置!$Q1654</f>
        <v>0</v>
      </c>
      <c r="H1658" s="19">
        <f>[1]怪物属性模拟配置!$S1654</f>
        <v>4177</v>
      </c>
      <c r="I1658" s="20">
        <v>0</v>
      </c>
      <c r="J1658" s="20">
        <v>0</v>
      </c>
      <c r="K1658" s="20">
        <v>0</v>
      </c>
      <c r="L1658" s="20">
        <v>0</v>
      </c>
      <c r="M1658" s="20">
        <f>[1]怪物属性模拟配置!$T1654*1000</f>
        <v>200</v>
      </c>
      <c r="N1658" s="20">
        <v>0</v>
      </c>
      <c r="O1658" s="20">
        <f>[1]怪物属性模拟配置!$U1654-1</f>
        <v>1</v>
      </c>
      <c r="P1658" s="20">
        <v>0</v>
      </c>
      <c r="Q1658" s="20">
        <v>0</v>
      </c>
      <c r="R1658" s="20">
        <v>0</v>
      </c>
      <c r="S1658" s="29" t="s">
        <v>55</v>
      </c>
      <c r="T1658" s="29" t="s">
        <v>55</v>
      </c>
      <c r="U1658" s="20"/>
      <c r="V1658" s="20"/>
    </row>
    <row r="1659" ht="17.25" spans="1:22">
      <c r="A1659" s="20">
        <v>50601110</v>
      </c>
      <c r="B1659" s="20" t="s">
        <v>405</v>
      </c>
      <c r="C1659" s="19">
        <f>[1]怪物属性模拟配置!$E1655</f>
        <v>55</v>
      </c>
      <c r="D1659" s="20">
        <f t="shared" si="104"/>
        <v>35</v>
      </c>
      <c r="E1659" s="19">
        <f>VLOOKUP(C1659,IF({1,0},[1]团队属性模拟!$AO$3:$AO$82,[1]团队属性模拟!$AM$3:$AM$82),2,0)</f>
        <v>31490</v>
      </c>
      <c r="F1659" s="19">
        <f>[1]怪物属性模拟配置!$P1655</f>
        <v>977</v>
      </c>
      <c r="G1659" s="19">
        <f>[1]怪物属性模拟配置!$Q1655</f>
        <v>0</v>
      </c>
      <c r="H1659" s="19">
        <f>[1]怪物属性模拟配置!$S1655</f>
        <v>4177</v>
      </c>
      <c r="I1659" s="20">
        <v>0</v>
      </c>
      <c r="J1659" s="20">
        <v>0</v>
      </c>
      <c r="K1659" s="20">
        <v>0</v>
      </c>
      <c r="L1659" s="20">
        <v>0</v>
      </c>
      <c r="M1659" s="20">
        <f>[1]怪物属性模拟配置!$T1655*1000</f>
        <v>200</v>
      </c>
      <c r="N1659" s="20">
        <v>0</v>
      </c>
      <c r="O1659" s="20">
        <f>[1]怪物属性模拟配置!$U1655-1</f>
        <v>1</v>
      </c>
      <c r="P1659" s="20">
        <v>0</v>
      </c>
      <c r="Q1659" s="20">
        <v>0</v>
      </c>
      <c r="R1659" s="20">
        <v>0</v>
      </c>
      <c r="S1659" s="29" t="s">
        <v>55</v>
      </c>
      <c r="T1659" s="29" t="s">
        <v>55</v>
      </c>
      <c r="U1659" s="20"/>
      <c r="V1659" s="20"/>
    </row>
    <row r="1660" ht="17.25" spans="1:22">
      <c r="A1660" s="20">
        <v>50601120</v>
      </c>
      <c r="B1660" s="20" t="s">
        <v>406</v>
      </c>
      <c r="C1660" s="19">
        <f>[1]怪物属性模拟配置!$E1656</f>
        <v>55</v>
      </c>
      <c r="D1660" s="20">
        <f t="shared" si="104"/>
        <v>35</v>
      </c>
      <c r="E1660" s="19">
        <f>VLOOKUP(C1660,IF({1,0},[1]团队属性模拟!$AO$3:$AO$82,[1]团队属性模拟!$AM$3:$AM$82),2,0)</f>
        <v>31490</v>
      </c>
      <c r="F1660" s="19">
        <f>[1]怪物属性模拟配置!$P1656</f>
        <v>977</v>
      </c>
      <c r="G1660" s="19">
        <f>[1]怪物属性模拟配置!$Q1656</f>
        <v>0</v>
      </c>
      <c r="H1660" s="19">
        <f>[1]怪物属性模拟配置!$S1656</f>
        <v>4177</v>
      </c>
      <c r="I1660" s="20">
        <v>0</v>
      </c>
      <c r="J1660" s="20">
        <v>0</v>
      </c>
      <c r="K1660" s="20">
        <v>0</v>
      </c>
      <c r="L1660" s="20">
        <v>0</v>
      </c>
      <c r="M1660" s="20">
        <f>[1]怪物属性模拟配置!$T1656*1000</f>
        <v>200</v>
      </c>
      <c r="N1660" s="20">
        <v>0</v>
      </c>
      <c r="O1660" s="20">
        <f>[1]怪物属性模拟配置!$U1656-1</f>
        <v>1</v>
      </c>
      <c r="P1660" s="20">
        <v>0</v>
      </c>
      <c r="Q1660" s="20">
        <v>0</v>
      </c>
      <c r="R1660" s="20">
        <v>0</v>
      </c>
      <c r="S1660" s="29" t="s">
        <v>55</v>
      </c>
      <c r="T1660" s="29" t="s">
        <v>55</v>
      </c>
      <c r="U1660" s="20"/>
      <c r="V1660" s="20"/>
    </row>
    <row r="1661" ht="17.25" spans="1:22">
      <c r="A1661" s="20">
        <v>50601901</v>
      </c>
      <c r="B1661" s="31" t="s">
        <v>407</v>
      </c>
      <c r="C1661" s="19">
        <f>[1]怪物属性模拟配置!$E1657</f>
        <v>55</v>
      </c>
      <c r="D1661" s="20">
        <f>D1647*2</f>
        <v>70</v>
      </c>
      <c r="E1661" s="19">
        <f>VLOOKUP(C1661,IF({1,0},[1]团队属性模拟!$AO$3:$AO$82,[1]团队属性模拟!$AM$3:$AM$82),2,0)</f>
        <v>31490</v>
      </c>
      <c r="F1661" s="19">
        <f>[1]怪物属性模拟配置!$P1657</f>
        <v>1172</v>
      </c>
      <c r="G1661" s="19">
        <f>[1]怪物属性模拟配置!$Q1657</f>
        <v>0</v>
      </c>
      <c r="H1661" s="19">
        <f>[1]怪物属性模拟配置!$S1657</f>
        <v>41770</v>
      </c>
      <c r="I1661" s="20">
        <v>0</v>
      </c>
      <c r="J1661" s="20">
        <v>0</v>
      </c>
      <c r="K1661" s="20">
        <v>0</v>
      </c>
      <c r="L1661" s="20">
        <v>0</v>
      </c>
      <c r="M1661" s="20">
        <f>[1]怪物属性模拟配置!$T1657*1000</f>
        <v>200</v>
      </c>
      <c r="N1661" s="20">
        <v>0</v>
      </c>
      <c r="O1661" s="20">
        <f>[1]怪物属性模拟配置!$U1657-1</f>
        <v>1</v>
      </c>
      <c r="P1661" s="20">
        <v>0</v>
      </c>
      <c r="Q1661" s="20">
        <v>0</v>
      </c>
      <c r="R1661" s="20">
        <v>0</v>
      </c>
      <c r="S1661" s="29" t="s">
        <v>55</v>
      </c>
      <c r="T1661" s="29" t="s">
        <v>55</v>
      </c>
      <c r="U1661" s="20"/>
      <c r="V1661" s="20"/>
    </row>
    <row r="1662" ht="17.25" spans="1:22">
      <c r="A1662" s="20">
        <v>50601902</v>
      </c>
      <c r="B1662" s="31" t="s">
        <v>408</v>
      </c>
      <c r="C1662" s="19">
        <f>[1]怪物属性模拟配置!$E1658</f>
        <v>55</v>
      </c>
      <c r="D1662" s="20">
        <f t="shared" si="104"/>
        <v>70</v>
      </c>
      <c r="E1662" s="19">
        <f>VLOOKUP(C1662,IF({1,0},[1]团队属性模拟!$AO$3:$AO$82,[1]团队属性模拟!$AM$3:$AM$82),2,0)</f>
        <v>31490</v>
      </c>
      <c r="F1662" s="19">
        <f>[1]怪物属性模拟配置!$P1658</f>
        <v>1172</v>
      </c>
      <c r="G1662" s="19">
        <f>[1]怪物属性模拟配置!$Q1658</f>
        <v>0</v>
      </c>
      <c r="H1662" s="19">
        <f>[1]怪物属性模拟配置!$S1658</f>
        <v>41770</v>
      </c>
      <c r="I1662" s="20">
        <v>0</v>
      </c>
      <c r="J1662" s="20">
        <v>0</v>
      </c>
      <c r="K1662" s="20">
        <v>0</v>
      </c>
      <c r="L1662" s="20">
        <v>0</v>
      </c>
      <c r="M1662" s="20">
        <f>[1]怪物属性模拟配置!$T1658*1000</f>
        <v>200</v>
      </c>
      <c r="N1662" s="20">
        <v>0</v>
      </c>
      <c r="O1662" s="20">
        <f>[1]怪物属性模拟配置!$U1658-1</f>
        <v>1</v>
      </c>
      <c r="P1662" s="20">
        <v>0</v>
      </c>
      <c r="Q1662" s="20">
        <v>0</v>
      </c>
      <c r="R1662" s="20">
        <v>0</v>
      </c>
      <c r="S1662" s="29" t="s">
        <v>55</v>
      </c>
      <c r="T1662" s="29" t="s">
        <v>55</v>
      </c>
      <c r="U1662" s="20"/>
      <c r="V1662" s="20"/>
    </row>
    <row r="1663" ht="17.25" spans="1:22">
      <c r="A1663" s="20">
        <v>50601903</v>
      </c>
      <c r="B1663" s="31" t="s">
        <v>409</v>
      </c>
      <c r="C1663" s="19">
        <f>[1]怪物属性模拟配置!$E1659</f>
        <v>55</v>
      </c>
      <c r="D1663" s="20">
        <f t="shared" si="104"/>
        <v>70</v>
      </c>
      <c r="E1663" s="19">
        <f>VLOOKUP(C1663,IF({1,0},[1]团队属性模拟!$AO$3:$AO$82,[1]团队属性模拟!$AM$3:$AM$82),2,0)</f>
        <v>31490</v>
      </c>
      <c r="F1663" s="19">
        <f>[1]怪物属性模拟配置!$P1659</f>
        <v>1172</v>
      </c>
      <c r="G1663" s="19">
        <f>[1]怪物属性模拟配置!$Q1659</f>
        <v>0</v>
      </c>
      <c r="H1663" s="19">
        <f>[1]怪物属性模拟配置!$S1659</f>
        <v>41770</v>
      </c>
      <c r="I1663" s="20">
        <v>0</v>
      </c>
      <c r="J1663" s="20">
        <v>0</v>
      </c>
      <c r="K1663" s="20">
        <v>0</v>
      </c>
      <c r="L1663" s="20">
        <v>0</v>
      </c>
      <c r="M1663" s="20">
        <f>[1]怪物属性模拟配置!$T1659*1000</f>
        <v>200</v>
      </c>
      <c r="N1663" s="20">
        <v>0</v>
      </c>
      <c r="O1663" s="20">
        <f>[1]怪物属性模拟配置!$U1659-1</f>
        <v>1</v>
      </c>
      <c r="P1663" s="20">
        <v>0</v>
      </c>
      <c r="Q1663" s="20">
        <v>0</v>
      </c>
      <c r="R1663" s="20">
        <v>0</v>
      </c>
      <c r="S1663" s="29" t="s">
        <v>55</v>
      </c>
      <c r="T1663" s="29" t="s">
        <v>55</v>
      </c>
      <c r="U1663" s="20"/>
      <c r="V1663" s="20"/>
    </row>
    <row r="1664" ht="17.25" spans="1:22">
      <c r="A1664" s="20">
        <v>50601911</v>
      </c>
      <c r="B1664" s="33" t="s">
        <v>410</v>
      </c>
      <c r="C1664" s="19">
        <f>[1]怪物属性模拟配置!$E1660</f>
        <v>55</v>
      </c>
      <c r="D1664" s="20">
        <f>D1647*15</f>
        <v>525</v>
      </c>
      <c r="E1664" s="19">
        <f>VLOOKUP(C1664,IF({1,0},[1]团队属性模拟!$AO$3:$AO$82,[1]团队属性模拟!$AM$3:$AM$82),2,0)</f>
        <v>31490</v>
      </c>
      <c r="F1664" s="19">
        <f>[1]怪物属性模拟配置!$P1660</f>
        <v>1368</v>
      </c>
      <c r="G1664" s="19">
        <f>[1]怪物属性模拟配置!$Q1660</f>
        <v>0</v>
      </c>
      <c r="H1664" s="19">
        <f>[1]怪物属性模拟配置!$S1660</f>
        <v>83540</v>
      </c>
      <c r="I1664" s="20">
        <v>0</v>
      </c>
      <c r="J1664" s="20">
        <v>0</v>
      </c>
      <c r="K1664" s="20">
        <v>0</v>
      </c>
      <c r="L1664" s="20">
        <v>0</v>
      </c>
      <c r="M1664" s="20">
        <f>[1]怪物属性模拟配置!$T1660*1000</f>
        <v>200</v>
      </c>
      <c r="N1664" s="20">
        <v>0</v>
      </c>
      <c r="O1664" s="20">
        <f>[1]怪物属性模拟配置!$U1660-1</f>
        <v>1</v>
      </c>
      <c r="P1664" s="20">
        <v>0</v>
      </c>
      <c r="Q1664" s="20">
        <v>0</v>
      </c>
      <c r="R1664" s="20">
        <v>0</v>
      </c>
      <c r="S1664" s="29" t="s">
        <v>55</v>
      </c>
      <c r="T1664" s="29" t="s">
        <v>55</v>
      </c>
      <c r="U1664" s="20"/>
      <c r="V1664" s="20"/>
    </row>
    <row r="1665" ht="17.25" spans="1:22">
      <c r="A1665" s="20">
        <v>50701010</v>
      </c>
      <c r="B1665" s="20" t="s">
        <v>411</v>
      </c>
      <c r="C1665" s="19">
        <f>[1]怪物属性模拟配置!$E1661</f>
        <v>60</v>
      </c>
      <c r="D1665" s="32">
        <v>40</v>
      </c>
      <c r="E1665" s="19">
        <f>VLOOKUP(C1665,IF({1,0},[1]团队属性模拟!$AO$3:$AO$82,[1]团队属性模拟!$AM$3:$AM$82),2,0)</f>
        <v>39680</v>
      </c>
      <c r="F1665" s="19">
        <f>[1]怪物属性模拟配置!$P1661</f>
        <v>1320</v>
      </c>
      <c r="G1665" s="19">
        <f>[1]怪物属性模拟配置!$Q1661</f>
        <v>0</v>
      </c>
      <c r="H1665" s="19">
        <f>[1]怪物属性模拟配置!$S1661</f>
        <v>5667</v>
      </c>
      <c r="I1665" s="20">
        <v>0</v>
      </c>
      <c r="J1665" s="20">
        <v>0</v>
      </c>
      <c r="K1665" s="20">
        <v>0</v>
      </c>
      <c r="L1665" s="20">
        <v>0</v>
      </c>
      <c r="M1665" s="20">
        <f>[1]怪物属性模拟配置!$T1661*1000</f>
        <v>200</v>
      </c>
      <c r="N1665" s="20">
        <v>0</v>
      </c>
      <c r="O1665" s="20">
        <f>[1]怪物属性模拟配置!$U1661-1</f>
        <v>1</v>
      </c>
      <c r="P1665" s="20">
        <v>0</v>
      </c>
      <c r="Q1665" s="20">
        <v>0</v>
      </c>
      <c r="R1665" s="20">
        <v>0</v>
      </c>
      <c r="S1665" s="29" t="s">
        <v>55</v>
      </c>
      <c r="T1665" s="29" t="s">
        <v>55</v>
      </c>
      <c r="U1665" s="20"/>
      <c r="V1665" s="20"/>
    </row>
    <row r="1666" ht="17.25" spans="1:22">
      <c r="A1666" s="20">
        <v>50701020</v>
      </c>
      <c r="B1666" s="20" t="s">
        <v>412</v>
      </c>
      <c r="C1666" s="19">
        <f>[1]怪物属性模拟配置!$E1662</f>
        <v>60</v>
      </c>
      <c r="D1666" s="20">
        <f>D1665</f>
        <v>40</v>
      </c>
      <c r="E1666" s="19">
        <f>VLOOKUP(C1666,IF({1,0},[1]团队属性模拟!$AO$3:$AO$82,[1]团队属性模拟!$AM$3:$AM$82),2,0)</f>
        <v>39680</v>
      </c>
      <c r="F1666" s="19">
        <f>[1]怪物属性模拟配置!$P1662</f>
        <v>1320</v>
      </c>
      <c r="G1666" s="19">
        <f>[1]怪物属性模拟配置!$Q1662</f>
        <v>0</v>
      </c>
      <c r="H1666" s="19">
        <f>[1]怪物属性模拟配置!$S1662</f>
        <v>5667</v>
      </c>
      <c r="I1666" s="20">
        <v>0</v>
      </c>
      <c r="J1666" s="20">
        <v>0</v>
      </c>
      <c r="K1666" s="20">
        <v>0</v>
      </c>
      <c r="L1666" s="20">
        <v>0</v>
      </c>
      <c r="M1666" s="20">
        <f>[1]怪物属性模拟配置!$T1662*1000</f>
        <v>200</v>
      </c>
      <c r="N1666" s="20">
        <v>0</v>
      </c>
      <c r="O1666" s="20">
        <f>[1]怪物属性模拟配置!$U1662-1</f>
        <v>1</v>
      </c>
      <c r="P1666" s="20">
        <v>0</v>
      </c>
      <c r="Q1666" s="20">
        <v>0</v>
      </c>
      <c r="R1666" s="20">
        <v>0</v>
      </c>
      <c r="S1666" s="29" t="s">
        <v>55</v>
      </c>
      <c r="T1666" s="29" t="s">
        <v>55</v>
      </c>
      <c r="U1666" s="20"/>
      <c r="V1666" s="20"/>
    </row>
    <row r="1667" ht="17.25" spans="1:22">
      <c r="A1667" s="20">
        <v>50701030</v>
      </c>
      <c r="B1667" s="20" t="s">
        <v>413</v>
      </c>
      <c r="C1667" s="19">
        <f>[1]怪物属性模拟配置!$E1663</f>
        <v>60</v>
      </c>
      <c r="D1667" s="20">
        <f t="shared" ref="D1667:D1677" si="105">D1666</f>
        <v>40</v>
      </c>
      <c r="E1667" s="19">
        <f>VLOOKUP(C1667,IF({1,0},[1]团队属性模拟!$AO$3:$AO$82,[1]团队属性模拟!$AM$3:$AM$82),2,0)</f>
        <v>39680</v>
      </c>
      <c r="F1667" s="19">
        <f>[1]怪物属性模拟配置!$P1663</f>
        <v>1320</v>
      </c>
      <c r="G1667" s="19">
        <f>[1]怪物属性模拟配置!$Q1663</f>
        <v>0</v>
      </c>
      <c r="H1667" s="19">
        <f>[1]怪物属性模拟配置!$S1663</f>
        <v>5667</v>
      </c>
      <c r="I1667" s="20">
        <v>0</v>
      </c>
      <c r="J1667" s="20">
        <v>0</v>
      </c>
      <c r="K1667" s="20">
        <v>0</v>
      </c>
      <c r="L1667" s="20">
        <v>0</v>
      </c>
      <c r="M1667" s="20">
        <f>[1]怪物属性模拟配置!$T1663*1000</f>
        <v>200</v>
      </c>
      <c r="N1667" s="20">
        <v>0</v>
      </c>
      <c r="O1667" s="20">
        <f>[1]怪物属性模拟配置!$U1663-1</f>
        <v>1</v>
      </c>
      <c r="P1667" s="20">
        <v>0</v>
      </c>
      <c r="Q1667" s="20">
        <v>0</v>
      </c>
      <c r="R1667" s="20">
        <v>0</v>
      </c>
      <c r="S1667" s="29" t="s">
        <v>55</v>
      </c>
      <c r="T1667" s="29" t="s">
        <v>55</v>
      </c>
      <c r="U1667" s="20"/>
      <c r="V1667" s="20"/>
    </row>
    <row r="1668" ht="17.25" spans="1:22">
      <c r="A1668" s="20">
        <v>50701040</v>
      </c>
      <c r="B1668" s="20" t="s">
        <v>414</v>
      </c>
      <c r="C1668" s="19">
        <f>[1]怪物属性模拟配置!$E1664</f>
        <v>60</v>
      </c>
      <c r="D1668" s="20">
        <f t="shared" si="105"/>
        <v>40</v>
      </c>
      <c r="E1668" s="19">
        <f>VLOOKUP(C1668,IF({1,0},[1]团队属性模拟!$AO$3:$AO$82,[1]团队属性模拟!$AM$3:$AM$82),2,0)</f>
        <v>39680</v>
      </c>
      <c r="F1668" s="19">
        <f>[1]怪物属性模拟配置!$P1664</f>
        <v>1320</v>
      </c>
      <c r="G1668" s="19">
        <f>[1]怪物属性模拟配置!$Q1664</f>
        <v>0</v>
      </c>
      <c r="H1668" s="19">
        <f>[1]怪物属性模拟配置!$S1664</f>
        <v>5667</v>
      </c>
      <c r="I1668" s="20">
        <v>0</v>
      </c>
      <c r="J1668" s="20">
        <v>0</v>
      </c>
      <c r="K1668" s="20">
        <v>0</v>
      </c>
      <c r="L1668" s="20">
        <v>0</v>
      </c>
      <c r="M1668" s="20">
        <f>[1]怪物属性模拟配置!$T1664*1000</f>
        <v>200</v>
      </c>
      <c r="N1668" s="20">
        <v>0</v>
      </c>
      <c r="O1668" s="20">
        <f>[1]怪物属性模拟配置!$U1664-1</f>
        <v>1</v>
      </c>
      <c r="P1668" s="20">
        <v>0</v>
      </c>
      <c r="Q1668" s="20">
        <v>0</v>
      </c>
      <c r="R1668" s="20">
        <v>0</v>
      </c>
      <c r="S1668" s="29" t="s">
        <v>55</v>
      </c>
      <c r="T1668" s="29" t="s">
        <v>55</v>
      </c>
      <c r="U1668" s="20"/>
      <c r="V1668" s="20"/>
    </row>
    <row r="1669" ht="17.25" spans="1:22">
      <c r="A1669" s="20">
        <v>50701050</v>
      </c>
      <c r="B1669" s="20" t="s">
        <v>415</v>
      </c>
      <c r="C1669" s="19">
        <f>[1]怪物属性模拟配置!$E1665</f>
        <v>60</v>
      </c>
      <c r="D1669" s="20">
        <f t="shared" si="105"/>
        <v>40</v>
      </c>
      <c r="E1669" s="19">
        <f>VLOOKUP(C1669,IF({1,0},[1]团队属性模拟!$AO$3:$AO$82,[1]团队属性模拟!$AM$3:$AM$82),2,0)</f>
        <v>39680</v>
      </c>
      <c r="F1669" s="19">
        <f>[1]怪物属性模拟配置!$P1665</f>
        <v>1320</v>
      </c>
      <c r="G1669" s="19">
        <f>[1]怪物属性模拟配置!$Q1665</f>
        <v>0</v>
      </c>
      <c r="H1669" s="19">
        <f>[1]怪物属性模拟配置!$S1665</f>
        <v>5667</v>
      </c>
      <c r="I1669" s="20">
        <v>0</v>
      </c>
      <c r="J1669" s="20">
        <v>0</v>
      </c>
      <c r="K1669" s="20">
        <v>0</v>
      </c>
      <c r="L1669" s="20">
        <v>0</v>
      </c>
      <c r="M1669" s="20">
        <f>[1]怪物属性模拟配置!$T1665*1000</f>
        <v>200</v>
      </c>
      <c r="N1669" s="20">
        <v>0</v>
      </c>
      <c r="O1669" s="20">
        <f>[1]怪物属性模拟配置!$U1665-1</f>
        <v>1</v>
      </c>
      <c r="P1669" s="20">
        <v>0</v>
      </c>
      <c r="Q1669" s="20">
        <v>0</v>
      </c>
      <c r="R1669" s="20">
        <v>0</v>
      </c>
      <c r="S1669" s="29" t="s">
        <v>55</v>
      </c>
      <c r="T1669" s="29" t="s">
        <v>55</v>
      </c>
      <c r="U1669" s="20"/>
      <c r="V1669" s="20"/>
    </row>
    <row r="1670" ht="17.25" spans="1:22">
      <c r="A1670" s="20">
        <v>50701060</v>
      </c>
      <c r="B1670" s="20" t="s">
        <v>416</v>
      </c>
      <c r="C1670" s="19">
        <f>[1]怪物属性模拟配置!$E1666</f>
        <v>60</v>
      </c>
      <c r="D1670" s="20">
        <f t="shared" si="105"/>
        <v>40</v>
      </c>
      <c r="E1670" s="19">
        <f>VLOOKUP(C1670,IF({1,0},[1]团队属性模拟!$AO$3:$AO$82,[1]团队属性模拟!$AM$3:$AM$82),2,0)</f>
        <v>39680</v>
      </c>
      <c r="F1670" s="19">
        <f>[1]怪物属性模拟配置!$P1666</f>
        <v>1320</v>
      </c>
      <c r="G1670" s="19">
        <f>[1]怪物属性模拟配置!$Q1666</f>
        <v>0</v>
      </c>
      <c r="H1670" s="19">
        <f>[1]怪物属性模拟配置!$S1666</f>
        <v>5667</v>
      </c>
      <c r="I1670" s="20">
        <v>0</v>
      </c>
      <c r="J1670" s="20">
        <v>0</v>
      </c>
      <c r="K1670" s="20">
        <v>0</v>
      </c>
      <c r="L1670" s="20">
        <v>0</v>
      </c>
      <c r="M1670" s="20">
        <f>[1]怪物属性模拟配置!$T1666*1000</f>
        <v>200</v>
      </c>
      <c r="N1670" s="20">
        <v>0</v>
      </c>
      <c r="O1670" s="20">
        <f>[1]怪物属性模拟配置!$U1666-1</f>
        <v>1</v>
      </c>
      <c r="P1670" s="20">
        <v>0</v>
      </c>
      <c r="Q1670" s="20">
        <v>0</v>
      </c>
      <c r="R1670" s="20">
        <v>0</v>
      </c>
      <c r="S1670" s="29" t="s">
        <v>55</v>
      </c>
      <c r="T1670" s="29" t="s">
        <v>55</v>
      </c>
      <c r="U1670" s="20"/>
      <c r="V1670" s="20"/>
    </row>
    <row r="1671" ht="17.25" spans="1:22">
      <c r="A1671" s="20">
        <v>50701070</v>
      </c>
      <c r="B1671" s="20" t="s">
        <v>417</v>
      </c>
      <c r="C1671" s="19">
        <f>[1]怪物属性模拟配置!$E1667</f>
        <v>60</v>
      </c>
      <c r="D1671" s="20">
        <f t="shared" si="105"/>
        <v>40</v>
      </c>
      <c r="E1671" s="19">
        <f>VLOOKUP(C1671,IF({1,0},[1]团队属性模拟!$AO$3:$AO$82,[1]团队属性模拟!$AM$3:$AM$82),2,0)</f>
        <v>39680</v>
      </c>
      <c r="F1671" s="19">
        <f>[1]怪物属性模拟配置!$P1667</f>
        <v>1320</v>
      </c>
      <c r="G1671" s="19">
        <f>[1]怪物属性模拟配置!$Q1667</f>
        <v>0</v>
      </c>
      <c r="H1671" s="19">
        <f>[1]怪物属性模拟配置!$S1667</f>
        <v>5667</v>
      </c>
      <c r="I1671" s="20">
        <v>0</v>
      </c>
      <c r="J1671" s="20">
        <v>0</v>
      </c>
      <c r="K1671" s="20">
        <v>0</v>
      </c>
      <c r="L1671" s="20">
        <v>0</v>
      </c>
      <c r="M1671" s="20">
        <f>[1]怪物属性模拟配置!$T1667*1000</f>
        <v>200</v>
      </c>
      <c r="N1671" s="20">
        <v>0</v>
      </c>
      <c r="O1671" s="20">
        <f>[1]怪物属性模拟配置!$U1667-1</f>
        <v>1</v>
      </c>
      <c r="P1671" s="20">
        <v>0</v>
      </c>
      <c r="Q1671" s="20">
        <v>0</v>
      </c>
      <c r="R1671" s="20">
        <v>0</v>
      </c>
      <c r="S1671" s="29" t="s">
        <v>55</v>
      </c>
      <c r="T1671" s="29" t="s">
        <v>55</v>
      </c>
      <c r="U1671" s="20"/>
      <c r="V1671" s="20"/>
    </row>
    <row r="1672" ht="17.25" spans="1:22">
      <c r="A1672" s="20">
        <v>50701100</v>
      </c>
      <c r="B1672" s="20" t="s">
        <v>418</v>
      </c>
      <c r="C1672" s="19">
        <f>[1]怪物属性模拟配置!$E1668</f>
        <v>60</v>
      </c>
      <c r="D1672" s="20">
        <f t="shared" si="105"/>
        <v>40</v>
      </c>
      <c r="E1672" s="19">
        <f>VLOOKUP(C1672,IF({1,0},[1]团队属性模拟!$AO$3:$AO$82,[1]团队属性模拟!$AM$3:$AM$82),2,0)</f>
        <v>39680</v>
      </c>
      <c r="F1672" s="19">
        <f>[1]怪物属性模拟配置!$P1668</f>
        <v>1320</v>
      </c>
      <c r="G1672" s="19">
        <f>[1]怪物属性模拟配置!$Q1668</f>
        <v>0</v>
      </c>
      <c r="H1672" s="19">
        <f>[1]怪物属性模拟配置!$S1668</f>
        <v>5667</v>
      </c>
      <c r="I1672" s="20">
        <v>0</v>
      </c>
      <c r="J1672" s="20">
        <v>0</v>
      </c>
      <c r="K1672" s="20">
        <v>0</v>
      </c>
      <c r="L1672" s="20">
        <v>0</v>
      </c>
      <c r="M1672" s="20">
        <f>[1]怪物属性模拟配置!$T1668*1000</f>
        <v>200</v>
      </c>
      <c r="N1672" s="20">
        <v>0</v>
      </c>
      <c r="O1672" s="20">
        <f>[1]怪物属性模拟配置!$U1668-1</f>
        <v>1</v>
      </c>
      <c r="P1672" s="20">
        <v>0</v>
      </c>
      <c r="Q1672" s="20">
        <v>0</v>
      </c>
      <c r="R1672" s="20">
        <v>0</v>
      </c>
      <c r="S1672" s="29" t="s">
        <v>55</v>
      </c>
      <c r="T1672" s="29" t="s">
        <v>55</v>
      </c>
      <c r="U1672" s="20"/>
      <c r="V1672" s="20"/>
    </row>
    <row r="1673" ht="17.25" spans="1:22">
      <c r="A1673" s="20">
        <v>50701120</v>
      </c>
      <c r="B1673" s="20" t="s">
        <v>419</v>
      </c>
      <c r="C1673" s="19">
        <f>[1]怪物属性模拟配置!$E1669</f>
        <v>60</v>
      </c>
      <c r="D1673" s="20">
        <f t="shared" si="105"/>
        <v>40</v>
      </c>
      <c r="E1673" s="19">
        <f>VLOOKUP(C1673,IF({1,0},[1]团队属性模拟!$AO$3:$AO$82,[1]团队属性模拟!$AM$3:$AM$82),2,0)</f>
        <v>39680</v>
      </c>
      <c r="F1673" s="19">
        <f>[1]怪物属性模拟配置!$P1669</f>
        <v>1320</v>
      </c>
      <c r="G1673" s="19">
        <f>[1]怪物属性模拟配置!$Q1669</f>
        <v>0</v>
      </c>
      <c r="H1673" s="19">
        <f>[1]怪物属性模拟配置!$S1669</f>
        <v>5667</v>
      </c>
      <c r="I1673" s="20">
        <v>0</v>
      </c>
      <c r="J1673" s="20">
        <v>0</v>
      </c>
      <c r="K1673" s="20">
        <v>0</v>
      </c>
      <c r="L1673" s="20">
        <v>0</v>
      </c>
      <c r="M1673" s="20">
        <f>[1]怪物属性模拟配置!$T1669*1000</f>
        <v>200</v>
      </c>
      <c r="N1673" s="20">
        <v>0</v>
      </c>
      <c r="O1673" s="20">
        <f>[1]怪物属性模拟配置!$U1669-1</f>
        <v>1</v>
      </c>
      <c r="P1673" s="20">
        <v>0</v>
      </c>
      <c r="Q1673" s="20">
        <v>0</v>
      </c>
      <c r="R1673" s="20">
        <v>0</v>
      </c>
      <c r="S1673" s="29" t="s">
        <v>55</v>
      </c>
      <c r="T1673" s="29" t="s">
        <v>55</v>
      </c>
      <c r="U1673" s="20"/>
      <c r="V1673" s="20"/>
    </row>
    <row r="1674" ht="17.25" spans="1:22">
      <c r="A1674" s="20">
        <v>50701901</v>
      </c>
      <c r="B1674" s="31" t="s">
        <v>420</v>
      </c>
      <c r="C1674" s="19">
        <f>[1]怪物属性模拟配置!$E1670</f>
        <v>60</v>
      </c>
      <c r="D1674" s="20">
        <f>D1665*2</f>
        <v>80</v>
      </c>
      <c r="E1674" s="19">
        <f>VLOOKUP(C1674,IF({1,0},[1]团队属性模拟!$AO$3:$AO$82,[1]团队属性模拟!$AM$3:$AM$82),2,0)</f>
        <v>39680</v>
      </c>
      <c r="F1674" s="19">
        <f>[1]怪物属性模拟配置!$P1670</f>
        <v>1584</v>
      </c>
      <c r="G1674" s="19">
        <f>[1]怪物属性模拟配置!$Q1670</f>
        <v>0</v>
      </c>
      <c r="H1674" s="19">
        <f>[1]怪物属性模拟配置!$S1670</f>
        <v>56670</v>
      </c>
      <c r="I1674" s="20">
        <v>0</v>
      </c>
      <c r="J1674" s="20">
        <v>0</v>
      </c>
      <c r="K1674" s="20">
        <v>0</v>
      </c>
      <c r="L1674" s="20">
        <v>0</v>
      </c>
      <c r="M1674" s="20">
        <f>[1]怪物属性模拟配置!$T1670*1000</f>
        <v>200</v>
      </c>
      <c r="N1674" s="20">
        <v>0</v>
      </c>
      <c r="O1674" s="20">
        <f>[1]怪物属性模拟配置!$U1670-1</f>
        <v>1</v>
      </c>
      <c r="P1674" s="20">
        <v>0</v>
      </c>
      <c r="Q1674" s="20">
        <v>0</v>
      </c>
      <c r="R1674" s="20">
        <v>0</v>
      </c>
      <c r="S1674" s="29" t="s">
        <v>55</v>
      </c>
      <c r="T1674" s="29" t="s">
        <v>55</v>
      </c>
      <c r="U1674" s="20"/>
      <c r="V1674" s="20"/>
    </row>
    <row r="1675" ht="17.25" spans="1:22">
      <c r="A1675" s="20">
        <v>50701902</v>
      </c>
      <c r="B1675" s="31" t="s">
        <v>421</v>
      </c>
      <c r="C1675" s="19">
        <f>[1]怪物属性模拟配置!$E1671</f>
        <v>60</v>
      </c>
      <c r="D1675" s="20">
        <f t="shared" si="105"/>
        <v>80</v>
      </c>
      <c r="E1675" s="19">
        <f>VLOOKUP(C1675,IF({1,0},[1]团队属性模拟!$AO$3:$AO$82,[1]团队属性模拟!$AM$3:$AM$82),2,0)</f>
        <v>39680</v>
      </c>
      <c r="F1675" s="19">
        <f>[1]怪物属性模拟配置!$P1671</f>
        <v>1584</v>
      </c>
      <c r="G1675" s="19">
        <f>[1]怪物属性模拟配置!$Q1671</f>
        <v>0</v>
      </c>
      <c r="H1675" s="19">
        <f>[1]怪物属性模拟配置!$S1671</f>
        <v>56670</v>
      </c>
      <c r="I1675" s="20">
        <v>0</v>
      </c>
      <c r="J1675" s="20">
        <v>0</v>
      </c>
      <c r="K1675" s="20">
        <v>0</v>
      </c>
      <c r="L1675" s="20">
        <v>0</v>
      </c>
      <c r="M1675" s="20">
        <f>[1]怪物属性模拟配置!$T1671*1000</f>
        <v>200</v>
      </c>
      <c r="N1675" s="20">
        <v>0</v>
      </c>
      <c r="O1675" s="20">
        <f>[1]怪物属性模拟配置!$U1671-1</f>
        <v>1</v>
      </c>
      <c r="P1675" s="20">
        <v>0</v>
      </c>
      <c r="Q1675" s="20">
        <v>0</v>
      </c>
      <c r="R1675" s="20">
        <v>0</v>
      </c>
      <c r="S1675" s="29" t="s">
        <v>55</v>
      </c>
      <c r="T1675" s="29" t="s">
        <v>55</v>
      </c>
      <c r="U1675" s="20"/>
      <c r="V1675" s="20"/>
    </row>
    <row r="1676" ht="17.25" spans="1:22">
      <c r="A1676" s="20">
        <v>50701903</v>
      </c>
      <c r="B1676" s="31" t="s">
        <v>422</v>
      </c>
      <c r="C1676" s="19">
        <f>[1]怪物属性模拟配置!$E1672</f>
        <v>60</v>
      </c>
      <c r="D1676" s="20">
        <f t="shared" si="105"/>
        <v>80</v>
      </c>
      <c r="E1676" s="19">
        <f>VLOOKUP(C1676,IF({1,0},[1]团队属性模拟!$AO$3:$AO$82,[1]团队属性模拟!$AM$3:$AM$82),2,0)</f>
        <v>39680</v>
      </c>
      <c r="F1676" s="19">
        <f>[1]怪物属性模拟配置!$P1672</f>
        <v>1584</v>
      </c>
      <c r="G1676" s="19">
        <f>[1]怪物属性模拟配置!$Q1672</f>
        <v>0</v>
      </c>
      <c r="H1676" s="19">
        <f>[1]怪物属性模拟配置!$S1672</f>
        <v>56670</v>
      </c>
      <c r="I1676" s="20">
        <v>0</v>
      </c>
      <c r="J1676" s="20">
        <v>0</v>
      </c>
      <c r="K1676" s="20">
        <v>0</v>
      </c>
      <c r="L1676" s="20">
        <v>0</v>
      </c>
      <c r="M1676" s="20">
        <f>[1]怪物属性模拟配置!$T1672*1000</f>
        <v>200</v>
      </c>
      <c r="N1676" s="20">
        <v>0</v>
      </c>
      <c r="O1676" s="20">
        <f>[1]怪物属性模拟配置!$U1672-1</f>
        <v>1</v>
      </c>
      <c r="P1676" s="20">
        <v>0</v>
      </c>
      <c r="Q1676" s="20">
        <v>0</v>
      </c>
      <c r="R1676" s="20">
        <v>0</v>
      </c>
      <c r="S1676" s="29" t="s">
        <v>55</v>
      </c>
      <c r="T1676" s="29" t="s">
        <v>55</v>
      </c>
      <c r="U1676" s="20"/>
      <c r="V1676" s="20"/>
    </row>
    <row r="1677" ht="17.25" spans="1:22">
      <c r="A1677" s="20">
        <v>50701911</v>
      </c>
      <c r="B1677" s="33" t="s">
        <v>423</v>
      </c>
      <c r="C1677" s="19">
        <f>[1]怪物属性模拟配置!$E1673</f>
        <v>60</v>
      </c>
      <c r="D1677" s="20">
        <f>D1665*15</f>
        <v>600</v>
      </c>
      <c r="E1677" s="19">
        <f>VLOOKUP(C1677,IF({1,0},[1]团队属性模拟!$AO$3:$AO$82,[1]团队属性模拟!$AM$3:$AM$82),2,0)</f>
        <v>39680</v>
      </c>
      <c r="F1677" s="19">
        <f>[1]怪物属性模拟配置!$P1673</f>
        <v>1848</v>
      </c>
      <c r="G1677" s="19">
        <f>[1]怪物属性模拟配置!$Q1673</f>
        <v>0</v>
      </c>
      <c r="H1677" s="19">
        <f>[1]怪物属性模拟配置!$S1673</f>
        <v>113340</v>
      </c>
      <c r="I1677" s="20">
        <v>0</v>
      </c>
      <c r="J1677" s="20">
        <v>0</v>
      </c>
      <c r="K1677" s="20">
        <v>0</v>
      </c>
      <c r="L1677" s="20">
        <v>0</v>
      </c>
      <c r="M1677" s="20">
        <f>[1]怪物属性模拟配置!$T1673*1000</f>
        <v>200</v>
      </c>
      <c r="N1677" s="20">
        <v>0</v>
      </c>
      <c r="O1677" s="20">
        <f>[1]怪物属性模拟配置!$U1673-1</f>
        <v>1</v>
      </c>
      <c r="P1677" s="20">
        <v>0</v>
      </c>
      <c r="Q1677" s="20">
        <v>0</v>
      </c>
      <c r="R1677" s="20">
        <v>0</v>
      </c>
      <c r="S1677" s="29" t="s">
        <v>55</v>
      </c>
      <c r="T1677" s="29" t="s">
        <v>55</v>
      </c>
      <c r="U1677" s="20"/>
      <c r="V1677" s="20"/>
    </row>
    <row r="1678" ht="17.25" spans="1:22">
      <c r="A1678" s="20">
        <v>50801010</v>
      </c>
      <c r="B1678" s="20" t="s">
        <v>424</v>
      </c>
      <c r="C1678" s="19">
        <f>[1]怪物属性模拟配置!$E1674</f>
        <v>65</v>
      </c>
      <c r="D1678" s="32">
        <v>45</v>
      </c>
      <c r="E1678" s="19">
        <f>VLOOKUP(C1678,IF({1,0},[1]团队属性模拟!$AO$3:$AO$82,[1]团队属性模拟!$AM$3:$AM$82),2,0)</f>
        <v>54690</v>
      </c>
      <c r="F1678" s="19">
        <f>[1]怪物属性模拟配置!$P1674</f>
        <v>1695</v>
      </c>
      <c r="G1678" s="19">
        <f>[1]怪物属性模拟配置!$Q1674</f>
        <v>0</v>
      </c>
      <c r="H1678" s="19">
        <f>[1]怪物属性模拟配置!$S1674</f>
        <v>7254</v>
      </c>
      <c r="I1678" s="20">
        <v>0</v>
      </c>
      <c r="J1678" s="20">
        <v>0</v>
      </c>
      <c r="K1678" s="20">
        <v>0</v>
      </c>
      <c r="L1678" s="20">
        <v>0</v>
      </c>
      <c r="M1678" s="20">
        <f>[1]怪物属性模拟配置!$T1674*1000</f>
        <v>200</v>
      </c>
      <c r="N1678" s="20">
        <v>0</v>
      </c>
      <c r="O1678" s="20">
        <f>[1]怪物属性模拟配置!$U1674-1</f>
        <v>1</v>
      </c>
      <c r="P1678" s="20">
        <v>0</v>
      </c>
      <c r="Q1678" s="20">
        <v>0</v>
      </c>
      <c r="R1678" s="20">
        <v>0</v>
      </c>
      <c r="S1678" s="29" t="s">
        <v>55</v>
      </c>
      <c r="T1678" s="29" t="s">
        <v>55</v>
      </c>
      <c r="U1678" s="20"/>
      <c r="V1678" s="20"/>
    </row>
    <row r="1679" ht="17.25" spans="1:22">
      <c r="A1679" s="20">
        <v>50801020</v>
      </c>
      <c r="B1679" s="20" t="s">
        <v>425</v>
      </c>
      <c r="C1679" s="19">
        <f>[1]怪物属性模拟配置!$E1675</f>
        <v>65</v>
      </c>
      <c r="D1679" s="20">
        <f>D1678</f>
        <v>45</v>
      </c>
      <c r="E1679" s="19">
        <f>VLOOKUP(C1679,IF({1,0},[1]团队属性模拟!$AO$3:$AO$82,[1]团队属性模拟!$AM$3:$AM$82),2,0)</f>
        <v>54690</v>
      </c>
      <c r="F1679" s="19">
        <f>[1]怪物属性模拟配置!$P1675</f>
        <v>1695</v>
      </c>
      <c r="G1679" s="19">
        <f>[1]怪物属性模拟配置!$Q1675</f>
        <v>0</v>
      </c>
      <c r="H1679" s="19">
        <f>[1]怪物属性模拟配置!$S1675</f>
        <v>7254</v>
      </c>
      <c r="I1679" s="20">
        <v>0</v>
      </c>
      <c r="J1679" s="20">
        <v>0</v>
      </c>
      <c r="K1679" s="20">
        <v>0</v>
      </c>
      <c r="L1679" s="20">
        <v>0</v>
      </c>
      <c r="M1679" s="20">
        <f>[1]怪物属性模拟配置!$T1675*1000</f>
        <v>200</v>
      </c>
      <c r="N1679" s="20">
        <v>0</v>
      </c>
      <c r="O1679" s="20">
        <f>[1]怪物属性模拟配置!$U1675-1</f>
        <v>1</v>
      </c>
      <c r="P1679" s="20">
        <v>0</v>
      </c>
      <c r="Q1679" s="20">
        <v>0</v>
      </c>
      <c r="R1679" s="20">
        <v>0</v>
      </c>
      <c r="S1679" s="29" t="s">
        <v>55</v>
      </c>
      <c r="T1679" s="29" t="s">
        <v>55</v>
      </c>
      <c r="U1679" s="20"/>
      <c r="V1679" s="20"/>
    </row>
    <row r="1680" ht="17.25" spans="1:22">
      <c r="A1680" s="20">
        <v>50801030</v>
      </c>
      <c r="B1680" s="20" t="s">
        <v>426</v>
      </c>
      <c r="C1680" s="19">
        <f>[1]怪物属性模拟配置!$E1676</f>
        <v>65</v>
      </c>
      <c r="D1680" s="20">
        <f t="shared" ref="D1680:D1695" si="106">D1679</f>
        <v>45</v>
      </c>
      <c r="E1680" s="19">
        <f>VLOOKUP(C1680,IF({1,0},[1]团队属性模拟!$AO$3:$AO$82,[1]团队属性模拟!$AM$3:$AM$82),2,0)</f>
        <v>54690</v>
      </c>
      <c r="F1680" s="19">
        <f>[1]怪物属性模拟配置!$P1676</f>
        <v>1695</v>
      </c>
      <c r="G1680" s="19">
        <f>[1]怪物属性模拟配置!$Q1676</f>
        <v>0</v>
      </c>
      <c r="H1680" s="19">
        <f>[1]怪物属性模拟配置!$S1676</f>
        <v>7254</v>
      </c>
      <c r="I1680" s="20">
        <v>0</v>
      </c>
      <c r="J1680" s="20">
        <v>0</v>
      </c>
      <c r="K1680" s="20">
        <v>0</v>
      </c>
      <c r="L1680" s="20">
        <v>0</v>
      </c>
      <c r="M1680" s="20">
        <f>[1]怪物属性模拟配置!$T1676*1000</f>
        <v>200</v>
      </c>
      <c r="N1680" s="20">
        <v>0</v>
      </c>
      <c r="O1680" s="20">
        <f>[1]怪物属性模拟配置!$U1676-1</f>
        <v>1</v>
      </c>
      <c r="P1680" s="20">
        <v>0</v>
      </c>
      <c r="Q1680" s="20">
        <v>0</v>
      </c>
      <c r="R1680" s="20">
        <v>0</v>
      </c>
      <c r="S1680" s="29" t="s">
        <v>55</v>
      </c>
      <c r="T1680" s="29" t="s">
        <v>55</v>
      </c>
      <c r="U1680" s="20"/>
      <c r="V1680" s="20"/>
    </row>
    <row r="1681" ht="17.25" spans="1:22">
      <c r="A1681" s="20">
        <v>50801040</v>
      </c>
      <c r="B1681" s="20" t="s">
        <v>427</v>
      </c>
      <c r="C1681" s="19">
        <f>[1]怪物属性模拟配置!$E1677</f>
        <v>65</v>
      </c>
      <c r="D1681" s="20">
        <f t="shared" si="106"/>
        <v>45</v>
      </c>
      <c r="E1681" s="19">
        <f>VLOOKUP(C1681,IF({1,0},[1]团队属性模拟!$AO$3:$AO$82,[1]团队属性模拟!$AM$3:$AM$82),2,0)</f>
        <v>54690</v>
      </c>
      <c r="F1681" s="19">
        <f>[1]怪物属性模拟配置!$P1677</f>
        <v>1695</v>
      </c>
      <c r="G1681" s="19">
        <f>[1]怪物属性模拟配置!$Q1677</f>
        <v>0</v>
      </c>
      <c r="H1681" s="19">
        <f>[1]怪物属性模拟配置!$S1677</f>
        <v>7254</v>
      </c>
      <c r="I1681" s="20">
        <v>0</v>
      </c>
      <c r="J1681" s="20">
        <v>0</v>
      </c>
      <c r="K1681" s="20">
        <v>0</v>
      </c>
      <c r="L1681" s="20">
        <v>0</v>
      </c>
      <c r="M1681" s="20">
        <f>[1]怪物属性模拟配置!$T1677*1000</f>
        <v>200</v>
      </c>
      <c r="N1681" s="20">
        <v>0</v>
      </c>
      <c r="O1681" s="20">
        <f>[1]怪物属性模拟配置!$U1677-1</f>
        <v>1</v>
      </c>
      <c r="P1681" s="20">
        <v>0</v>
      </c>
      <c r="Q1681" s="20">
        <v>0</v>
      </c>
      <c r="R1681" s="20">
        <v>0</v>
      </c>
      <c r="S1681" s="29" t="s">
        <v>55</v>
      </c>
      <c r="T1681" s="29" t="s">
        <v>55</v>
      </c>
      <c r="U1681" s="20"/>
      <c r="V1681" s="20"/>
    </row>
    <row r="1682" ht="17.25" spans="1:22">
      <c r="A1682" s="20">
        <v>50801050</v>
      </c>
      <c r="B1682" s="20" t="s">
        <v>428</v>
      </c>
      <c r="C1682" s="19">
        <f>[1]怪物属性模拟配置!$E1678</f>
        <v>65</v>
      </c>
      <c r="D1682" s="20">
        <f t="shared" si="106"/>
        <v>45</v>
      </c>
      <c r="E1682" s="19">
        <f>VLOOKUP(C1682,IF({1,0},[1]团队属性模拟!$AO$3:$AO$82,[1]团队属性模拟!$AM$3:$AM$82),2,0)</f>
        <v>54690</v>
      </c>
      <c r="F1682" s="19">
        <f>[1]怪物属性模拟配置!$P1678</f>
        <v>1695</v>
      </c>
      <c r="G1682" s="19">
        <f>[1]怪物属性模拟配置!$Q1678</f>
        <v>0</v>
      </c>
      <c r="H1682" s="19">
        <f>[1]怪物属性模拟配置!$S1678</f>
        <v>7254</v>
      </c>
      <c r="I1682" s="20">
        <v>0</v>
      </c>
      <c r="J1682" s="20">
        <v>0</v>
      </c>
      <c r="K1682" s="20">
        <v>0</v>
      </c>
      <c r="L1682" s="20">
        <v>0</v>
      </c>
      <c r="M1682" s="20">
        <f>[1]怪物属性模拟配置!$T1678*1000</f>
        <v>200</v>
      </c>
      <c r="N1682" s="20">
        <v>0</v>
      </c>
      <c r="O1682" s="20">
        <f>[1]怪物属性模拟配置!$U1678-1</f>
        <v>1</v>
      </c>
      <c r="P1682" s="20">
        <v>0</v>
      </c>
      <c r="Q1682" s="20">
        <v>0</v>
      </c>
      <c r="R1682" s="20">
        <v>0</v>
      </c>
      <c r="S1682" s="29" t="s">
        <v>55</v>
      </c>
      <c r="T1682" s="29" t="s">
        <v>55</v>
      </c>
      <c r="U1682" s="20"/>
      <c r="V1682" s="20"/>
    </row>
    <row r="1683" ht="17.25" spans="1:22">
      <c r="A1683" s="20">
        <v>50801060</v>
      </c>
      <c r="B1683" s="20" t="s">
        <v>429</v>
      </c>
      <c r="C1683" s="19">
        <f>[1]怪物属性模拟配置!$E1679</f>
        <v>65</v>
      </c>
      <c r="D1683" s="20">
        <f t="shared" si="106"/>
        <v>45</v>
      </c>
      <c r="E1683" s="19">
        <f>VLOOKUP(C1683,IF({1,0},[1]团队属性模拟!$AO$3:$AO$82,[1]团队属性模拟!$AM$3:$AM$82),2,0)</f>
        <v>54690</v>
      </c>
      <c r="F1683" s="19">
        <f>[1]怪物属性模拟配置!$P1679</f>
        <v>1695</v>
      </c>
      <c r="G1683" s="19">
        <f>[1]怪物属性模拟配置!$Q1679</f>
        <v>0</v>
      </c>
      <c r="H1683" s="19">
        <f>[1]怪物属性模拟配置!$S1679</f>
        <v>7254</v>
      </c>
      <c r="I1683" s="20">
        <v>0</v>
      </c>
      <c r="J1683" s="20">
        <v>0</v>
      </c>
      <c r="K1683" s="20">
        <v>0</v>
      </c>
      <c r="L1683" s="20">
        <v>0</v>
      </c>
      <c r="M1683" s="20">
        <f>[1]怪物属性模拟配置!$T1679*1000</f>
        <v>200</v>
      </c>
      <c r="N1683" s="20">
        <v>0</v>
      </c>
      <c r="O1683" s="20">
        <f>[1]怪物属性模拟配置!$U1679-1</f>
        <v>1</v>
      </c>
      <c r="P1683" s="20">
        <v>0</v>
      </c>
      <c r="Q1683" s="20">
        <v>0</v>
      </c>
      <c r="R1683" s="20">
        <v>0</v>
      </c>
      <c r="S1683" s="29" t="s">
        <v>55</v>
      </c>
      <c r="T1683" s="29" t="s">
        <v>55</v>
      </c>
      <c r="U1683" s="20"/>
      <c r="V1683" s="20"/>
    </row>
    <row r="1684" ht="17.25" spans="1:22">
      <c r="A1684" s="20">
        <v>50801070</v>
      </c>
      <c r="B1684" s="20" t="s">
        <v>430</v>
      </c>
      <c r="C1684" s="19">
        <f>[1]怪物属性模拟配置!$E1680</f>
        <v>65</v>
      </c>
      <c r="D1684" s="20">
        <f t="shared" si="106"/>
        <v>45</v>
      </c>
      <c r="E1684" s="19">
        <f>VLOOKUP(C1684,IF({1,0},[1]团队属性模拟!$AO$3:$AO$82,[1]团队属性模拟!$AM$3:$AM$82),2,0)</f>
        <v>54690</v>
      </c>
      <c r="F1684" s="19">
        <f>[1]怪物属性模拟配置!$P1680</f>
        <v>1695</v>
      </c>
      <c r="G1684" s="19">
        <f>[1]怪物属性模拟配置!$Q1680</f>
        <v>0</v>
      </c>
      <c r="H1684" s="19">
        <f>[1]怪物属性模拟配置!$S1680</f>
        <v>7254</v>
      </c>
      <c r="I1684" s="20">
        <v>0</v>
      </c>
      <c r="J1684" s="20">
        <v>0</v>
      </c>
      <c r="K1684" s="20">
        <v>0</v>
      </c>
      <c r="L1684" s="20">
        <v>0</v>
      </c>
      <c r="M1684" s="20">
        <f>[1]怪物属性模拟配置!$T1680*1000</f>
        <v>200</v>
      </c>
      <c r="N1684" s="20">
        <v>0</v>
      </c>
      <c r="O1684" s="20">
        <f>[1]怪物属性模拟配置!$U1680-1</f>
        <v>1</v>
      </c>
      <c r="P1684" s="20">
        <v>0</v>
      </c>
      <c r="Q1684" s="20">
        <v>0</v>
      </c>
      <c r="R1684" s="20">
        <v>0</v>
      </c>
      <c r="S1684" s="29" t="s">
        <v>55</v>
      </c>
      <c r="T1684" s="29" t="s">
        <v>55</v>
      </c>
      <c r="U1684" s="20"/>
      <c r="V1684" s="20"/>
    </row>
    <row r="1685" ht="17.25" spans="1:22">
      <c r="A1685" s="20">
        <v>50801080</v>
      </c>
      <c r="B1685" s="20" t="s">
        <v>431</v>
      </c>
      <c r="C1685" s="19">
        <f>[1]怪物属性模拟配置!$E1681</f>
        <v>65</v>
      </c>
      <c r="D1685" s="20">
        <f t="shared" si="106"/>
        <v>45</v>
      </c>
      <c r="E1685" s="19">
        <f>VLOOKUP(C1685,IF({1,0},[1]团队属性模拟!$AO$3:$AO$82,[1]团队属性模拟!$AM$3:$AM$82),2,0)</f>
        <v>54690</v>
      </c>
      <c r="F1685" s="19">
        <f>[1]怪物属性模拟配置!$P1681</f>
        <v>1695</v>
      </c>
      <c r="G1685" s="19">
        <f>[1]怪物属性模拟配置!$Q1681</f>
        <v>0</v>
      </c>
      <c r="H1685" s="19">
        <f>[1]怪物属性模拟配置!$S1681</f>
        <v>7254</v>
      </c>
      <c r="I1685" s="20">
        <v>0</v>
      </c>
      <c r="J1685" s="20">
        <v>0</v>
      </c>
      <c r="K1685" s="20">
        <v>0</v>
      </c>
      <c r="L1685" s="20">
        <v>0</v>
      </c>
      <c r="M1685" s="20">
        <f>[1]怪物属性模拟配置!$T1681*1000</f>
        <v>200</v>
      </c>
      <c r="N1685" s="20">
        <v>0</v>
      </c>
      <c r="O1685" s="20">
        <f>[1]怪物属性模拟配置!$U1681-1</f>
        <v>1</v>
      </c>
      <c r="P1685" s="20">
        <v>0</v>
      </c>
      <c r="Q1685" s="20">
        <v>0</v>
      </c>
      <c r="R1685" s="20">
        <v>0</v>
      </c>
      <c r="S1685" s="29" t="s">
        <v>55</v>
      </c>
      <c r="T1685" s="29" t="s">
        <v>55</v>
      </c>
      <c r="U1685" s="20"/>
      <c r="V1685" s="20"/>
    </row>
    <row r="1686" ht="17.25" spans="1:22">
      <c r="A1686" s="20">
        <v>50801090</v>
      </c>
      <c r="B1686" s="20" t="s">
        <v>432</v>
      </c>
      <c r="C1686" s="19">
        <f>[1]怪物属性模拟配置!$E1682</f>
        <v>65</v>
      </c>
      <c r="D1686" s="20">
        <f t="shared" si="106"/>
        <v>45</v>
      </c>
      <c r="E1686" s="19">
        <f>VLOOKUP(C1686,IF({1,0},[1]团队属性模拟!$AO$3:$AO$82,[1]团队属性模拟!$AM$3:$AM$82),2,0)</f>
        <v>54690</v>
      </c>
      <c r="F1686" s="19">
        <f>[1]怪物属性模拟配置!$P1682</f>
        <v>1695</v>
      </c>
      <c r="G1686" s="19">
        <f>[1]怪物属性模拟配置!$Q1682</f>
        <v>0</v>
      </c>
      <c r="H1686" s="19">
        <f>[1]怪物属性模拟配置!$S1682</f>
        <v>7254</v>
      </c>
      <c r="I1686" s="20">
        <v>0</v>
      </c>
      <c r="J1686" s="20">
        <v>0</v>
      </c>
      <c r="K1686" s="20">
        <v>0</v>
      </c>
      <c r="L1686" s="20">
        <v>0</v>
      </c>
      <c r="M1686" s="20">
        <f>[1]怪物属性模拟配置!$T1682*1000</f>
        <v>200</v>
      </c>
      <c r="N1686" s="20">
        <v>0</v>
      </c>
      <c r="O1686" s="20">
        <f>[1]怪物属性模拟配置!$U1682-1</f>
        <v>1</v>
      </c>
      <c r="P1686" s="20">
        <v>0</v>
      </c>
      <c r="Q1686" s="20">
        <v>0</v>
      </c>
      <c r="R1686" s="20">
        <v>0</v>
      </c>
      <c r="S1686" s="29" t="s">
        <v>55</v>
      </c>
      <c r="T1686" s="29" t="s">
        <v>55</v>
      </c>
      <c r="U1686" s="20"/>
      <c r="V1686" s="20"/>
    </row>
    <row r="1687" ht="17.25" spans="1:22">
      <c r="A1687" s="20">
        <v>50801091</v>
      </c>
      <c r="B1687" s="20" t="s">
        <v>433</v>
      </c>
      <c r="C1687" s="19">
        <f>[1]怪物属性模拟配置!$E1683</f>
        <v>65</v>
      </c>
      <c r="D1687" s="20">
        <f t="shared" si="106"/>
        <v>45</v>
      </c>
      <c r="E1687" s="19">
        <f>VLOOKUP(C1687,IF({1,0},[1]团队属性模拟!$AO$3:$AO$82,[1]团队属性模拟!$AM$3:$AM$82),2,0)</f>
        <v>54690</v>
      </c>
      <c r="F1687" s="19">
        <f>[1]怪物属性模拟配置!$P1683</f>
        <v>1695</v>
      </c>
      <c r="G1687" s="19">
        <f>[1]怪物属性模拟配置!$Q1683</f>
        <v>0</v>
      </c>
      <c r="H1687" s="19">
        <f>[1]怪物属性模拟配置!$S1683</f>
        <v>7254</v>
      </c>
      <c r="I1687" s="20">
        <v>0</v>
      </c>
      <c r="J1687" s="20">
        <v>0</v>
      </c>
      <c r="K1687" s="20">
        <v>0</v>
      </c>
      <c r="L1687" s="20">
        <v>0</v>
      </c>
      <c r="M1687" s="20">
        <f>[1]怪物属性模拟配置!$T1683*1000</f>
        <v>200</v>
      </c>
      <c r="N1687" s="20">
        <v>0</v>
      </c>
      <c r="O1687" s="20">
        <f>[1]怪物属性模拟配置!$U1683-1</f>
        <v>1</v>
      </c>
      <c r="P1687" s="20">
        <v>0</v>
      </c>
      <c r="Q1687" s="20">
        <v>0</v>
      </c>
      <c r="R1687" s="20">
        <v>0</v>
      </c>
      <c r="S1687" s="29" t="s">
        <v>55</v>
      </c>
      <c r="T1687" s="29" t="s">
        <v>55</v>
      </c>
      <c r="U1687" s="20"/>
      <c r="V1687" s="20"/>
    </row>
    <row r="1688" ht="17.25" spans="1:22">
      <c r="A1688" s="20">
        <v>50801092</v>
      </c>
      <c r="B1688" s="20" t="s">
        <v>434</v>
      </c>
      <c r="C1688" s="19">
        <f>[1]怪物属性模拟配置!$E1684</f>
        <v>65</v>
      </c>
      <c r="D1688" s="20">
        <f t="shared" si="106"/>
        <v>45</v>
      </c>
      <c r="E1688" s="19">
        <f>VLOOKUP(C1688,IF({1,0},[1]团队属性模拟!$AO$3:$AO$82,[1]团队属性模拟!$AM$3:$AM$82),2,0)</f>
        <v>54690</v>
      </c>
      <c r="F1688" s="19">
        <f>[1]怪物属性模拟配置!$P1684</f>
        <v>1695</v>
      </c>
      <c r="G1688" s="19">
        <f>[1]怪物属性模拟配置!$Q1684</f>
        <v>0</v>
      </c>
      <c r="H1688" s="19">
        <f>[1]怪物属性模拟配置!$S1684</f>
        <v>7254</v>
      </c>
      <c r="I1688" s="20">
        <v>0</v>
      </c>
      <c r="J1688" s="20">
        <v>0</v>
      </c>
      <c r="K1688" s="20">
        <v>0</v>
      </c>
      <c r="L1688" s="20">
        <v>0</v>
      </c>
      <c r="M1688" s="20">
        <f>[1]怪物属性模拟配置!$T1684*1000</f>
        <v>200</v>
      </c>
      <c r="N1688" s="20">
        <v>0</v>
      </c>
      <c r="O1688" s="20">
        <f>[1]怪物属性模拟配置!$U1684-1</f>
        <v>1</v>
      </c>
      <c r="P1688" s="20">
        <v>0</v>
      </c>
      <c r="Q1688" s="20">
        <v>0</v>
      </c>
      <c r="R1688" s="20">
        <v>0</v>
      </c>
      <c r="S1688" s="29" t="s">
        <v>55</v>
      </c>
      <c r="T1688" s="29" t="s">
        <v>55</v>
      </c>
      <c r="U1688" s="20"/>
      <c r="V1688" s="20"/>
    </row>
    <row r="1689" ht="17.25" spans="1:22">
      <c r="A1689" s="20">
        <v>50801100</v>
      </c>
      <c r="B1689" s="20" t="s">
        <v>435</v>
      </c>
      <c r="C1689" s="19">
        <f>[1]怪物属性模拟配置!$E1685</f>
        <v>65</v>
      </c>
      <c r="D1689" s="20">
        <f t="shared" si="106"/>
        <v>45</v>
      </c>
      <c r="E1689" s="19">
        <f>VLOOKUP(C1689,IF({1,0},[1]团队属性模拟!$AO$3:$AO$82,[1]团队属性模拟!$AM$3:$AM$82),2,0)</f>
        <v>54690</v>
      </c>
      <c r="F1689" s="19">
        <f>[1]怪物属性模拟配置!$P1685</f>
        <v>1695</v>
      </c>
      <c r="G1689" s="19">
        <f>[1]怪物属性模拟配置!$Q1685</f>
        <v>0</v>
      </c>
      <c r="H1689" s="19">
        <f>[1]怪物属性模拟配置!$S1685</f>
        <v>7254</v>
      </c>
      <c r="I1689" s="20">
        <v>0</v>
      </c>
      <c r="J1689" s="20">
        <v>0</v>
      </c>
      <c r="K1689" s="20">
        <v>0</v>
      </c>
      <c r="L1689" s="20">
        <v>0</v>
      </c>
      <c r="M1689" s="20">
        <f>[1]怪物属性模拟配置!$T1685*1000</f>
        <v>200</v>
      </c>
      <c r="N1689" s="20">
        <v>0</v>
      </c>
      <c r="O1689" s="20">
        <f>[1]怪物属性模拟配置!$U1685-1</f>
        <v>1</v>
      </c>
      <c r="P1689" s="20">
        <v>0</v>
      </c>
      <c r="Q1689" s="20">
        <v>0</v>
      </c>
      <c r="R1689" s="20">
        <v>0</v>
      </c>
      <c r="S1689" s="29" t="s">
        <v>55</v>
      </c>
      <c r="T1689" s="29" t="s">
        <v>55</v>
      </c>
      <c r="U1689" s="20"/>
      <c r="V1689" s="20"/>
    </row>
    <row r="1690" ht="17.25" spans="1:22">
      <c r="A1690" s="20">
        <v>50801110</v>
      </c>
      <c r="B1690" s="20" t="s">
        <v>436</v>
      </c>
      <c r="C1690" s="19">
        <f>[1]怪物属性模拟配置!$E1686</f>
        <v>65</v>
      </c>
      <c r="D1690" s="20">
        <f t="shared" si="106"/>
        <v>45</v>
      </c>
      <c r="E1690" s="19">
        <f>VLOOKUP(C1690,IF({1,0},[1]团队属性模拟!$AO$3:$AO$82,[1]团队属性模拟!$AM$3:$AM$82),2,0)</f>
        <v>54690</v>
      </c>
      <c r="F1690" s="19">
        <f>[1]怪物属性模拟配置!$P1686</f>
        <v>1695</v>
      </c>
      <c r="G1690" s="19">
        <f>[1]怪物属性模拟配置!$Q1686</f>
        <v>0</v>
      </c>
      <c r="H1690" s="19">
        <f>[1]怪物属性模拟配置!$S1686</f>
        <v>7254</v>
      </c>
      <c r="I1690" s="20">
        <v>0</v>
      </c>
      <c r="J1690" s="20">
        <v>0</v>
      </c>
      <c r="K1690" s="20">
        <v>0</v>
      </c>
      <c r="L1690" s="20">
        <v>0</v>
      </c>
      <c r="M1690" s="20">
        <f>[1]怪物属性模拟配置!$T1686*1000</f>
        <v>200</v>
      </c>
      <c r="N1690" s="20">
        <v>0</v>
      </c>
      <c r="O1690" s="20">
        <f>[1]怪物属性模拟配置!$U1686-1</f>
        <v>1</v>
      </c>
      <c r="P1690" s="20">
        <v>0</v>
      </c>
      <c r="Q1690" s="20">
        <v>0</v>
      </c>
      <c r="R1690" s="20">
        <v>0</v>
      </c>
      <c r="S1690" s="29" t="s">
        <v>55</v>
      </c>
      <c r="T1690" s="29" t="s">
        <v>55</v>
      </c>
      <c r="U1690" s="20"/>
      <c r="V1690" s="20"/>
    </row>
    <row r="1691" ht="17.25" spans="1:22">
      <c r="A1691" s="20">
        <v>50801120</v>
      </c>
      <c r="B1691" s="20" t="s">
        <v>437</v>
      </c>
      <c r="C1691" s="19">
        <f>[1]怪物属性模拟配置!$E1687</f>
        <v>65</v>
      </c>
      <c r="D1691" s="20">
        <f t="shared" si="106"/>
        <v>45</v>
      </c>
      <c r="E1691" s="19">
        <f>VLOOKUP(C1691,IF({1,0},[1]团队属性模拟!$AO$3:$AO$82,[1]团队属性模拟!$AM$3:$AM$82),2,0)</f>
        <v>54690</v>
      </c>
      <c r="F1691" s="19">
        <f>[1]怪物属性模拟配置!$P1687</f>
        <v>1695</v>
      </c>
      <c r="G1691" s="19">
        <f>[1]怪物属性模拟配置!$Q1687</f>
        <v>0</v>
      </c>
      <c r="H1691" s="19">
        <f>[1]怪物属性模拟配置!$S1687</f>
        <v>7254</v>
      </c>
      <c r="I1691" s="20">
        <v>0</v>
      </c>
      <c r="J1691" s="20">
        <v>0</v>
      </c>
      <c r="K1691" s="20">
        <v>0</v>
      </c>
      <c r="L1691" s="20">
        <v>0</v>
      </c>
      <c r="M1691" s="20">
        <f>[1]怪物属性模拟配置!$T1687*1000</f>
        <v>200</v>
      </c>
      <c r="N1691" s="20">
        <v>0</v>
      </c>
      <c r="O1691" s="20">
        <f>[1]怪物属性模拟配置!$U1687-1</f>
        <v>1</v>
      </c>
      <c r="P1691" s="20">
        <v>0</v>
      </c>
      <c r="Q1691" s="20">
        <v>0</v>
      </c>
      <c r="R1691" s="20">
        <v>0</v>
      </c>
      <c r="S1691" s="29" t="s">
        <v>55</v>
      </c>
      <c r="T1691" s="29" t="s">
        <v>55</v>
      </c>
      <c r="U1691" s="20"/>
      <c r="V1691" s="20"/>
    </row>
    <row r="1692" ht="17.25" spans="1:22">
      <c r="A1692" s="20">
        <v>50801901</v>
      </c>
      <c r="B1692" s="31" t="s">
        <v>438</v>
      </c>
      <c r="C1692" s="19">
        <f>[1]怪物属性模拟配置!$E1688</f>
        <v>65</v>
      </c>
      <c r="D1692" s="20">
        <f>D1678*2</f>
        <v>90</v>
      </c>
      <c r="E1692" s="19">
        <f>VLOOKUP(C1692,IF({1,0},[1]团队属性模拟!$AO$3:$AO$82,[1]团队属性模拟!$AM$3:$AM$82),2,0)</f>
        <v>54690</v>
      </c>
      <c r="F1692" s="19">
        <f>[1]怪物属性模拟配置!$P1688</f>
        <v>2034</v>
      </c>
      <c r="G1692" s="19">
        <f>[1]怪物属性模拟配置!$Q1688</f>
        <v>0</v>
      </c>
      <c r="H1692" s="19">
        <f>[1]怪物属性模拟配置!$S1688</f>
        <v>72540</v>
      </c>
      <c r="I1692" s="20">
        <v>0</v>
      </c>
      <c r="J1692" s="20">
        <v>0</v>
      </c>
      <c r="K1692" s="20">
        <v>0</v>
      </c>
      <c r="L1692" s="20">
        <v>0</v>
      </c>
      <c r="M1692" s="20">
        <f>[1]怪物属性模拟配置!$T1688*1000</f>
        <v>200</v>
      </c>
      <c r="N1692" s="20">
        <v>0</v>
      </c>
      <c r="O1692" s="20">
        <f>[1]怪物属性模拟配置!$U1688-1</f>
        <v>1</v>
      </c>
      <c r="P1692" s="20">
        <v>0</v>
      </c>
      <c r="Q1692" s="20">
        <v>0</v>
      </c>
      <c r="R1692" s="20">
        <v>0</v>
      </c>
      <c r="S1692" s="29" t="s">
        <v>55</v>
      </c>
      <c r="T1692" s="29" t="s">
        <v>55</v>
      </c>
      <c r="U1692" s="20"/>
      <c r="V1692" s="20"/>
    </row>
    <row r="1693" ht="17.25" spans="1:22">
      <c r="A1693" s="20">
        <v>50801902</v>
      </c>
      <c r="B1693" s="31" t="s">
        <v>439</v>
      </c>
      <c r="C1693" s="19">
        <f>[1]怪物属性模拟配置!$E1689</f>
        <v>65</v>
      </c>
      <c r="D1693" s="20">
        <f t="shared" si="106"/>
        <v>90</v>
      </c>
      <c r="E1693" s="19">
        <f>VLOOKUP(C1693,IF({1,0},[1]团队属性模拟!$AO$3:$AO$82,[1]团队属性模拟!$AM$3:$AM$82),2,0)</f>
        <v>54690</v>
      </c>
      <c r="F1693" s="19">
        <f>[1]怪物属性模拟配置!$P1689</f>
        <v>2034</v>
      </c>
      <c r="G1693" s="19">
        <f>[1]怪物属性模拟配置!$Q1689</f>
        <v>0</v>
      </c>
      <c r="H1693" s="19">
        <f>[1]怪物属性模拟配置!$S1689</f>
        <v>72540</v>
      </c>
      <c r="I1693" s="20">
        <v>0</v>
      </c>
      <c r="J1693" s="20">
        <v>0</v>
      </c>
      <c r="K1693" s="20">
        <v>0</v>
      </c>
      <c r="L1693" s="20">
        <v>0</v>
      </c>
      <c r="M1693" s="20">
        <f>[1]怪物属性模拟配置!$T1689*1000</f>
        <v>200</v>
      </c>
      <c r="N1693" s="20">
        <v>0</v>
      </c>
      <c r="O1693" s="20">
        <f>[1]怪物属性模拟配置!$U1689-1</f>
        <v>1</v>
      </c>
      <c r="P1693" s="20">
        <v>0</v>
      </c>
      <c r="Q1693" s="20">
        <v>0</v>
      </c>
      <c r="R1693" s="20">
        <v>0</v>
      </c>
      <c r="S1693" s="29" t="s">
        <v>55</v>
      </c>
      <c r="T1693" s="29" t="s">
        <v>55</v>
      </c>
      <c r="U1693" s="20"/>
      <c r="V1693" s="20"/>
    </row>
    <row r="1694" ht="17.25" spans="1:22">
      <c r="A1694" s="20">
        <v>50801903</v>
      </c>
      <c r="B1694" s="31" t="s">
        <v>440</v>
      </c>
      <c r="C1694" s="19">
        <f>[1]怪物属性模拟配置!$E1690</f>
        <v>65</v>
      </c>
      <c r="D1694" s="20">
        <f t="shared" si="106"/>
        <v>90</v>
      </c>
      <c r="E1694" s="19">
        <f>VLOOKUP(C1694,IF({1,0},[1]团队属性模拟!$AO$3:$AO$82,[1]团队属性模拟!$AM$3:$AM$82),2,0)</f>
        <v>54690</v>
      </c>
      <c r="F1694" s="19">
        <f>[1]怪物属性模拟配置!$P1690</f>
        <v>2034</v>
      </c>
      <c r="G1694" s="19">
        <f>[1]怪物属性模拟配置!$Q1690</f>
        <v>0</v>
      </c>
      <c r="H1694" s="19">
        <f>[1]怪物属性模拟配置!$S1690</f>
        <v>72540</v>
      </c>
      <c r="I1694" s="20">
        <v>0</v>
      </c>
      <c r="J1694" s="20">
        <v>0</v>
      </c>
      <c r="K1694" s="20">
        <v>0</v>
      </c>
      <c r="L1694" s="20">
        <v>0</v>
      </c>
      <c r="M1694" s="20">
        <f>[1]怪物属性模拟配置!$T1690*1000</f>
        <v>200</v>
      </c>
      <c r="N1694" s="20">
        <v>0</v>
      </c>
      <c r="O1694" s="20">
        <f>[1]怪物属性模拟配置!$U1690-1</f>
        <v>1</v>
      </c>
      <c r="P1694" s="20">
        <v>0</v>
      </c>
      <c r="Q1694" s="20">
        <v>0</v>
      </c>
      <c r="R1694" s="20">
        <v>0</v>
      </c>
      <c r="S1694" s="29" t="s">
        <v>55</v>
      </c>
      <c r="T1694" s="29" t="s">
        <v>55</v>
      </c>
      <c r="U1694" s="20"/>
      <c r="V1694" s="20"/>
    </row>
    <row r="1695" ht="17.25" spans="1:22">
      <c r="A1695" s="20">
        <v>50801911</v>
      </c>
      <c r="B1695" s="33" t="s">
        <v>441</v>
      </c>
      <c r="C1695" s="19">
        <f>[1]怪物属性模拟配置!$E1691</f>
        <v>65</v>
      </c>
      <c r="D1695" s="20">
        <f>D1678*15</f>
        <v>675</v>
      </c>
      <c r="E1695" s="19">
        <f>VLOOKUP(C1695,IF({1,0},[1]团队属性模拟!$AO$3:$AO$82,[1]团队属性模拟!$AM$3:$AM$82),2,0)</f>
        <v>54690</v>
      </c>
      <c r="F1695" s="19">
        <f>[1]怪物属性模拟配置!$P1691</f>
        <v>2373</v>
      </c>
      <c r="G1695" s="19">
        <f>[1]怪物属性模拟配置!$Q1691</f>
        <v>0</v>
      </c>
      <c r="H1695" s="19">
        <f>[1]怪物属性模拟配置!$S1691</f>
        <v>145080</v>
      </c>
      <c r="I1695" s="20">
        <v>0</v>
      </c>
      <c r="J1695" s="20">
        <v>0</v>
      </c>
      <c r="K1695" s="20">
        <v>0</v>
      </c>
      <c r="L1695" s="20">
        <v>0</v>
      </c>
      <c r="M1695" s="20">
        <f>[1]怪物属性模拟配置!$T1691*1000</f>
        <v>200</v>
      </c>
      <c r="N1695" s="20">
        <v>0</v>
      </c>
      <c r="O1695" s="20">
        <f>[1]怪物属性模拟配置!$U1691-1</f>
        <v>1</v>
      </c>
      <c r="P1695" s="20">
        <v>0</v>
      </c>
      <c r="Q1695" s="20">
        <v>0</v>
      </c>
      <c r="R1695" s="20">
        <v>0</v>
      </c>
      <c r="S1695" s="29" t="s">
        <v>55</v>
      </c>
      <c r="T1695" s="29" t="s">
        <v>55</v>
      </c>
      <c r="U1695" s="20"/>
      <c r="V1695" s="20"/>
    </row>
    <row r="1696" ht="17.25" spans="1:22">
      <c r="A1696" s="20">
        <v>50901010</v>
      </c>
      <c r="B1696" s="20" t="s">
        <v>442</v>
      </c>
      <c r="C1696" s="19">
        <f>[1]怪物属性模拟配置!$E1692</f>
        <v>70</v>
      </c>
      <c r="D1696" s="32">
        <v>50</v>
      </c>
      <c r="E1696" s="19">
        <f>VLOOKUP(C1696,IF({1,0},[1]团队属性模拟!$AO$3:$AO$82,[1]团队属性模拟!$AM$3:$AM$82),2,0)</f>
        <v>68110</v>
      </c>
      <c r="F1696" s="19">
        <f>[1]怪物属性模拟配置!$P1692</f>
        <v>2120</v>
      </c>
      <c r="G1696" s="19">
        <f>[1]怪物属性模拟配置!$Q1692</f>
        <v>0</v>
      </c>
      <c r="H1696" s="19">
        <f>[1]怪物属性模拟配置!$S1692</f>
        <v>9018</v>
      </c>
      <c r="I1696" s="20">
        <v>0</v>
      </c>
      <c r="J1696" s="20">
        <v>0</v>
      </c>
      <c r="K1696" s="20">
        <v>0</v>
      </c>
      <c r="L1696" s="20">
        <v>0</v>
      </c>
      <c r="M1696" s="20">
        <f>[1]怪物属性模拟配置!$T1692*1000</f>
        <v>200</v>
      </c>
      <c r="N1696" s="20">
        <v>0</v>
      </c>
      <c r="O1696" s="20">
        <f>[1]怪物属性模拟配置!$U1692-1</f>
        <v>1</v>
      </c>
      <c r="P1696" s="20">
        <v>0</v>
      </c>
      <c r="Q1696" s="20">
        <v>0</v>
      </c>
      <c r="R1696" s="20">
        <v>0</v>
      </c>
      <c r="S1696" s="29" t="s">
        <v>55</v>
      </c>
      <c r="T1696" s="29" t="s">
        <v>55</v>
      </c>
      <c r="U1696" s="20"/>
      <c r="V1696" s="20"/>
    </row>
    <row r="1697" ht="17.25" spans="1:22">
      <c r="A1697" s="20">
        <v>50901020</v>
      </c>
      <c r="B1697" s="20" t="s">
        <v>443</v>
      </c>
      <c r="C1697" s="19">
        <f>[1]怪物属性模拟配置!$E1693</f>
        <v>70</v>
      </c>
      <c r="D1697" s="20">
        <f>D1696</f>
        <v>50</v>
      </c>
      <c r="E1697" s="19">
        <f>VLOOKUP(C1697,IF({1,0},[1]团队属性模拟!$AO$3:$AO$82,[1]团队属性模拟!$AM$3:$AM$82),2,0)</f>
        <v>68110</v>
      </c>
      <c r="F1697" s="19">
        <f>[1]怪物属性模拟配置!$P1693</f>
        <v>2120</v>
      </c>
      <c r="G1697" s="19">
        <f>[1]怪物属性模拟配置!$Q1693</f>
        <v>0</v>
      </c>
      <c r="H1697" s="19">
        <f>[1]怪物属性模拟配置!$S1693</f>
        <v>9018</v>
      </c>
      <c r="I1697" s="20">
        <v>0</v>
      </c>
      <c r="J1697" s="20">
        <v>0</v>
      </c>
      <c r="K1697" s="20">
        <v>0</v>
      </c>
      <c r="L1697" s="20">
        <v>0</v>
      </c>
      <c r="M1697" s="20">
        <f>[1]怪物属性模拟配置!$T1693*1000</f>
        <v>200</v>
      </c>
      <c r="N1697" s="20">
        <v>0</v>
      </c>
      <c r="O1697" s="20">
        <f>[1]怪物属性模拟配置!$U1693-1</f>
        <v>1</v>
      </c>
      <c r="P1697" s="20">
        <v>0</v>
      </c>
      <c r="Q1697" s="20">
        <v>0</v>
      </c>
      <c r="R1697" s="20">
        <v>0</v>
      </c>
      <c r="S1697" s="29" t="s">
        <v>55</v>
      </c>
      <c r="T1697" s="29" t="s">
        <v>55</v>
      </c>
      <c r="U1697" s="20"/>
      <c r="V1697" s="20"/>
    </row>
    <row r="1698" ht="17.25" spans="1:22">
      <c r="A1698" s="20">
        <v>50901030</v>
      </c>
      <c r="B1698" s="20" t="s">
        <v>444</v>
      </c>
      <c r="C1698" s="19">
        <f>[1]怪物属性模拟配置!$E1694</f>
        <v>70</v>
      </c>
      <c r="D1698" s="20">
        <f t="shared" ref="D1698:D1709" si="107">D1697</f>
        <v>50</v>
      </c>
      <c r="E1698" s="19">
        <f>VLOOKUP(C1698,IF({1,0},[1]团队属性模拟!$AO$3:$AO$82,[1]团队属性模拟!$AM$3:$AM$82),2,0)</f>
        <v>68110</v>
      </c>
      <c r="F1698" s="19">
        <f>[1]怪物属性模拟配置!$P1694</f>
        <v>2120</v>
      </c>
      <c r="G1698" s="19">
        <f>[1]怪物属性模拟配置!$Q1694</f>
        <v>0</v>
      </c>
      <c r="H1698" s="19">
        <f>[1]怪物属性模拟配置!$S1694</f>
        <v>9018</v>
      </c>
      <c r="I1698" s="20">
        <v>0</v>
      </c>
      <c r="J1698" s="20">
        <v>0</v>
      </c>
      <c r="K1698" s="20">
        <v>0</v>
      </c>
      <c r="L1698" s="20">
        <v>0</v>
      </c>
      <c r="M1698" s="20">
        <f>[1]怪物属性模拟配置!$T1694*1000</f>
        <v>200</v>
      </c>
      <c r="N1698" s="20">
        <v>0</v>
      </c>
      <c r="O1698" s="20">
        <f>[1]怪物属性模拟配置!$U1694-1</f>
        <v>1</v>
      </c>
      <c r="P1698" s="20">
        <v>0</v>
      </c>
      <c r="Q1698" s="20">
        <v>0</v>
      </c>
      <c r="R1698" s="20">
        <v>0</v>
      </c>
      <c r="S1698" s="29" t="s">
        <v>55</v>
      </c>
      <c r="T1698" s="29" t="s">
        <v>55</v>
      </c>
      <c r="U1698" s="20"/>
      <c r="V1698" s="20"/>
    </row>
    <row r="1699" ht="17.25" spans="1:22">
      <c r="A1699" s="20">
        <v>50901040</v>
      </c>
      <c r="B1699" s="20" t="s">
        <v>445</v>
      </c>
      <c r="C1699" s="19">
        <f>[1]怪物属性模拟配置!$E1695</f>
        <v>70</v>
      </c>
      <c r="D1699" s="20">
        <f t="shared" si="107"/>
        <v>50</v>
      </c>
      <c r="E1699" s="19">
        <f>VLOOKUP(C1699,IF({1,0},[1]团队属性模拟!$AO$3:$AO$82,[1]团队属性模拟!$AM$3:$AM$82),2,0)</f>
        <v>68110</v>
      </c>
      <c r="F1699" s="19">
        <f>[1]怪物属性模拟配置!$P1695</f>
        <v>2120</v>
      </c>
      <c r="G1699" s="19">
        <f>[1]怪物属性模拟配置!$Q1695</f>
        <v>0</v>
      </c>
      <c r="H1699" s="19">
        <f>[1]怪物属性模拟配置!$S1695</f>
        <v>9018</v>
      </c>
      <c r="I1699" s="20">
        <v>0</v>
      </c>
      <c r="J1699" s="20">
        <v>0</v>
      </c>
      <c r="K1699" s="20">
        <v>0</v>
      </c>
      <c r="L1699" s="20">
        <v>0</v>
      </c>
      <c r="M1699" s="20">
        <f>[1]怪物属性模拟配置!$T1695*1000</f>
        <v>200</v>
      </c>
      <c r="N1699" s="20">
        <v>0</v>
      </c>
      <c r="O1699" s="20">
        <f>[1]怪物属性模拟配置!$U1695-1</f>
        <v>1</v>
      </c>
      <c r="P1699" s="20">
        <v>0</v>
      </c>
      <c r="Q1699" s="20">
        <v>0</v>
      </c>
      <c r="R1699" s="20">
        <v>0</v>
      </c>
      <c r="S1699" s="29" t="s">
        <v>55</v>
      </c>
      <c r="T1699" s="29" t="s">
        <v>55</v>
      </c>
      <c r="U1699" s="20"/>
      <c r="V1699" s="20"/>
    </row>
    <row r="1700" ht="17.25" spans="1:22">
      <c r="A1700" s="20">
        <v>50901050</v>
      </c>
      <c r="B1700" s="20" t="s">
        <v>446</v>
      </c>
      <c r="C1700" s="19">
        <f>[1]怪物属性模拟配置!$E1696</f>
        <v>70</v>
      </c>
      <c r="D1700" s="20">
        <f t="shared" si="107"/>
        <v>50</v>
      </c>
      <c r="E1700" s="19">
        <f>VLOOKUP(C1700,IF({1,0},[1]团队属性模拟!$AO$3:$AO$82,[1]团队属性模拟!$AM$3:$AM$82),2,0)</f>
        <v>68110</v>
      </c>
      <c r="F1700" s="19">
        <f>[1]怪物属性模拟配置!$P1696</f>
        <v>2120</v>
      </c>
      <c r="G1700" s="19">
        <f>[1]怪物属性模拟配置!$Q1696</f>
        <v>0</v>
      </c>
      <c r="H1700" s="19">
        <f>[1]怪物属性模拟配置!$S1696</f>
        <v>9018</v>
      </c>
      <c r="I1700" s="20">
        <v>0</v>
      </c>
      <c r="J1700" s="20">
        <v>0</v>
      </c>
      <c r="K1700" s="20">
        <v>0</v>
      </c>
      <c r="L1700" s="20">
        <v>0</v>
      </c>
      <c r="M1700" s="20">
        <f>[1]怪物属性模拟配置!$T1696*1000</f>
        <v>200</v>
      </c>
      <c r="N1700" s="20">
        <v>0</v>
      </c>
      <c r="O1700" s="20">
        <f>[1]怪物属性模拟配置!$U1696-1</f>
        <v>1</v>
      </c>
      <c r="P1700" s="20">
        <v>0</v>
      </c>
      <c r="Q1700" s="20">
        <v>0</v>
      </c>
      <c r="R1700" s="20">
        <v>0</v>
      </c>
      <c r="S1700" s="29" t="s">
        <v>55</v>
      </c>
      <c r="T1700" s="29" t="s">
        <v>55</v>
      </c>
      <c r="U1700" s="20"/>
      <c r="V1700" s="20"/>
    </row>
    <row r="1701" ht="17.25" spans="1:22">
      <c r="A1701" s="20">
        <v>50901060</v>
      </c>
      <c r="B1701" s="20" t="s">
        <v>447</v>
      </c>
      <c r="C1701" s="19">
        <f>[1]怪物属性模拟配置!$E1697</f>
        <v>70</v>
      </c>
      <c r="D1701" s="20">
        <f t="shared" si="107"/>
        <v>50</v>
      </c>
      <c r="E1701" s="19">
        <f>VLOOKUP(C1701,IF({1,0},[1]团队属性模拟!$AO$3:$AO$82,[1]团队属性模拟!$AM$3:$AM$82),2,0)</f>
        <v>68110</v>
      </c>
      <c r="F1701" s="19">
        <f>[1]怪物属性模拟配置!$P1697</f>
        <v>2120</v>
      </c>
      <c r="G1701" s="19">
        <f>[1]怪物属性模拟配置!$Q1697</f>
        <v>0</v>
      </c>
      <c r="H1701" s="19">
        <f>[1]怪物属性模拟配置!$S1697</f>
        <v>9018</v>
      </c>
      <c r="I1701" s="20">
        <v>0</v>
      </c>
      <c r="J1701" s="20">
        <v>0</v>
      </c>
      <c r="K1701" s="20">
        <v>0</v>
      </c>
      <c r="L1701" s="20">
        <v>0</v>
      </c>
      <c r="M1701" s="20">
        <f>[1]怪物属性模拟配置!$T1697*1000</f>
        <v>200</v>
      </c>
      <c r="N1701" s="20">
        <v>0</v>
      </c>
      <c r="O1701" s="20">
        <f>[1]怪物属性模拟配置!$U1697-1</f>
        <v>1</v>
      </c>
      <c r="P1701" s="20">
        <v>0</v>
      </c>
      <c r="Q1701" s="20">
        <v>0</v>
      </c>
      <c r="R1701" s="20">
        <v>0</v>
      </c>
      <c r="S1701" s="29" t="s">
        <v>55</v>
      </c>
      <c r="T1701" s="29" t="s">
        <v>55</v>
      </c>
      <c r="U1701" s="20"/>
      <c r="V1701" s="20"/>
    </row>
    <row r="1702" ht="17.25" spans="1:22">
      <c r="A1702" s="20">
        <v>50901070</v>
      </c>
      <c r="B1702" s="20" t="s">
        <v>448</v>
      </c>
      <c r="C1702" s="19">
        <f>[1]怪物属性模拟配置!$E1698</f>
        <v>70</v>
      </c>
      <c r="D1702" s="20">
        <f t="shared" si="107"/>
        <v>50</v>
      </c>
      <c r="E1702" s="19">
        <f>VLOOKUP(C1702,IF({1,0},[1]团队属性模拟!$AO$3:$AO$82,[1]团队属性模拟!$AM$3:$AM$82),2,0)</f>
        <v>68110</v>
      </c>
      <c r="F1702" s="19">
        <f>[1]怪物属性模拟配置!$P1698</f>
        <v>2120</v>
      </c>
      <c r="G1702" s="19">
        <f>[1]怪物属性模拟配置!$Q1698</f>
        <v>0</v>
      </c>
      <c r="H1702" s="19">
        <f>[1]怪物属性模拟配置!$S1698</f>
        <v>9018</v>
      </c>
      <c r="I1702" s="20">
        <v>0</v>
      </c>
      <c r="J1702" s="20">
        <v>0</v>
      </c>
      <c r="K1702" s="20">
        <v>0</v>
      </c>
      <c r="L1702" s="20">
        <v>0</v>
      </c>
      <c r="M1702" s="20">
        <f>[1]怪物属性模拟配置!$T1698*1000</f>
        <v>200</v>
      </c>
      <c r="N1702" s="20">
        <v>0</v>
      </c>
      <c r="O1702" s="20">
        <f>[1]怪物属性模拟配置!$U1698-1</f>
        <v>1</v>
      </c>
      <c r="P1702" s="20">
        <v>0</v>
      </c>
      <c r="Q1702" s="20">
        <v>0</v>
      </c>
      <c r="R1702" s="20">
        <v>0</v>
      </c>
      <c r="S1702" s="29" t="s">
        <v>55</v>
      </c>
      <c r="T1702" s="29" t="s">
        <v>55</v>
      </c>
      <c r="U1702" s="20"/>
      <c r="V1702" s="20"/>
    </row>
    <row r="1703" ht="17.25" spans="1:22">
      <c r="A1703" s="20">
        <v>50901100</v>
      </c>
      <c r="B1703" s="20" t="s">
        <v>449</v>
      </c>
      <c r="C1703" s="19">
        <f>[1]怪物属性模拟配置!$E1699</f>
        <v>70</v>
      </c>
      <c r="D1703" s="20">
        <f t="shared" si="107"/>
        <v>50</v>
      </c>
      <c r="E1703" s="19">
        <f>VLOOKUP(C1703,IF({1,0},[1]团队属性模拟!$AO$3:$AO$82,[1]团队属性模拟!$AM$3:$AM$82),2,0)</f>
        <v>68110</v>
      </c>
      <c r="F1703" s="19">
        <f>[1]怪物属性模拟配置!$P1699</f>
        <v>2120</v>
      </c>
      <c r="G1703" s="19">
        <f>[1]怪物属性模拟配置!$Q1699</f>
        <v>0</v>
      </c>
      <c r="H1703" s="19">
        <f>[1]怪物属性模拟配置!$S1699</f>
        <v>9018</v>
      </c>
      <c r="I1703" s="20">
        <v>0</v>
      </c>
      <c r="J1703" s="20">
        <v>0</v>
      </c>
      <c r="K1703" s="20">
        <v>0</v>
      </c>
      <c r="L1703" s="20">
        <v>0</v>
      </c>
      <c r="M1703" s="20">
        <f>[1]怪物属性模拟配置!$T1699*1000</f>
        <v>200</v>
      </c>
      <c r="N1703" s="20">
        <v>0</v>
      </c>
      <c r="O1703" s="20">
        <f>[1]怪物属性模拟配置!$U1699-1</f>
        <v>1</v>
      </c>
      <c r="P1703" s="20">
        <v>0</v>
      </c>
      <c r="Q1703" s="20">
        <v>0</v>
      </c>
      <c r="R1703" s="20">
        <v>0</v>
      </c>
      <c r="S1703" s="29" t="s">
        <v>55</v>
      </c>
      <c r="T1703" s="29" t="s">
        <v>55</v>
      </c>
      <c r="U1703" s="20"/>
      <c r="V1703" s="20"/>
    </row>
    <row r="1704" ht="17.25" spans="1:22">
      <c r="A1704" s="20">
        <v>50901120</v>
      </c>
      <c r="B1704" s="20" t="s">
        <v>450</v>
      </c>
      <c r="C1704" s="19">
        <f>[1]怪物属性模拟配置!$E1700</f>
        <v>70</v>
      </c>
      <c r="D1704" s="20">
        <f t="shared" si="107"/>
        <v>50</v>
      </c>
      <c r="E1704" s="19">
        <f>VLOOKUP(C1704,IF({1,0},[1]团队属性模拟!$AO$3:$AO$82,[1]团队属性模拟!$AM$3:$AM$82),2,0)</f>
        <v>68110</v>
      </c>
      <c r="F1704" s="19">
        <f>[1]怪物属性模拟配置!$P1700</f>
        <v>2120</v>
      </c>
      <c r="G1704" s="19">
        <f>[1]怪物属性模拟配置!$Q1700</f>
        <v>0</v>
      </c>
      <c r="H1704" s="19">
        <f>[1]怪物属性模拟配置!$S1700</f>
        <v>9018</v>
      </c>
      <c r="I1704" s="20">
        <v>0</v>
      </c>
      <c r="J1704" s="20">
        <v>0</v>
      </c>
      <c r="K1704" s="20">
        <v>0</v>
      </c>
      <c r="L1704" s="20">
        <v>0</v>
      </c>
      <c r="M1704" s="20">
        <f>[1]怪物属性模拟配置!$T1700*1000</f>
        <v>200</v>
      </c>
      <c r="N1704" s="20">
        <v>0</v>
      </c>
      <c r="O1704" s="20">
        <f>[1]怪物属性模拟配置!$U1700-1</f>
        <v>1</v>
      </c>
      <c r="P1704" s="20">
        <v>0</v>
      </c>
      <c r="Q1704" s="20">
        <v>0</v>
      </c>
      <c r="R1704" s="20">
        <v>0</v>
      </c>
      <c r="S1704" s="29" t="s">
        <v>55</v>
      </c>
      <c r="T1704" s="29" t="s">
        <v>55</v>
      </c>
      <c r="U1704" s="20"/>
      <c r="V1704" s="20"/>
    </row>
    <row r="1705" ht="17.25" spans="1:22">
      <c r="A1705" s="20">
        <v>50901901</v>
      </c>
      <c r="B1705" s="31" t="s">
        <v>451</v>
      </c>
      <c r="C1705" s="19">
        <f>[1]怪物属性模拟配置!$E1701</f>
        <v>70</v>
      </c>
      <c r="D1705" s="20">
        <f>D1696*2</f>
        <v>100</v>
      </c>
      <c r="E1705" s="19">
        <f>VLOOKUP(C1705,IF({1,0},[1]团队属性模拟!$AO$3:$AO$82,[1]团队属性模拟!$AM$3:$AM$82),2,0)</f>
        <v>68110</v>
      </c>
      <c r="F1705" s="19">
        <f>[1]怪物属性模拟配置!$P1701</f>
        <v>2544</v>
      </c>
      <c r="G1705" s="19">
        <f>[1]怪物属性模拟配置!$Q1701</f>
        <v>0</v>
      </c>
      <c r="H1705" s="19">
        <f>[1]怪物属性模拟配置!$S1701</f>
        <v>90180</v>
      </c>
      <c r="I1705" s="20">
        <v>0</v>
      </c>
      <c r="J1705" s="20">
        <v>0</v>
      </c>
      <c r="K1705" s="20">
        <v>0</v>
      </c>
      <c r="L1705" s="20">
        <v>0</v>
      </c>
      <c r="M1705" s="20">
        <f>[1]怪物属性模拟配置!$T1701*1000</f>
        <v>200</v>
      </c>
      <c r="N1705" s="20">
        <v>0</v>
      </c>
      <c r="O1705" s="20">
        <f>[1]怪物属性模拟配置!$U1701-1</f>
        <v>1</v>
      </c>
      <c r="P1705" s="20">
        <v>0</v>
      </c>
      <c r="Q1705" s="20">
        <v>0</v>
      </c>
      <c r="R1705" s="20">
        <v>0</v>
      </c>
      <c r="S1705" s="29" t="s">
        <v>55</v>
      </c>
      <c r="T1705" s="29" t="s">
        <v>55</v>
      </c>
      <c r="U1705" s="20"/>
      <c r="V1705" s="20"/>
    </row>
    <row r="1706" ht="17.25" spans="1:22">
      <c r="A1706" s="20">
        <v>50901902</v>
      </c>
      <c r="B1706" s="31" t="s">
        <v>452</v>
      </c>
      <c r="C1706" s="19">
        <f>[1]怪物属性模拟配置!$E1702</f>
        <v>70</v>
      </c>
      <c r="D1706" s="20">
        <f t="shared" si="107"/>
        <v>100</v>
      </c>
      <c r="E1706" s="19">
        <f>VLOOKUP(C1706,IF({1,0},[1]团队属性模拟!$AO$3:$AO$82,[1]团队属性模拟!$AM$3:$AM$82),2,0)</f>
        <v>68110</v>
      </c>
      <c r="F1706" s="19">
        <f>[1]怪物属性模拟配置!$P1702</f>
        <v>2544</v>
      </c>
      <c r="G1706" s="19">
        <f>[1]怪物属性模拟配置!$Q1702</f>
        <v>0</v>
      </c>
      <c r="H1706" s="19">
        <f>[1]怪物属性模拟配置!$S1702</f>
        <v>90180</v>
      </c>
      <c r="I1706" s="20">
        <v>0</v>
      </c>
      <c r="J1706" s="20">
        <v>0</v>
      </c>
      <c r="K1706" s="20">
        <v>0</v>
      </c>
      <c r="L1706" s="20">
        <v>0</v>
      </c>
      <c r="M1706" s="20">
        <f>[1]怪物属性模拟配置!$T1702*1000</f>
        <v>200</v>
      </c>
      <c r="N1706" s="20">
        <v>0</v>
      </c>
      <c r="O1706" s="20">
        <f>[1]怪物属性模拟配置!$U1702-1</f>
        <v>1</v>
      </c>
      <c r="P1706" s="20">
        <v>0</v>
      </c>
      <c r="Q1706" s="20">
        <v>0</v>
      </c>
      <c r="R1706" s="20">
        <v>0</v>
      </c>
      <c r="S1706" s="29" t="s">
        <v>55</v>
      </c>
      <c r="T1706" s="29" t="s">
        <v>55</v>
      </c>
      <c r="U1706" s="20"/>
      <c r="V1706" s="20"/>
    </row>
    <row r="1707" ht="17.25" spans="1:22">
      <c r="A1707" s="20">
        <v>50901903</v>
      </c>
      <c r="B1707" s="31" t="s">
        <v>453</v>
      </c>
      <c r="C1707" s="19">
        <f>[1]怪物属性模拟配置!$E1703</f>
        <v>70</v>
      </c>
      <c r="D1707" s="20">
        <f t="shared" si="107"/>
        <v>100</v>
      </c>
      <c r="E1707" s="19">
        <f>VLOOKUP(C1707,IF({1,0},[1]团队属性模拟!$AO$3:$AO$82,[1]团队属性模拟!$AM$3:$AM$82),2,0)</f>
        <v>68110</v>
      </c>
      <c r="F1707" s="19">
        <f>[1]怪物属性模拟配置!$P1703</f>
        <v>2544</v>
      </c>
      <c r="G1707" s="19">
        <f>[1]怪物属性模拟配置!$Q1703</f>
        <v>0</v>
      </c>
      <c r="H1707" s="19">
        <f>[1]怪物属性模拟配置!$S1703</f>
        <v>90180</v>
      </c>
      <c r="I1707" s="20">
        <v>0</v>
      </c>
      <c r="J1707" s="20">
        <v>0</v>
      </c>
      <c r="K1707" s="20">
        <v>0</v>
      </c>
      <c r="L1707" s="20">
        <v>0</v>
      </c>
      <c r="M1707" s="20">
        <f>[1]怪物属性模拟配置!$T1703*1000</f>
        <v>200</v>
      </c>
      <c r="N1707" s="20">
        <v>0</v>
      </c>
      <c r="O1707" s="20">
        <f>[1]怪物属性模拟配置!$U1703-1</f>
        <v>1</v>
      </c>
      <c r="P1707" s="20">
        <v>0</v>
      </c>
      <c r="Q1707" s="20">
        <v>0</v>
      </c>
      <c r="R1707" s="20">
        <v>0</v>
      </c>
      <c r="S1707" s="29" t="s">
        <v>55</v>
      </c>
      <c r="T1707" s="29" t="s">
        <v>55</v>
      </c>
      <c r="U1707" s="20"/>
      <c r="V1707" s="20"/>
    </row>
    <row r="1708" ht="17.25" spans="1:22">
      <c r="A1708" s="20">
        <v>50901904</v>
      </c>
      <c r="B1708" s="31" t="s">
        <v>454</v>
      </c>
      <c r="C1708" s="19">
        <f>[1]怪物属性模拟配置!$E1704</f>
        <v>70</v>
      </c>
      <c r="D1708" s="20">
        <f t="shared" si="107"/>
        <v>100</v>
      </c>
      <c r="E1708" s="19">
        <f>VLOOKUP(C1708,IF({1,0},[1]团队属性模拟!$AO$3:$AO$82,[1]团队属性模拟!$AM$3:$AM$82),2,0)</f>
        <v>68110</v>
      </c>
      <c r="F1708" s="19">
        <f>[1]怪物属性模拟配置!$P1704</f>
        <v>2544</v>
      </c>
      <c r="G1708" s="19">
        <f>[1]怪物属性模拟配置!$Q1704</f>
        <v>0</v>
      </c>
      <c r="H1708" s="19">
        <f>[1]怪物属性模拟配置!$S1704</f>
        <v>90180</v>
      </c>
      <c r="I1708" s="20">
        <v>0</v>
      </c>
      <c r="J1708" s="20">
        <v>0</v>
      </c>
      <c r="K1708" s="20">
        <v>0</v>
      </c>
      <c r="L1708" s="20">
        <v>0</v>
      </c>
      <c r="M1708" s="20">
        <f>[1]怪物属性模拟配置!$T1704*1000</f>
        <v>200</v>
      </c>
      <c r="N1708" s="20">
        <v>0</v>
      </c>
      <c r="O1708" s="20">
        <f>[1]怪物属性模拟配置!$U1704-1</f>
        <v>1</v>
      </c>
      <c r="P1708" s="20">
        <v>0</v>
      </c>
      <c r="Q1708" s="20">
        <v>0</v>
      </c>
      <c r="R1708" s="20">
        <v>0</v>
      </c>
      <c r="S1708" s="29" t="s">
        <v>55</v>
      </c>
      <c r="T1708" s="29" t="s">
        <v>55</v>
      </c>
      <c r="U1708" s="20"/>
      <c r="V1708" s="20"/>
    </row>
    <row r="1709" ht="17.25" spans="1:22">
      <c r="A1709" s="20">
        <v>50901911</v>
      </c>
      <c r="B1709" s="33" t="s">
        <v>455</v>
      </c>
      <c r="C1709" s="19">
        <f>[1]怪物属性模拟配置!$E1705</f>
        <v>70</v>
      </c>
      <c r="D1709" s="20">
        <f>D1696*15</f>
        <v>750</v>
      </c>
      <c r="E1709" s="19">
        <f>VLOOKUP(C1709,IF({1,0},[1]团队属性模拟!$AO$3:$AO$82,[1]团队属性模拟!$AM$3:$AM$82),2,0)</f>
        <v>68110</v>
      </c>
      <c r="F1709" s="19">
        <f>[1]怪物属性模拟配置!$P1705</f>
        <v>2968</v>
      </c>
      <c r="G1709" s="19">
        <f>[1]怪物属性模拟配置!$Q1705</f>
        <v>0</v>
      </c>
      <c r="H1709" s="19">
        <f>[1]怪物属性模拟配置!$S1705</f>
        <v>180360</v>
      </c>
      <c r="I1709" s="20">
        <v>0</v>
      </c>
      <c r="J1709" s="20">
        <v>0</v>
      </c>
      <c r="K1709" s="20">
        <v>0</v>
      </c>
      <c r="L1709" s="20">
        <v>0</v>
      </c>
      <c r="M1709" s="20">
        <f>[1]怪物属性模拟配置!$T1705*1000</f>
        <v>200</v>
      </c>
      <c r="N1709" s="20">
        <v>0</v>
      </c>
      <c r="O1709" s="20">
        <f>[1]怪物属性模拟配置!$U1705-1</f>
        <v>1</v>
      </c>
      <c r="P1709" s="20">
        <v>0</v>
      </c>
      <c r="Q1709" s="20">
        <v>0</v>
      </c>
      <c r="R1709" s="20">
        <v>0</v>
      </c>
      <c r="S1709" s="29" t="s">
        <v>55</v>
      </c>
      <c r="T1709" s="29" t="s">
        <v>55</v>
      </c>
      <c r="U1709" s="20"/>
      <c r="V1709" s="20"/>
    </row>
    <row r="1710" ht="17.25" spans="1:22">
      <c r="A1710" s="20">
        <v>51001010</v>
      </c>
      <c r="B1710" s="20" t="s">
        <v>456</v>
      </c>
      <c r="C1710" s="19">
        <f>[1]怪物属性模拟配置!$E1706</f>
        <v>80</v>
      </c>
      <c r="D1710" s="32">
        <v>55</v>
      </c>
      <c r="E1710" s="19">
        <f>VLOOKUP(C1710,IF({1,0},[1]团队属性模拟!$AO$3:$AO$82,[1]团队属性模拟!$AM$3:$AM$82),2,0)</f>
        <v>102540</v>
      </c>
      <c r="F1710" s="19">
        <f>[1]怪物属性模拟配置!$P1706</f>
        <v>3214</v>
      </c>
      <c r="G1710" s="19">
        <f>[1]怪物属性模拟配置!$Q1706</f>
        <v>0</v>
      </c>
      <c r="H1710" s="19">
        <f>[1]怪物属性模拟配置!$S1706</f>
        <v>13530</v>
      </c>
      <c r="I1710" s="20">
        <v>0</v>
      </c>
      <c r="J1710" s="20">
        <v>0</v>
      </c>
      <c r="K1710" s="20">
        <v>0</v>
      </c>
      <c r="L1710" s="20">
        <v>0</v>
      </c>
      <c r="M1710" s="20">
        <f>[1]怪物属性模拟配置!$T1706*1000</f>
        <v>200</v>
      </c>
      <c r="N1710" s="20">
        <v>0</v>
      </c>
      <c r="O1710" s="20">
        <f>[1]怪物属性模拟配置!$U1706-1</f>
        <v>1</v>
      </c>
      <c r="P1710" s="20">
        <v>0</v>
      </c>
      <c r="Q1710" s="20">
        <v>0</v>
      </c>
      <c r="R1710" s="20">
        <v>0</v>
      </c>
      <c r="S1710" s="29" t="s">
        <v>55</v>
      </c>
      <c r="T1710" s="29" t="s">
        <v>55</v>
      </c>
      <c r="U1710" s="20"/>
      <c r="V1710" s="20"/>
    </row>
    <row r="1711" ht="17.25" spans="1:22">
      <c r="A1711" s="20">
        <v>51001020</v>
      </c>
      <c r="B1711" s="20" t="s">
        <v>457</v>
      </c>
      <c r="C1711" s="19">
        <f>[1]怪物属性模拟配置!$E1707</f>
        <v>80</v>
      </c>
      <c r="D1711" s="20">
        <f>D1710</f>
        <v>55</v>
      </c>
      <c r="E1711" s="19">
        <f>VLOOKUP(C1711,IF({1,0},[1]团队属性模拟!$AO$3:$AO$82,[1]团队属性模拟!$AM$3:$AM$82),2,0)</f>
        <v>102540</v>
      </c>
      <c r="F1711" s="19">
        <f>[1]怪物属性模拟配置!$P1707</f>
        <v>3214</v>
      </c>
      <c r="G1711" s="19">
        <f>[1]怪物属性模拟配置!$Q1707</f>
        <v>0</v>
      </c>
      <c r="H1711" s="19">
        <f>[1]怪物属性模拟配置!$S1707</f>
        <v>13530</v>
      </c>
      <c r="I1711" s="20">
        <v>0</v>
      </c>
      <c r="J1711" s="20">
        <v>0</v>
      </c>
      <c r="K1711" s="20">
        <v>0</v>
      </c>
      <c r="L1711" s="20">
        <v>0</v>
      </c>
      <c r="M1711" s="20">
        <f>[1]怪物属性模拟配置!$T1707*1000</f>
        <v>200</v>
      </c>
      <c r="N1711" s="20">
        <v>0</v>
      </c>
      <c r="O1711" s="20">
        <f>[1]怪物属性模拟配置!$U1707-1</f>
        <v>1</v>
      </c>
      <c r="P1711" s="20">
        <v>0</v>
      </c>
      <c r="Q1711" s="20">
        <v>0</v>
      </c>
      <c r="R1711" s="20">
        <v>0</v>
      </c>
      <c r="S1711" s="29" t="s">
        <v>55</v>
      </c>
      <c r="T1711" s="29" t="s">
        <v>55</v>
      </c>
      <c r="U1711" s="20"/>
      <c r="V1711" s="20"/>
    </row>
    <row r="1712" ht="17.25" spans="1:22">
      <c r="A1712" s="20">
        <v>51001030</v>
      </c>
      <c r="B1712" s="20" t="s">
        <v>458</v>
      </c>
      <c r="C1712" s="19">
        <f>[1]怪物属性模拟配置!$E1708</f>
        <v>80</v>
      </c>
      <c r="D1712" s="20">
        <f t="shared" ref="D1712:D1728" si="108">D1711</f>
        <v>55</v>
      </c>
      <c r="E1712" s="19">
        <f>VLOOKUP(C1712,IF({1,0},[1]团队属性模拟!$AO$3:$AO$82,[1]团队属性模拟!$AM$3:$AM$82),2,0)</f>
        <v>102540</v>
      </c>
      <c r="F1712" s="19">
        <f>[1]怪物属性模拟配置!$P1708</f>
        <v>3214</v>
      </c>
      <c r="G1712" s="19">
        <f>[1]怪物属性模拟配置!$Q1708</f>
        <v>0</v>
      </c>
      <c r="H1712" s="19">
        <f>[1]怪物属性模拟配置!$S1708</f>
        <v>13530</v>
      </c>
      <c r="I1712" s="20">
        <v>0</v>
      </c>
      <c r="J1712" s="20">
        <v>0</v>
      </c>
      <c r="K1712" s="20">
        <v>0</v>
      </c>
      <c r="L1712" s="20">
        <v>0</v>
      </c>
      <c r="M1712" s="20">
        <f>[1]怪物属性模拟配置!$T1708*1000</f>
        <v>200</v>
      </c>
      <c r="N1712" s="20">
        <v>0</v>
      </c>
      <c r="O1712" s="20">
        <f>[1]怪物属性模拟配置!$U1708-1</f>
        <v>1</v>
      </c>
      <c r="P1712" s="20">
        <v>0</v>
      </c>
      <c r="Q1712" s="20">
        <v>0</v>
      </c>
      <c r="R1712" s="20">
        <v>0</v>
      </c>
      <c r="S1712" s="29" t="s">
        <v>55</v>
      </c>
      <c r="T1712" s="29" t="s">
        <v>55</v>
      </c>
      <c r="U1712" s="20"/>
      <c r="V1712" s="20"/>
    </row>
    <row r="1713" ht="17.25" spans="1:22">
      <c r="A1713" s="20">
        <v>51001040</v>
      </c>
      <c r="B1713" s="20" t="s">
        <v>459</v>
      </c>
      <c r="C1713" s="19">
        <f>[1]怪物属性模拟配置!$E1709</f>
        <v>80</v>
      </c>
      <c r="D1713" s="20">
        <f t="shared" si="108"/>
        <v>55</v>
      </c>
      <c r="E1713" s="19">
        <f>VLOOKUP(C1713,IF({1,0},[1]团队属性模拟!$AO$3:$AO$82,[1]团队属性模拟!$AM$3:$AM$82),2,0)</f>
        <v>102540</v>
      </c>
      <c r="F1713" s="19">
        <f>[1]怪物属性模拟配置!$P1709</f>
        <v>3214</v>
      </c>
      <c r="G1713" s="19">
        <f>[1]怪物属性模拟配置!$Q1709</f>
        <v>0</v>
      </c>
      <c r="H1713" s="19">
        <f>[1]怪物属性模拟配置!$S1709</f>
        <v>13530</v>
      </c>
      <c r="I1713" s="20">
        <v>0</v>
      </c>
      <c r="J1713" s="20">
        <v>0</v>
      </c>
      <c r="K1713" s="20">
        <v>0</v>
      </c>
      <c r="L1713" s="20">
        <v>0</v>
      </c>
      <c r="M1713" s="20">
        <f>[1]怪物属性模拟配置!$T1709*1000</f>
        <v>200</v>
      </c>
      <c r="N1713" s="20">
        <v>0</v>
      </c>
      <c r="O1713" s="20">
        <f>[1]怪物属性模拟配置!$U1709-1</f>
        <v>1</v>
      </c>
      <c r="P1713" s="20">
        <v>0</v>
      </c>
      <c r="Q1713" s="20">
        <v>0</v>
      </c>
      <c r="R1713" s="20">
        <v>0</v>
      </c>
      <c r="S1713" s="29" t="s">
        <v>55</v>
      </c>
      <c r="T1713" s="29" t="s">
        <v>55</v>
      </c>
      <c r="U1713" s="20"/>
      <c r="V1713" s="20"/>
    </row>
    <row r="1714" ht="17.25" spans="1:22">
      <c r="A1714" s="20">
        <v>51001050</v>
      </c>
      <c r="B1714" s="20" t="s">
        <v>460</v>
      </c>
      <c r="C1714" s="19">
        <f>[1]怪物属性模拟配置!$E1710</f>
        <v>80</v>
      </c>
      <c r="D1714" s="20">
        <f t="shared" si="108"/>
        <v>55</v>
      </c>
      <c r="E1714" s="19">
        <f>VLOOKUP(C1714,IF({1,0},[1]团队属性模拟!$AO$3:$AO$82,[1]团队属性模拟!$AM$3:$AM$82),2,0)</f>
        <v>102540</v>
      </c>
      <c r="F1714" s="19">
        <f>[1]怪物属性模拟配置!$P1710</f>
        <v>3214</v>
      </c>
      <c r="G1714" s="19">
        <f>[1]怪物属性模拟配置!$Q1710</f>
        <v>0</v>
      </c>
      <c r="H1714" s="19">
        <f>[1]怪物属性模拟配置!$S1710</f>
        <v>13530</v>
      </c>
      <c r="I1714" s="20">
        <v>0</v>
      </c>
      <c r="J1714" s="20">
        <v>0</v>
      </c>
      <c r="K1714" s="20">
        <v>0</v>
      </c>
      <c r="L1714" s="20">
        <v>0</v>
      </c>
      <c r="M1714" s="20">
        <f>[1]怪物属性模拟配置!$T1710*1000</f>
        <v>200</v>
      </c>
      <c r="N1714" s="20">
        <v>0</v>
      </c>
      <c r="O1714" s="20">
        <f>[1]怪物属性模拟配置!$U1710-1</f>
        <v>1</v>
      </c>
      <c r="P1714" s="20">
        <v>0</v>
      </c>
      <c r="Q1714" s="20">
        <v>0</v>
      </c>
      <c r="R1714" s="20">
        <v>0</v>
      </c>
      <c r="S1714" s="29" t="s">
        <v>55</v>
      </c>
      <c r="T1714" s="29" t="s">
        <v>55</v>
      </c>
      <c r="U1714" s="20"/>
      <c r="V1714" s="20"/>
    </row>
    <row r="1715" ht="17.25" spans="1:22">
      <c r="A1715" s="20">
        <v>51001060</v>
      </c>
      <c r="B1715" s="20" t="s">
        <v>461</v>
      </c>
      <c r="C1715" s="19">
        <f>[1]怪物属性模拟配置!$E1711</f>
        <v>80</v>
      </c>
      <c r="D1715" s="20">
        <f t="shared" si="108"/>
        <v>55</v>
      </c>
      <c r="E1715" s="19">
        <f>VLOOKUP(C1715,IF({1,0},[1]团队属性模拟!$AO$3:$AO$82,[1]团队属性模拟!$AM$3:$AM$82),2,0)</f>
        <v>102540</v>
      </c>
      <c r="F1715" s="19">
        <f>[1]怪物属性模拟配置!$P1711</f>
        <v>3214</v>
      </c>
      <c r="G1715" s="19">
        <f>[1]怪物属性模拟配置!$Q1711</f>
        <v>0</v>
      </c>
      <c r="H1715" s="19">
        <f>[1]怪物属性模拟配置!$S1711</f>
        <v>13530</v>
      </c>
      <c r="I1715" s="20">
        <v>0</v>
      </c>
      <c r="J1715" s="20">
        <v>0</v>
      </c>
      <c r="K1715" s="20">
        <v>0</v>
      </c>
      <c r="L1715" s="20">
        <v>0</v>
      </c>
      <c r="M1715" s="20">
        <f>[1]怪物属性模拟配置!$T1711*1000</f>
        <v>200</v>
      </c>
      <c r="N1715" s="20">
        <v>0</v>
      </c>
      <c r="O1715" s="20">
        <f>[1]怪物属性模拟配置!$U1711-1</f>
        <v>1</v>
      </c>
      <c r="P1715" s="20">
        <v>0</v>
      </c>
      <c r="Q1715" s="20">
        <v>0</v>
      </c>
      <c r="R1715" s="20">
        <v>0</v>
      </c>
      <c r="S1715" s="29" t="s">
        <v>55</v>
      </c>
      <c r="T1715" s="29" t="s">
        <v>55</v>
      </c>
      <c r="U1715" s="20"/>
      <c r="V1715" s="20"/>
    </row>
    <row r="1716" ht="17.25" spans="1:22">
      <c r="A1716" s="20">
        <v>51001070</v>
      </c>
      <c r="B1716" s="20" t="s">
        <v>462</v>
      </c>
      <c r="C1716" s="19">
        <f>[1]怪物属性模拟配置!$E1712</f>
        <v>80</v>
      </c>
      <c r="D1716" s="20">
        <f t="shared" si="108"/>
        <v>55</v>
      </c>
      <c r="E1716" s="19">
        <f>VLOOKUP(C1716,IF({1,0},[1]团队属性模拟!$AO$3:$AO$82,[1]团队属性模拟!$AM$3:$AM$82),2,0)</f>
        <v>102540</v>
      </c>
      <c r="F1716" s="19">
        <f>[1]怪物属性模拟配置!$P1712</f>
        <v>3214</v>
      </c>
      <c r="G1716" s="19">
        <f>[1]怪物属性模拟配置!$Q1712</f>
        <v>0</v>
      </c>
      <c r="H1716" s="19">
        <f>[1]怪物属性模拟配置!$S1712</f>
        <v>13530</v>
      </c>
      <c r="I1716" s="20">
        <v>0</v>
      </c>
      <c r="J1716" s="20">
        <v>0</v>
      </c>
      <c r="K1716" s="20">
        <v>0</v>
      </c>
      <c r="L1716" s="20">
        <v>0</v>
      </c>
      <c r="M1716" s="20">
        <f>[1]怪物属性模拟配置!$T1712*1000</f>
        <v>200</v>
      </c>
      <c r="N1716" s="20">
        <v>0</v>
      </c>
      <c r="O1716" s="20">
        <f>[1]怪物属性模拟配置!$U1712-1</f>
        <v>1</v>
      </c>
      <c r="P1716" s="20">
        <v>0</v>
      </c>
      <c r="Q1716" s="20">
        <v>0</v>
      </c>
      <c r="R1716" s="20">
        <v>0</v>
      </c>
      <c r="S1716" s="29" t="s">
        <v>55</v>
      </c>
      <c r="T1716" s="29" t="s">
        <v>55</v>
      </c>
      <c r="U1716" s="20"/>
      <c r="V1716" s="20"/>
    </row>
    <row r="1717" ht="17.25" spans="1:22">
      <c r="A1717" s="20">
        <v>51001080</v>
      </c>
      <c r="B1717" s="20" t="s">
        <v>463</v>
      </c>
      <c r="C1717" s="19">
        <f>[1]怪物属性模拟配置!$E1713</f>
        <v>80</v>
      </c>
      <c r="D1717" s="20">
        <f t="shared" si="108"/>
        <v>55</v>
      </c>
      <c r="E1717" s="19">
        <f>VLOOKUP(C1717,IF({1,0},[1]团队属性模拟!$AO$3:$AO$82,[1]团队属性模拟!$AM$3:$AM$82),2,0)</f>
        <v>102540</v>
      </c>
      <c r="F1717" s="19">
        <f>[1]怪物属性模拟配置!$P1713</f>
        <v>3214</v>
      </c>
      <c r="G1717" s="19">
        <f>[1]怪物属性模拟配置!$Q1713</f>
        <v>0</v>
      </c>
      <c r="H1717" s="19">
        <f>[1]怪物属性模拟配置!$S1713</f>
        <v>13530</v>
      </c>
      <c r="I1717" s="20">
        <v>0</v>
      </c>
      <c r="J1717" s="20">
        <v>0</v>
      </c>
      <c r="K1717" s="20">
        <v>0</v>
      </c>
      <c r="L1717" s="20">
        <v>0</v>
      </c>
      <c r="M1717" s="20">
        <f>[1]怪物属性模拟配置!$T1713*1000</f>
        <v>200</v>
      </c>
      <c r="N1717" s="20">
        <v>0</v>
      </c>
      <c r="O1717" s="20">
        <f>[1]怪物属性模拟配置!$U1713-1</f>
        <v>1</v>
      </c>
      <c r="P1717" s="20">
        <v>0</v>
      </c>
      <c r="Q1717" s="20">
        <v>0</v>
      </c>
      <c r="R1717" s="20">
        <v>0</v>
      </c>
      <c r="S1717" s="29" t="s">
        <v>55</v>
      </c>
      <c r="T1717" s="29" t="s">
        <v>55</v>
      </c>
      <c r="U1717" s="20"/>
      <c r="V1717" s="20"/>
    </row>
    <row r="1718" ht="17.25" spans="1:22">
      <c r="A1718" s="20">
        <v>51001090</v>
      </c>
      <c r="B1718" s="20" t="s">
        <v>464</v>
      </c>
      <c r="C1718" s="19">
        <f>[1]怪物属性模拟配置!$E1714</f>
        <v>80</v>
      </c>
      <c r="D1718" s="20">
        <f t="shared" si="108"/>
        <v>55</v>
      </c>
      <c r="E1718" s="19">
        <f>VLOOKUP(C1718,IF({1,0},[1]团队属性模拟!$AO$3:$AO$82,[1]团队属性模拟!$AM$3:$AM$82),2,0)</f>
        <v>102540</v>
      </c>
      <c r="F1718" s="19">
        <f>[1]怪物属性模拟配置!$P1714</f>
        <v>3214</v>
      </c>
      <c r="G1718" s="19">
        <f>[1]怪物属性模拟配置!$Q1714</f>
        <v>0</v>
      </c>
      <c r="H1718" s="19">
        <f>[1]怪物属性模拟配置!$S1714</f>
        <v>13530</v>
      </c>
      <c r="I1718" s="20">
        <v>0</v>
      </c>
      <c r="J1718" s="20">
        <v>0</v>
      </c>
      <c r="K1718" s="20">
        <v>0</v>
      </c>
      <c r="L1718" s="20">
        <v>0</v>
      </c>
      <c r="M1718" s="20">
        <f>[1]怪物属性模拟配置!$T1714*1000</f>
        <v>200</v>
      </c>
      <c r="N1718" s="20">
        <v>0</v>
      </c>
      <c r="O1718" s="20">
        <f>[1]怪物属性模拟配置!$U1714-1</f>
        <v>1</v>
      </c>
      <c r="P1718" s="20">
        <v>0</v>
      </c>
      <c r="Q1718" s="20">
        <v>0</v>
      </c>
      <c r="R1718" s="20">
        <v>0</v>
      </c>
      <c r="S1718" s="29" t="s">
        <v>55</v>
      </c>
      <c r="T1718" s="29" t="s">
        <v>55</v>
      </c>
      <c r="U1718" s="20"/>
      <c r="V1718" s="20"/>
    </row>
    <row r="1719" ht="17.25" spans="1:22">
      <c r="A1719" s="20">
        <v>51001091</v>
      </c>
      <c r="B1719" s="20" t="s">
        <v>465</v>
      </c>
      <c r="C1719" s="19">
        <f>[1]怪物属性模拟配置!$E1715</f>
        <v>80</v>
      </c>
      <c r="D1719" s="20">
        <f t="shared" si="108"/>
        <v>55</v>
      </c>
      <c r="E1719" s="19">
        <f>VLOOKUP(C1719,IF({1,0},[1]团队属性模拟!$AO$3:$AO$82,[1]团队属性模拟!$AM$3:$AM$82),2,0)</f>
        <v>102540</v>
      </c>
      <c r="F1719" s="19">
        <f>[1]怪物属性模拟配置!$P1715</f>
        <v>3214</v>
      </c>
      <c r="G1719" s="19">
        <f>[1]怪物属性模拟配置!$Q1715</f>
        <v>0</v>
      </c>
      <c r="H1719" s="19">
        <f>[1]怪物属性模拟配置!$S1715</f>
        <v>13530</v>
      </c>
      <c r="I1719" s="20">
        <v>0</v>
      </c>
      <c r="J1719" s="20">
        <v>0</v>
      </c>
      <c r="K1719" s="20">
        <v>0</v>
      </c>
      <c r="L1719" s="20">
        <v>0</v>
      </c>
      <c r="M1719" s="20">
        <f>[1]怪物属性模拟配置!$T1715*1000</f>
        <v>200</v>
      </c>
      <c r="N1719" s="20">
        <v>0</v>
      </c>
      <c r="O1719" s="20">
        <f>[1]怪物属性模拟配置!$U1715-1</f>
        <v>1</v>
      </c>
      <c r="P1719" s="20">
        <v>0</v>
      </c>
      <c r="Q1719" s="20">
        <v>0</v>
      </c>
      <c r="R1719" s="20">
        <v>0</v>
      </c>
      <c r="S1719" s="29" t="s">
        <v>55</v>
      </c>
      <c r="T1719" s="29" t="s">
        <v>55</v>
      </c>
      <c r="U1719" s="20"/>
      <c r="V1719" s="20"/>
    </row>
    <row r="1720" ht="17.25" spans="1:22">
      <c r="A1720" s="20">
        <v>51001092</v>
      </c>
      <c r="B1720" s="20" t="s">
        <v>466</v>
      </c>
      <c r="C1720" s="19">
        <f>[1]怪物属性模拟配置!$E1716</f>
        <v>80</v>
      </c>
      <c r="D1720" s="20">
        <f t="shared" si="108"/>
        <v>55</v>
      </c>
      <c r="E1720" s="19">
        <f>VLOOKUP(C1720,IF({1,0},[1]团队属性模拟!$AO$3:$AO$82,[1]团队属性模拟!$AM$3:$AM$82),2,0)</f>
        <v>102540</v>
      </c>
      <c r="F1720" s="19">
        <f>[1]怪物属性模拟配置!$P1716</f>
        <v>3214</v>
      </c>
      <c r="G1720" s="19">
        <f>[1]怪物属性模拟配置!$Q1716</f>
        <v>0</v>
      </c>
      <c r="H1720" s="19">
        <f>[1]怪物属性模拟配置!$S1716</f>
        <v>13530</v>
      </c>
      <c r="I1720" s="20">
        <v>0</v>
      </c>
      <c r="J1720" s="20">
        <v>0</v>
      </c>
      <c r="K1720" s="20">
        <v>0</v>
      </c>
      <c r="L1720" s="20">
        <v>0</v>
      </c>
      <c r="M1720" s="20">
        <f>[1]怪物属性模拟配置!$T1716*1000</f>
        <v>200</v>
      </c>
      <c r="N1720" s="20">
        <v>0</v>
      </c>
      <c r="O1720" s="20">
        <f>[1]怪物属性模拟配置!$U1716-1</f>
        <v>1</v>
      </c>
      <c r="P1720" s="20">
        <v>0</v>
      </c>
      <c r="Q1720" s="20">
        <v>0</v>
      </c>
      <c r="R1720" s="20">
        <v>0</v>
      </c>
      <c r="S1720" s="29" t="s">
        <v>55</v>
      </c>
      <c r="T1720" s="29" t="s">
        <v>55</v>
      </c>
      <c r="U1720" s="20"/>
      <c r="V1720" s="20"/>
    </row>
    <row r="1721" ht="17.25" spans="1:22">
      <c r="A1721" s="20">
        <v>51001100</v>
      </c>
      <c r="B1721" s="20" t="s">
        <v>467</v>
      </c>
      <c r="C1721" s="19">
        <f>[1]怪物属性模拟配置!$E1717</f>
        <v>80</v>
      </c>
      <c r="D1721" s="20">
        <f t="shared" si="108"/>
        <v>55</v>
      </c>
      <c r="E1721" s="19">
        <f>VLOOKUP(C1721,IF({1,0},[1]团队属性模拟!$AO$3:$AO$82,[1]团队属性模拟!$AM$3:$AM$82),2,0)</f>
        <v>102540</v>
      </c>
      <c r="F1721" s="19">
        <f>[1]怪物属性模拟配置!$P1717</f>
        <v>3214</v>
      </c>
      <c r="G1721" s="19">
        <f>[1]怪物属性模拟配置!$Q1717</f>
        <v>0</v>
      </c>
      <c r="H1721" s="19">
        <f>[1]怪物属性模拟配置!$S1717</f>
        <v>13530</v>
      </c>
      <c r="I1721" s="20">
        <v>0</v>
      </c>
      <c r="J1721" s="20">
        <v>0</v>
      </c>
      <c r="K1721" s="20">
        <v>0</v>
      </c>
      <c r="L1721" s="20">
        <v>0</v>
      </c>
      <c r="M1721" s="20">
        <f>[1]怪物属性模拟配置!$T1717*1000</f>
        <v>200</v>
      </c>
      <c r="N1721" s="20">
        <v>0</v>
      </c>
      <c r="O1721" s="20">
        <f>[1]怪物属性模拟配置!$U1717-1</f>
        <v>1</v>
      </c>
      <c r="P1721" s="20">
        <v>0</v>
      </c>
      <c r="Q1721" s="20">
        <v>0</v>
      </c>
      <c r="R1721" s="20">
        <v>0</v>
      </c>
      <c r="S1721" s="29" t="s">
        <v>55</v>
      </c>
      <c r="T1721" s="29" t="s">
        <v>55</v>
      </c>
      <c r="U1721" s="20"/>
      <c r="V1721" s="20"/>
    </row>
    <row r="1722" ht="17.25" spans="1:22">
      <c r="A1722" s="20">
        <v>51001110</v>
      </c>
      <c r="B1722" s="20" t="s">
        <v>468</v>
      </c>
      <c r="C1722" s="19">
        <f>[1]怪物属性模拟配置!$E1718</f>
        <v>80</v>
      </c>
      <c r="D1722" s="20">
        <f t="shared" si="108"/>
        <v>55</v>
      </c>
      <c r="E1722" s="19">
        <f>VLOOKUP(C1722,IF({1,0},[1]团队属性模拟!$AO$3:$AO$82,[1]团队属性模拟!$AM$3:$AM$82),2,0)</f>
        <v>102540</v>
      </c>
      <c r="F1722" s="19">
        <f>[1]怪物属性模拟配置!$P1718</f>
        <v>3214</v>
      </c>
      <c r="G1722" s="19">
        <f>[1]怪物属性模拟配置!$Q1718</f>
        <v>0</v>
      </c>
      <c r="H1722" s="19">
        <f>[1]怪物属性模拟配置!$S1718</f>
        <v>13530</v>
      </c>
      <c r="I1722" s="20">
        <v>0</v>
      </c>
      <c r="J1722" s="20">
        <v>0</v>
      </c>
      <c r="K1722" s="20">
        <v>0</v>
      </c>
      <c r="L1722" s="20">
        <v>0</v>
      </c>
      <c r="M1722" s="20">
        <f>[1]怪物属性模拟配置!$T1718*1000</f>
        <v>200</v>
      </c>
      <c r="N1722" s="20">
        <v>0</v>
      </c>
      <c r="O1722" s="20">
        <f>[1]怪物属性模拟配置!$U1718-1</f>
        <v>1</v>
      </c>
      <c r="P1722" s="20">
        <v>0</v>
      </c>
      <c r="Q1722" s="20">
        <v>0</v>
      </c>
      <c r="R1722" s="20">
        <v>0</v>
      </c>
      <c r="S1722" s="29" t="s">
        <v>55</v>
      </c>
      <c r="T1722" s="29" t="s">
        <v>55</v>
      </c>
      <c r="U1722" s="20"/>
      <c r="V1722" s="20"/>
    </row>
    <row r="1723" ht="17.25" spans="1:22">
      <c r="A1723" s="20">
        <v>51001120</v>
      </c>
      <c r="B1723" s="20" t="s">
        <v>469</v>
      </c>
      <c r="C1723" s="19">
        <f>[1]怪物属性模拟配置!$E1719</f>
        <v>80</v>
      </c>
      <c r="D1723" s="20">
        <f t="shared" si="108"/>
        <v>55</v>
      </c>
      <c r="E1723" s="19">
        <f>VLOOKUP(C1723,IF({1,0},[1]团队属性模拟!$AO$3:$AO$82,[1]团队属性模拟!$AM$3:$AM$82),2,0)</f>
        <v>102540</v>
      </c>
      <c r="F1723" s="19">
        <f>[1]怪物属性模拟配置!$P1719</f>
        <v>3214</v>
      </c>
      <c r="G1723" s="19">
        <f>[1]怪物属性模拟配置!$Q1719</f>
        <v>0</v>
      </c>
      <c r="H1723" s="19">
        <f>[1]怪物属性模拟配置!$S1719</f>
        <v>13530</v>
      </c>
      <c r="I1723" s="20">
        <v>0</v>
      </c>
      <c r="J1723" s="20">
        <v>0</v>
      </c>
      <c r="K1723" s="20">
        <v>0</v>
      </c>
      <c r="L1723" s="20">
        <v>0</v>
      </c>
      <c r="M1723" s="20">
        <f>[1]怪物属性模拟配置!$T1719*1000</f>
        <v>200</v>
      </c>
      <c r="N1723" s="20">
        <v>0</v>
      </c>
      <c r="O1723" s="20">
        <f>[1]怪物属性模拟配置!$U1719-1</f>
        <v>1</v>
      </c>
      <c r="P1723" s="20">
        <v>0</v>
      </c>
      <c r="Q1723" s="20">
        <v>0</v>
      </c>
      <c r="R1723" s="20">
        <v>0</v>
      </c>
      <c r="S1723" s="29" t="s">
        <v>55</v>
      </c>
      <c r="T1723" s="29" t="s">
        <v>55</v>
      </c>
      <c r="U1723" s="20"/>
      <c r="V1723" s="20"/>
    </row>
    <row r="1724" ht="17.25" spans="1:22">
      <c r="A1724" s="20">
        <v>51001901</v>
      </c>
      <c r="B1724" s="31" t="s">
        <v>470</v>
      </c>
      <c r="C1724" s="19">
        <f>[1]怪物属性模拟配置!$E1720</f>
        <v>80</v>
      </c>
      <c r="D1724" s="20">
        <f>D1710*2</f>
        <v>110</v>
      </c>
      <c r="E1724" s="19">
        <f>VLOOKUP(C1724,IF({1,0},[1]团队属性模拟!$AO$3:$AO$82,[1]团队属性模拟!$AM$3:$AM$82),2,0)</f>
        <v>102540</v>
      </c>
      <c r="F1724" s="19">
        <f>[1]怪物属性模拟配置!$P1720</f>
        <v>3857</v>
      </c>
      <c r="G1724" s="19">
        <f>[1]怪物属性模拟配置!$Q1720</f>
        <v>0</v>
      </c>
      <c r="H1724" s="19">
        <f>[1]怪物属性模拟配置!$S1720</f>
        <v>135300</v>
      </c>
      <c r="I1724" s="20">
        <v>0</v>
      </c>
      <c r="J1724" s="20">
        <v>0</v>
      </c>
      <c r="K1724" s="20">
        <v>0</v>
      </c>
      <c r="L1724" s="20">
        <v>0</v>
      </c>
      <c r="M1724" s="20">
        <f>[1]怪物属性模拟配置!$T1720*1000</f>
        <v>200</v>
      </c>
      <c r="N1724" s="20">
        <v>0</v>
      </c>
      <c r="O1724" s="20">
        <f>[1]怪物属性模拟配置!$U1720-1</f>
        <v>1</v>
      </c>
      <c r="P1724" s="20">
        <v>0</v>
      </c>
      <c r="Q1724" s="20">
        <v>0</v>
      </c>
      <c r="R1724" s="20">
        <v>0</v>
      </c>
      <c r="S1724" s="29" t="s">
        <v>55</v>
      </c>
      <c r="T1724" s="29" t="s">
        <v>55</v>
      </c>
      <c r="U1724" s="20"/>
      <c r="V1724" s="20"/>
    </row>
    <row r="1725" ht="17.25" spans="1:22">
      <c r="A1725" s="20">
        <v>51001902</v>
      </c>
      <c r="B1725" s="31" t="s">
        <v>471</v>
      </c>
      <c r="C1725" s="19">
        <f>[1]怪物属性模拟配置!$E1721</f>
        <v>80</v>
      </c>
      <c r="D1725" s="20">
        <f t="shared" si="108"/>
        <v>110</v>
      </c>
      <c r="E1725" s="19">
        <f>VLOOKUP(C1725,IF({1,0},[1]团队属性模拟!$AO$3:$AO$82,[1]团队属性模拟!$AM$3:$AM$82),2,0)</f>
        <v>102540</v>
      </c>
      <c r="F1725" s="19">
        <f>[1]怪物属性模拟配置!$P1721</f>
        <v>3857</v>
      </c>
      <c r="G1725" s="19">
        <f>[1]怪物属性模拟配置!$Q1721</f>
        <v>0</v>
      </c>
      <c r="H1725" s="19">
        <f>[1]怪物属性模拟配置!$S1721</f>
        <v>135300</v>
      </c>
      <c r="I1725" s="20">
        <v>0</v>
      </c>
      <c r="J1725" s="20">
        <v>0</v>
      </c>
      <c r="K1725" s="20">
        <v>0</v>
      </c>
      <c r="L1725" s="20">
        <v>0</v>
      </c>
      <c r="M1725" s="20">
        <f>[1]怪物属性模拟配置!$T1721*1000</f>
        <v>200</v>
      </c>
      <c r="N1725" s="20">
        <v>0</v>
      </c>
      <c r="O1725" s="20">
        <f>[1]怪物属性模拟配置!$U1721-1</f>
        <v>1</v>
      </c>
      <c r="P1725" s="20">
        <v>0</v>
      </c>
      <c r="Q1725" s="20">
        <v>0</v>
      </c>
      <c r="R1725" s="20">
        <v>0</v>
      </c>
      <c r="S1725" s="29" t="s">
        <v>55</v>
      </c>
      <c r="T1725" s="29" t="s">
        <v>55</v>
      </c>
      <c r="U1725" s="20"/>
      <c r="V1725" s="20"/>
    </row>
    <row r="1726" ht="17.25" spans="1:22">
      <c r="A1726" s="20">
        <v>51001903</v>
      </c>
      <c r="B1726" s="31" t="s">
        <v>472</v>
      </c>
      <c r="C1726" s="19">
        <f>[1]怪物属性模拟配置!$E1722</f>
        <v>80</v>
      </c>
      <c r="D1726" s="20">
        <f t="shared" si="108"/>
        <v>110</v>
      </c>
      <c r="E1726" s="19">
        <f>VLOOKUP(C1726,IF({1,0},[1]团队属性模拟!$AO$3:$AO$82,[1]团队属性模拟!$AM$3:$AM$82),2,0)</f>
        <v>102540</v>
      </c>
      <c r="F1726" s="19">
        <f>[1]怪物属性模拟配置!$P1722</f>
        <v>3857</v>
      </c>
      <c r="G1726" s="19">
        <f>[1]怪物属性模拟配置!$Q1722</f>
        <v>0</v>
      </c>
      <c r="H1726" s="19">
        <f>[1]怪物属性模拟配置!$S1722</f>
        <v>135300</v>
      </c>
      <c r="I1726" s="20">
        <v>0</v>
      </c>
      <c r="J1726" s="20">
        <v>0</v>
      </c>
      <c r="K1726" s="20">
        <v>0</v>
      </c>
      <c r="L1726" s="20">
        <v>0</v>
      </c>
      <c r="M1726" s="20">
        <f>[1]怪物属性模拟配置!$T1722*1000</f>
        <v>200</v>
      </c>
      <c r="N1726" s="20">
        <v>0</v>
      </c>
      <c r="O1726" s="20">
        <f>[1]怪物属性模拟配置!$U1722-1</f>
        <v>1</v>
      </c>
      <c r="P1726" s="20">
        <v>0</v>
      </c>
      <c r="Q1726" s="20">
        <v>0</v>
      </c>
      <c r="R1726" s="20">
        <v>0</v>
      </c>
      <c r="S1726" s="29" t="s">
        <v>55</v>
      </c>
      <c r="T1726" s="29" t="s">
        <v>55</v>
      </c>
      <c r="U1726" s="20"/>
      <c r="V1726" s="20"/>
    </row>
    <row r="1727" ht="17.25" spans="1:22">
      <c r="A1727" s="20">
        <v>51001904</v>
      </c>
      <c r="B1727" s="31" t="s">
        <v>473</v>
      </c>
      <c r="C1727" s="19">
        <f>[1]怪物属性模拟配置!$E1723</f>
        <v>80</v>
      </c>
      <c r="D1727" s="20">
        <f t="shared" si="108"/>
        <v>110</v>
      </c>
      <c r="E1727" s="19">
        <f>VLOOKUP(C1727,IF({1,0},[1]团队属性模拟!$AO$3:$AO$82,[1]团队属性模拟!$AM$3:$AM$82),2,0)</f>
        <v>102540</v>
      </c>
      <c r="F1727" s="19">
        <f>[1]怪物属性模拟配置!$P1723</f>
        <v>3857</v>
      </c>
      <c r="G1727" s="19">
        <f>[1]怪物属性模拟配置!$Q1723</f>
        <v>0</v>
      </c>
      <c r="H1727" s="19">
        <f>[1]怪物属性模拟配置!$S1723</f>
        <v>135300</v>
      </c>
      <c r="I1727" s="20">
        <v>0</v>
      </c>
      <c r="J1727" s="20">
        <v>0</v>
      </c>
      <c r="K1727" s="20">
        <v>0</v>
      </c>
      <c r="L1727" s="20">
        <v>0</v>
      </c>
      <c r="M1727" s="20">
        <f>[1]怪物属性模拟配置!$T1723*1000</f>
        <v>200</v>
      </c>
      <c r="N1727" s="20">
        <v>0</v>
      </c>
      <c r="O1727" s="20">
        <f>[1]怪物属性模拟配置!$U1723-1</f>
        <v>1</v>
      </c>
      <c r="P1727" s="20">
        <v>0</v>
      </c>
      <c r="Q1727" s="20">
        <v>0</v>
      </c>
      <c r="R1727" s="20">
        <v>0</v>
      </c>
      <c r="S1727" s="29" t="s">
        <v>55</v>
      </c>
      <c r="T1727" s="29" t="s">
        <v>55</v>
      </c>
      <c r="U1727" s="20"/>
      <c r="V1727" s="20"/>
    </row>
    <row r="1728" ht="17.25" spans="1:22">
      <c r="A1728" s="20">
        <v>51001911</v>
      </c>
      <c r="B1728" s="33" t="s">
        <v>474</v>
      </c>
      <c r="C1728" s="19">
        <f>[1]怪物属性模拟配置!$E1724</f>
        <v>80</v>
      </c>
      <c r="D1728" s="20">
        <f>D1710*15</f>
        <v>825</v>
      </c>
      <c r="E1728" s="19">
        <f>VLOOKUP(C1728,IF({1,0},[1]团队属性模拟!$AO$3:$AO$82,[1]团队属性模拟!$AM$3:$AM$82),2,0)</f>
        <v>102540</v>
      </c>
      <c r="F1728" s="19">
        <f>[1]怪物属性模拟配置!$P1724</f>
        <v>4500</v>
      </c>
      <c r="G1728" s="19">
        <f>[1]怪物属性模拟配置!$Q1724</f>
        <v>0</v>
      </c>
      <c r="H1728" s="19">
        <f>[1]怪物属性模拟配置!$S1724</f>
        <v>270600</v>
      </c>
      <c r="I1728" s="20">
        <v>0</v>
      </c>
      <c r="J1728" s="20">
        <v>0</v>
      </c>
      <c r="K1728" s="20">
        <v>0</v>
      </c>
      <c r="L1728" s="20">
        <v>0</v>
      </c>
      <c r="M1728" s="20">
        <f>[1]怪物属性模拟配置!$T1724*1000</f>
        <v>200</v>
      </c>
      <c r="N1728" s="20">
        <v>0</v>
      </c>
      <c r="O1728" s="20">
        <f>[1]怪物属性模拟配置!$U1724-1</f>
        <v>1</v>
      </c>
      <c r="P1728" s="20">
        <v>0</v>
      </c>
      <c r="Q1728" s="20">
        <v>0</v>
      </c>
      <c r="R1728" s="20">
        <v>0</v>
      </c>
      <c r="S1728" s="29" t="s">
        <v>55</v>
      </c>
      <c r="T1728" s="29" t="s">
        <v>55</v>
      </c>
      <c r="U1728" s="20"/>
      <c r="V1728" s="20"/>
    </row>
    <row r="1729" s="2" customFormat="1" ht="17.25" spans="1:22">
      <c r="A1729" s="30">
        <v>4</v>
      </c>
      <c r="B1729" s="30"/>
      <c r="C1729" s="30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  <c r="Q1729" s="30"/>
      <c r="R1729" s="30"/>
      <c r="S1729" s="35"/>
      <c r="T1729" s="35"/>
      <c r="U1729" s="30"/>
      <c r="V1729" s="30"/>
    </row>
    <row r="1730" ht="17.25" spans="1:22">
      <c r="A1730" s="20">
        <v>60001001</v>
      </c>
      <c r="B1730" s="20" t="s">
        <v>475</v>
      </c>
      <c r="C1730" s="19">
        <f>[1]怪物属性模拟配置!$E1725</f>
        <v>25</v>
      </c>
      <c r="D1730" s="20">
        <v>0</v>
      </c>
      <c r="E1730" s="19">
        <f>VLOOKUP(C1730,IF({1,0},[1]团队属性模拟!$AO$3:$AO$82,[1]团队属性模拟!$AM$3:$AM$82),2,0)</f>
        <v>9550</v>
      </c>
      <c r="F1730" s="19">
        <f>[1]怪物属性模拟配置!$P1725</f>
        <v>316</v>
      </c>
      <c r="G1730" s="19">
        <f>[1]怪物属性模拟配置!$Q1725</f>
        <v>0</v>
      </c>
      <c r="H1730" s="19">
        <f>[1]怪物属性模拟配置!$S1725</f>
        <v>130600000</v>
      </c>
      <c r="I1730" s="20">
        <v>0</v>
      </c>
      <c r="J1730" s="20">
        <v>0</v>
      </c>
      <c r="K1730" s="20">
        <v>0</v>
      </c>
      <c r="L1730" s="20">
        <v>0</v>
      </c>
      <c r="M1730" s="20">
        <f>[1]怪物属性模拟配置!$T1725*1000</f>
        <v>200</v>
      </c>
      <c r="N1730" s="20">
        <v>0</v>
      </c>
      <c r="O1730" s="20">
        <f>[1]怪物属性模拟配置!$U1725-1</f>
        <v>1</v>
      </c>
      <c r="P1730" s="20">
        <v>0</v>
      </c>
      <c r="Q1730" s="20">
        <v>0</v>
      </c>
      <c r="R1730" s="20">
        <v>0</v>
      </c>
      <c r="S1730" s="29" t="s">
        <v>55</v>
      </c>
      <c r="T1730" s="29" t="s">
        <v>55</v>
      </c>
      <c r="U1730" s="20"/>
      <c r="V1730" s="20"/>
    </row>
    <row r="1731" ht="17.25" spans="1:22">
      <c r="A1731" s="20">
        <v>60001002</v>
      </c>
      <c r="B1731" s="20" t="s">
        <v>476</v>
      </c>
      <c r="C1731" s="19">
        <f>[1]怪物属性模拟配置!$E1726</f>
        <v>30</v>
      </c>
      <c r="D1731" s="20">
        <v>0</v>
      </c>
      <c r="E1731" s="19">
        <f>VLOOKUP(C1731,IF({1,0},[1]团队属性模拟!$AO$3:$AO$82,[1]团队属性模拟!$AM$3:$AM$82),2,0)</f>
        <v>11910</v>
      </c>
      <c r="F1731" s="19">
        <f>[1]怪物属性模拟配置!$P1726</f>
        <v>519</v>
      </c>
      <c r="G1731" s="19">
        <f>[1]怪物属性模拟配置!$Q1726</f>
        <v>0</v>
      </c>
      <c r="H1731" s="19">
        <f>[1]怪物属性模拟配置!$S1726</f>
        <v>157700000</v>
      </c>
      <c r="I1731" s="20">
        <v>0</v>
      </c>
      <c r="J1731" s="20">
        <v>0</v>
      </c>
      <c r="K1731" s="20">
        <v>0</v>
      </c>
      <c r="L1731" s="20">
        <v>0</v>
      </c>
      <c r="M1731" s="20">
        <f>[1]怪物属性模拟配置!$T1726*1000</f>
        <v>200</v>
      </c>
      <c r="N1731" s="20">
        <v>0</v>
      </c>
      <c r="O1731" s="20">
        <f>[1]怪物属性模拟配置!$U1726-1</f>
        <v>1</v>
      </c>
      <c r="P1731" s="20">
        <v>0</v>
      </c>
      <c r="Q1731" s="20">
        <v>0</v>
      </c>
      <c r="R1731" s="20">
        <v>0</v>
      </c>
      <c r="S1731" s="29" t="s">
        <v>55</v>
      </c>
      <c r="T1731" s="29" t="s">
        <v>55</v>
      </c>
      <c r="U1731" s="20"/>
      <c r="V1731" s="20"/>
    </row>
    <row r="1732" ht="17.25" spans="1:22">
      <c r="A1732" s="20">
        <v>60001003</v>
      </c>
      <c r="B1732" s="20" t="s">
        <v>477</v>
      </c>
      <c r="C1732" s="19">
        <f>[1]怪物属性模拟配置!$E1727</f>
        <v>35</v>
      </c>
      <c r="D1732" s="20">
        <v>0</v>
      </c>
      <c r="E1732" s="19">
        <f>VLOOKUP(C1732,IF({1,0},[1]团队属性模拟!$AO$3:$AO$82,[1]团队属性模拟!$AM$3:$AM$82),2,0)</f>
        <v>14790</v>
      </c>
      <c r="F1732" s="19">
        <f>[1]怪物属性模拟配置!$P1727</f>
        <v>641</v>
      </c>
      <c r="G1732" s="19">
        <f>[1]怪物属性模拟配置!$Q1727</f>
        <v>0</v>
      </c>
      <c r="H1732" s="19">
        <f>[1]怪物属性模拟配置!$S1727</f>
        <v>196300000</v>
      </c>
      <c r="I1732" s="20">
        <v>0</v>
      </c>
      <c r="J1732" s="20">
        <v>0</v>
      </c>
      <c r="K1732" s="20">
        <v>0</v>
      </c>
      <c r="L1732" s="20">
        <v>0</v>
      </c>
      <c r="M1732" s="20">
        <f>[1]怪物属性模拟配置!$T1727*1000</f>
        <v>200</v>
      </c>
      <c r="N1732" s="20">
        <v>0</v>
      </c>
      <c r="O1732" s="20">
        <f>[1]怪物属性模拟配置!$U1727-1</f>
        <v>1</v>
      </c>
      <c r="P1732" s="20">
        <v>0</v>
      </c>
      <c r="Q1732" s="20">
        <v>0</v>
      </c>
      <c r="R1732" s="20">
        <v>0</v>
      </c>
      <c r="S1732" s="29" t="s">
        <v>55</v>
      </c>
      <c r="T1732" s="29" t="s">
        <v>55</v>
      </c>
      <c r="U1732" s="20"/>
      <c r="V1732" s="20"/>
    </row>
    <row r="1733" ht="17.25" spans="1:22">
      <c r="A1733" s="20">
        <v>60001004</v>
      </c>
      <c r="B1733" s="20" t="s">
        <v>478</v>
      </c>
      <c r="C1733" s="19">
        <f>[1]怪物属性模拟配置!$E1728</f>
        <v>40</v>
      </c>
      <c r="D1733" s="20">
        <v>0</v>
      </c>
      <c r="E1733" s="19">
        <f>VLOOKUP(C1733,IF({1,0},[1]团队属性模拟!$AO$3:$AO$82,[1]团队属性模拟!$AM$3:$AM$82),2,0)</f>
        <v>17180</v>
      </c>
      <c r="F1733" s="19">
        <f>[1]怪物属性模拟配置!$P1728</f>
        <v>743</v>
      </c>
      <c r="G1733" s="19">
        <f>[1]怪物属性模拟配置!$Q1728</f>
        <v>0</v>
      </c>
      <c r="H1733" s="19">
        <f>[1]怪物属性模拟配置!$S1728</f>
        <v>228300000</v>
      </c>
      <c r="I1733" s="20">
        <v>0</v>
      </c>
      <c r="J1733" s="20">
        <v>0</v>
      </c>
      <c r="K1733" s="20">
        <v>0</v>
      </c>
      <c r="L1733" s="20">
        <v>0</v>
      </c>
      <c r="M1733" s="20">
        <f>[1]怪物属性模拟配置!$T1728*1000</f>
        <v>200</v>
      </c>
      <c r="N1733" s="20">
        <v>0</v>
      </c>
      <c r="O1733" s="20">
        <f>[1]怪物属性模拟配置!$U1728-1</f>
        <v>1</v>
      </c>
      <c r="P1733" s="20">
        <v>0</v>
      </c>
      <c r="Q1733" s="20">
        <v>0</v>
      </c>
      <c r="R1733" s="20">
        <v>0</v>
      </c>
      <c r="S1733" s="29" t="s">
        <v>55</v>
      </c>
      <c r="T1733" s="29" t="s">
        <v>55</v>
      </c>
      <c r="U1733" s="20"/>
      <c r="V1733" s="20"/>
    </row>
    <row r="1734" ht="17.25" spans="1:22">
      <c r="A1734" s="20">
        <v>60001005</v>
      </c>
      <c r="B1734" s="20" t="s">
        <v>479</v>
      </c>
      <c r="C1734" s="19">
        <f>[1]怪物属性模拟配置!$E1729</f>
        <v>45</v>
      </c>
      <c r="D1734" s="20">
        <v>0</v>
      </c>
      <c r="E1734" s="19">
        <f>VLOOKUP(C1734,IF({1,0},[1]团队属性模拟!$AO$3:$AO$82,[1]团队属性模拟!$AM$3:$AM$82),2,0)</f>
        <v>20550</v>
      </c>
      <c r="F1734" s="19">
        <f>[1]怪物属性模拟配置!$P1729</f>
        <v>896</v>
      </c>
      <c r="G1734" s="19">
        <f>[1]怪物属性模拟配置!$Q1729</f>
        <v>0</v>
      </c>
      <c r="H1734" s="19">
        <f>[1]怪物属性模拟配置!$S1729</f>
        <v>272000000</v>
      </c>
      <c r="I1734" s="20">
        <v>0</v>
      </c>
      <c r="J1734" s="20">
        <v>0</v>
      </c>
      <c r="K1734" s="20">
        <v>0</v>
      </c>
      <c r="L1734" s="20">
        <v>0</v>
      </c>
      <c r="M1734" s="20">
        <f>[1]怪物属性模拟配置!$T1729*1000</f>
        <v>200</v>
      </c>
      <c r="N1734" s="20">
        <v>0</v>
      </c>
      <c r="O1734" s="20">
        <f>[1]怪物属性模拟配置!$U1729-1</f>
        <v>1</v>
      </c>
      <c r="P1734" s="20">
        <v>0</v>
      </c>
      <c r="Q1734" s="20">
        <v>0</v>
      </c>
      <c r="R1734" s="20">
        <v>0</v>
      </c>
      <c r="S1734" s="29" t="s">
        <v>55</v>
      </c>
      <c r="T1734" s="29" t="s">
        <v>55</v>
      </c>
      <c r="U1734" s="20"/>
      <c r="V1734" s="20"/>
    </row>
    <row r="1735" ht="17.25" spans="1:22">
      <c r="A1735" s="20">
        <v>60001006</v>
      </c>
      <c r="B1735" s="20" t="s">
        <v>480</v>
      </c>
      <c r="C1735" s="19">
        <f>[1]怪物属性模拟配置!$E1730</f>
        <v>50</v>
      </c>
      <c r="D1735" s="20">
        <v>0</v>
      </c>
      <c r="E1735" s="19">
        <f>VLOOKUP(C1735,IF({1,0},[1]团队属性模拟!$AO$3:$AO$82,[1]团队属性模拟!$AM$3:$AM$82),2,0)</f>
        <v>23920</v>
      </c>
      <c r="F1735" s="19">
        <f>[1]怪物属性模拟配置!$P1730</f>
        <v>1046</v>
      </c>
      <c r="G1735" s="19">
        <f>[1]怪物属性模拟配置!$Q1730</f>
        <v>0</v>
      </c>
      <c r="H1735" s="19">
        <f>[1]怪物属性模拟配置!$S1730</f>
        <v>316400000</v>
      </c>
      <c r="I1735" s="20">
        <v>0</v>
      </c>
      <c r="J1735" s="20">
        <v>0</v>
      </c>
      <c r="K1735" s="20">
        <v>0</v>
      </c>
      <c r="L1735" s="20">
        <v>0</v>
      </c>
      <c r="M1735" s="20">
        <f>[1]怪物属性模拟配置!$T1730*1000</f>
        <v>200</v>
      </c>
      <c r="N1735" s="20">
        <v>0</v>
      </c>
      <c r="O1735" s="20">
        <f>[1]怪物属性模拟配置!$U1730-1</f>
        <v>1</v>
      </c>
      <c r="P1735" s="20">
        <v>0</v>
      </c>
      <c r="Q1735" s="20">
        <v>0</v>
      </c>
      <c r="R1735" s="20">
        <v>0</v>
      </c>
      <c r="S1735" s="29" t="s">
        <v>55</v>
      </c>
      <c r="T1735" s="29" t="s">
        <v>55</v>
      </c>
      <c r="U1735" s="20"/>
      <c r="V1735" s="20"/>
    </row>
    <row r="1736" ht="17.25" spans="1:22">
      <c r="A1736" s="20">
        <v>60001007</v>
      </c>
      <c r="B1736" s="20" t="s">
        <v>481</v>
      </c>
      <c r="C1736" s="19">
        <f>[1]怪物属性模拟配置!$E1731</f>
        <v>55</v>
      </c>
      <c r="D1736" s="20">
        <v>0</v>
      </c>
      <c r="E1736" s="19">
        <f>VLOOKUP(C1736,IF({1,0},[1]团队属性模拟!$AO$3:$AO$82,[1]团队属性模拟!$AM$3:$AM$82),2,0)</f>
        <v>31490</v>
      </c>
      <c r="F1736" s="19">
        <f>[1]怪物属性模拟配置!$P1731</f>
        <v>1368</v>
      </c>
      <c r="G1736" s="19">
        <f>[1]怪物属性模拟配置!$Q1731</f>
        <v>0</v>
      </c>
      <c r="H1736" s="19">
        <f>[1]怪物属性模拟配置!$S1731</f>
        <v>417700000</v>
      </c>
      <c r="I1736" s="20">
        <v>0</v>
      </c>
      <c r="J1736" s="20">
        <v>0</v>
      </c>
      <c r="K1736" s="20">
        <v>0</v>
      </c>
      <c r="L1736" s="20">
        <v>0</v>
      </c>
      <c r="M1736" s="20">
        <f>[1]怪物属性模拟配置!$T1731*1000</f>
        <v>200</v>
      </c>
      <c r="N1736" s="20">
        <v>0</v>
      </c>
      <c r="O1736" s="20">
        <f>[1]怪物属性模拟配置!$U1731-1</f>
        <v>1</v>
      </c>
      <c r="P1736" s="20">
        <v>0</v>
      </c>
      <c r="Q1736" s="20">
        <v>0</v>
      </c>
      <c r="R1736" s="20">
        <v>0</v>
      </c>
      <c r="S1736" s="29" t="s">
        <v>55</v>
      </c>
      <c r="T1736" s="29" t="s">
        <v>55</v>
      </c>
      <c r="U1736" s="20"/>
      <c r="V1736" s="20"/>
    </row>
    <row r="1737" ht="17.25" spans="1:22">
      <c r="A1737" s="20">
        <v>60001008</v>
      </c>
      <c r="B1737" s="20" t="s">
        <v>482</v>
      </c>
      <c r="C1737" s="19">
        <f>[1]怪物属性模拟配置!$E1732</f>
        <v>60</v>
      </c>
      <c r="D1737" s="20">
        <v>0</v>
      </c>
      <c r="E1737" s="19">
        <f>VLOOKUP(C1737,IF({1,0},[1]团队属性模拟!$AO$3:$AO$82,[1]团队属性模拟!$AM$3:$AM$82),2,0)</f>
        <v>39680</v>
      </c>
      <c r="F1737" s="19">
        <f>[1]怪物属性模拟配置!$P1732</f>
        <v>1848</v>
      </c>
      <c r="G1737" s="19">
        <f>[1]怪物属性模拟配置!$Q1732</f>
        <v>0</v>
      </c>
      <c r="H1737" s="19">
        <f>[1]怪物属性模拟配置!$S1732</f>
        <v>566700000</v>
      </c>
      <c r="I1737" s="20">
        <v>0</v>
      </c>
      <c r="J1737" s="20">
        <v>0</v>
      </c>
      <c r="K1737" s="20">
        <v>0</v>
      </c>
      <c r="L1737" s="20">
        <v>0</v>
      </c>
      <c r="M1737" s="20">
        <f>[1]怪物属性模拟配置!$T1732*1000</f>
        <v>200</v>
      </c>
      <c r="N1737" s="20">
        <v>0</v>
      </c>
      <c r="O1737" s="20">
        <f>[1]怪物属性模拟配置!$U1732-1</f>
        <v>1</v>
      </c>
      <c r="P1737" s="20">
        <v>0</v>
      </c>
      <c r="Q1737" s="20">
        <v>0</v>
      </c>
      <c r="R1737" s="20">
        <v>0</v>
      </c>
      <c r="S1737" s="29" t="s">
        <v>55</v>
      </c>
      <c r="T1737" s="29" t="s">
        <v>55</v>
      </c>
      <c r="U1737" s="20"/>
      <c r="V1737" s="20"/>
    </row>
    <row r="1738" ht="17.25" spans="1:22">
      <c r="A1738" s="20">
        <v>60001009</v>
      </c>
      <c r="B1738" s="20" t="s">
        <v>483</v>
      </c>
      <c r="C1738" s="19">
        <f>[1]怪物属性模拟配置!$E1733</f>
        <v>65</v>
      </c>
      <c r="D1738" s="20">
        <v>0</v>
      </c>
      <c r="E1738" s="19">
        <f>VLOOKUP(C1738,IF({1,0},[1]团队属性模拟!$AO$3:$AO$82,[1]团队属性模拟!$AM$3:$AM$82),2,0)</f>
        <v>54690</v>
      </c>
      <c r="F1738" s="19">
        <f>[1]怪物属性模拟配置!$P1733</f>
        <v>2373</v>
      </c>
      <c r="G1738" s="19">
        <f>[1]怪物属性模拟配置!$Q1733</f>
        <v>0</v>
      </c>
      <c r="H1738" s="19">
        <f>[1]怪物属性模拟配置!$S1733</f>
        <v>725400000</v>
      </c>
      <c r="I1738" s="20">
        <v>0</v>
      </c>
      <c r="J1738" s="20">
        <v>0</v>
      </c>
      <c r="K1738" s="20">
        <v>0</v>
      </c>
      <c r="L1738" s="20">
        <v>0</v>
      </c>
      <c r="M1738" s="20">
        <f>[1]怪物属性模拟配置!$T1733*1000</f>
        <v>200</v>
      </c>
      <c r="N1738" s="20">
        <v>0</v>
      </c>
      <c r="O1738" s="20">
        <f>[1]怪物属性模拟配置!$U1733-1</f>
        <v>1</v>
      </c>
      <c r="P1738" s="20">
        <v>0</v>
      </c>
      <c r="Q1738" s="20">
        <v>0</v>
      </c>
      <c r="R1738" s="20">
        <v>0</v>
      </c>
      <c r="S1738" s="29" t="s">
        <v>55</v>
      </c>
      <c r="T1738" s="29" t="s">
        <v>55</v>
      </c>
      <c r="U1738" s="20"/>
      <c r="V1738" s="20"/>
    </row>
    <row r="1739" ht="17.25" spans="1:22">
      <c r="A1739" s="20">
        <v>60001010</v>
      </c>
      <c r="B1739" s="20" t="s">
        <v>484</v>
      </c>
      <c r="C1739" s="19">
        <f>[1]怪物属性模拟配置!$E1734</f>
        <v>70</v>
      </c>
      <c r="D1739" s="20">
        <v>0</v>
      </c>
      <c r="E1739" s="19">
        <f>VLOOKUP(C1739,IF({1,0},[1]团队属性模拟!$AO$3:$AO$82,[1]团队属性模拟!$AM$3:$AM$82),2,0)</f>
        <v>68110</v>
      </c>
      <c r="F1739" s="19">
        <f>[1]怪物属性模拟配置!$P1734</f>
        <v>2968</v>
      </c>
      <c r="G1739" s="19">
        <f>[1]怪物属性模拟配置!$Q1734</f>
        <v>0</v>
      </c>
      <c r="H1739" s="19">
        <f>[1]怪物属性模拟配置!$S1734</f>
        <v>901800000</v>
      </c>
      <c r="I1739" s="20">
        <v>0</v>
      </c>
      <c r="J1739" s="20">
        <v>0</v>
      </c>
      <c r="K1739" s="20">
        <v>0</v>
      </c>
      <c r="L1739" s="20">
        <v>0</v>
      </c>
      <c r="M1739" s="20">
        <f>[1]怪物属性模拟配置!$T1734*1000</f>
        <v>200</v>
      </c>
      <c r="N1739" s="20">
        <v>0</v>
      </c>
      <c r="O1739" s="20">
        <f>[1]怪物属性模拟配置!$U1734-1</f>
        <v>1</v>
      </c>
      <c r="P1739" s="20">
        <v>0</v>
      </c>
      <c r="Q1739" s="20">
        <v>0</v>
      </c>
      <c r="R1739" s="20">
        <v>0</v>
      </c>
      <c r="S1739" s="29" t="s">
        <v>55</v>
      </c>
      <c r="T1739" s="29" t="s">
        <v>55</v>
      </c>
      <c r="U1739" s="20"/>
      <c r="V1739" s="20"/>
    </row>
    <row r="1740" ht="17.25" spans="1:22">
      <c r="A1740" s="20">
        <v>60001011</v>
      </c>
      <c r="B1740" s="20" t="s">
        <v>485</v>
      </c>
      <c r="C1740" s="19">
        <f>[1]怪物属性模拟配置!$E1735</f>
        <v>75</v>
      </c>
      <c r="D1740" s="20">
        <v>0</v>
      </c>
      <c r="E1740" s="19">
        <f>VLOOKUP(C1740,IF({1,0},[1]团队属性模拟!$AO$3:$AO$82,[1]团队属性模拟!$AM$3:$AM$82),2,0)</f>
        <v>93890</v>
      </c>
      <c r="F1740" s="19">
        <f>[1]怪物属性模拟配置!$P1735</f>
        <v>4120</v>
      </c>
      <c r="G1740" s="19">
        <f>[1]怪物属性模拟配置!$Q1735</f>
        <v>0</v>
      </c>
      <c r="H1740" s="19">
        <f>[1]怪物属性模拟配置!$S1735</f>
        <v>1239000000</v>
      </c>
      <c r="I1740" s="20">
        <v>0</v>
      </c>
      <c r="J1740" s="20">
        <v>0</v>
      </c>
      <c r="K1740" s="20">
        <v>0</v>
      </c>
      <c r="L1740" s="20">
        <v>0</v>
      </c>
      <c r="M1740" s="20">
        <f>[1]怪物属性模拟配置!$T1735*1000</f>
        <v>200</v>
      </c>
      <c r="N1740" s="20">
        <v>0</v>
      </c>
      <c r="O1740" s="20">
        <f>[1]怪物属性模拟配置!$U1735-1</f>
        <v>1</v>
      </c>
      <c r="P1740" s="20">
        <v>0</v>
      </c>
      <c r="Q1740" s="20">
        <v>0</v>
      </c>
      <c r="R1740" s="20">
        <v>0</v>
      </c>
      <c r="S1740" s="29" t="s">
        <v>55</v>
      </c>
      <c r="T1740" s="29" t="s">
        <v>55</v>
      </c>
      <c r="U1740" s="20"/>
      <c r="V1740" s="20"/>
    </row>
    <row r="1741" ht="17.25" spans="1:22">
      <c r="A1741" s="20">
        <v>60001012</v>
      </c>
      <c r="B1741" s="20" t="s">
        <v>486</v>
      </c>
      <c r="C1741" s="19">
        <f>[1]怪物属性模拟配置!$E1736</f>
        <v>80</v>
      </c>
      <c r="D1741" s="20">
        <v>0</v>
      </c>
      <c r="E1741" s="19">
        <f>VLOOKUP(C1741,IF({1,0},[1]团队属性模拟!$AO$3:$AO$82,[1]团队属性模拟!$AM$3:$AM$82),2,0)</f>
        <v>102540</v>
      </c>
      <c r="F1741" s="19">
        <f>[1]怪物属性模拟配置!$P1736</f>
        <v>4500</v>
      </c>
      <c r="G1741" s="19">
        <f>[1]怪物属性模拟配置!$Q1736</f>
        <v>0</v>
      </c>
      <c r="H1741" s="19">
        <f>[1]怪物属性模拟配置!$S1736</f>
        <v>1353000000</v>
      </c>
      <c r="I1741" s="20">
        <v>0</v>
      </c>
      <c r="J1741" s="20">
        <v>0</v>
      </c>
      <c r="K1741" s="20">
        <v>0</v>
      </c>
      <c r="L1741" s="20">
        <v>0</v>
      </c>
      <c r="M1741" s="20">
        <f>[1]怪物属性模拟配置!$T1736*1000</f>
        <v>200</v>
      </c>
      <c r="N1741" s="20">
        <v>0</v>
      </c>
      <c r="O1741" s="20">
        <f>[1]怪物属性模拟配置!$U1736-1</f>
        <v>1</v>
      </c>
      <c r="P1741" s="20">
        <v>0</v>
      </c>
      <c r="Q1741" s="20">
        <v>0</v>
      </c>
      <c r="R1741" s="20">
        <v>0</v>
      </c>
      <c r="S1741" s="29" t="s">
        <v>55</v>
      </c>
      <c r="T1741" s="29" t="s">
        <v>55</v>
      </c>
      <c r="U1741" s="20"/>
      <c r="V1741" s="20"/>
    </row>
    <row r="1742" ht="17.25" spans="1:22">
      <c r="A1742" s="20">
        <v>60001013</v>
      </c>
      <c r="B1742" s="20" t="s">
        <v>487</v>
      </c>
      <c r="C1742" s="19">
        <f>[1]怪物属性模拟配置!$E1737</f>
        <v>80</v>
      </c>
      <c r="D1742" s="20">
        <v>0</v>
      </c>
      <c r="E1742" s="19">
        <f>VLOOKUP(C1742,IF({1,0},[1]团队属性模拟!$AO$3:$AO$82,[1]团队属性模拟!$AM$3:$AM$82),2,0)</f>
        <v>102540</v>
      </c>
      <c r="F1742" s="19">
        <f>[1]怪物属性模拟配置!$P1737</f>
        <v>4500</v>
      </c>
      <c r="G1742" s="19">
        <f>[1]怪物属性模拟配置!$Q1737</f>
        <v>0</v>
      </c>
      <c r="H1742" s="19">
        <f>[1]怪物属性模拟配置!$S1737</f>
        <v>1353000000</v>
      </c>
      <c r="I1742" s="20">
        <v>0</v>
      </c>
      <c r="J1742" s="20">
        <v>0</v>
      </c>
      <c r="K1742" s="20">
        <v>0</v>
      </c>
      <c r="L1742" s="20">
        <v>0</v>
      </c>
      <c r="M1742" s="20">
        <f>[1]怪物属性模拟配置!$T1737*1000</f>
        <v>200</v>
      </c>
      <c r="N1742" s="20">
        <v>0</v>
      </c>
      <c r="O1742" s="20">
        <f>[1]怪物属性模拟配置!$U1737-1</f>
        <v>1</v>
      </c>
      <c r="P1742" s="20">
        <v>0</v>
      </c>
      <c r="Q1742" s="20">
        <v>0</v>
      </c>
      <c r="R1742" s="20">
        <v>0</v>
      </c>
      <c r="S1742" s="29" t="s">
        <v>55</v>
      </c>
      <c r="T1742" s="29" t="s">
        <v>55</v>
      </c>
      <c r="U1742" s="20"/>
      <c r="V1742" s="20"/>
    </row>
    <row r="1743" ht="17.25" spans="1:22">
      <c r="A1743" s="20">
        <v>60001014</v>
      </c>
      <c r="B1743" s="20" t="s">
        <v>488</v>
      </c>
      <c r="C1743" s="19">
        <f>[1]怪物属性模拟配置!$E1738</f>
        <v>80</v>
      </c>
      <c r="D1743" s="20">
        <v>0</v>
      </c>
      <c r="E1743" s="19">
        <f>VLOOKUP(C1743,IF({1,0},[1]团队属性模拟!$AO$3:$AO$82,[1]团队属性模拟!$AM$3:$AM$82),2,0)</f>
        <v>102540</v>
      </c>
      <c r="F1743" s="19">
        <f>[1]怪物属性模拟配置!$P1738</f>
        <v>4500</v>
      </c>
      <c r="G1743" s="19">
        <f>[1]怪物属性模拟配置!$Q1738</f>
        <v>0</v>
      </c>
      <c r="H1743" s="19">
        <f>[1]怪物属性模拟配置!$S1738</f>
        <v>1353000000</v>
      </c>
      <c r="I1743" s="20">
        <v>0</v>
      </c>
      <c r="J1743" s="20">
        <v>0</v>
      </c>
      <c r="K1743" s="20">
        <v>0</v>
      </c>
      <c r="L1743" s="20">
        <v>0</v>
      </c>
      <c r="M1743" s="20">
        <f>[1]怪物属性模拟配置!$T1738*1000</f>
        <v>200</v>
      </c>
      <c r="N1743" s="20">
        <v>0</v>
      </c>
      <c r="O1743" s="20">
        <f>[1]怪物属性模拟配置!$U1738-1</f>
        <v>1</v>
      </c>
      <c r="P1743" s="20">
        <v>0</v>
      </c>
      <c r="Q1743" s="20">
        <v>0</v>
      </c>
      <c r="R1743" s="20">
        <v>0</v>
      </c>
      <c r="S1743" s="29" t="s">
        <v>55</v>
      </c>
      <c r="T1743" s="29" t="s">
        <v>55</v>
      </c>
      <c r="U1743" s="20"/>
      <c r="V1743" s="20"/>
    </row>
    <row r="1744" ht="17.25" spans="1:22">
      <c r="A1744" s="20">
        <v>60001015</v>
      </c>
      <c r="B1744" s="20" t="s">
        <v>489</v>
      </c>
      <c r="C1744" s="19">
        <f>[1]怪物属性模拟配置!$E1739</f>
        <v>80</v>
      </c>
      <c r="D1744" s="20">
        <v>0</v>
      </c>
      <c r="E1744" s="19">
        <f>VLOOKUP(C1744,IF({1,0},[1]团队属性模拟!$AO$3:$AO$82,[1]团队属性模拟!$AM$3:$AM$82),2,0)</f>
        <v>102540</v>
      </c>
      <c r="F1744" s="19">
        <f>[1]怪物属性模拟配置!$P1739</f>
        <v>4500</v>
      </c>
      <c r="G1744" s="19">
        <f>[1]怪物属性模拟配置!$Q1739</f>
        <v>0</v>
      </c>
      <c r="H1744" s="19">
        <f>[1]怪物属性模拟配置!$S1739</f>
        <v>1353000000</v>
      </c>
      <c r="I1744" s="20">
        <v>0</v>
      </c>
      <c r="J1744" s="20">
        <v>0</v>
      </c>
      <c r="K1744" s="20">
        <v>0</v>
      </c>
      <c r="L1744" s="20">
        <v>0</v>
      </c>
      <c r="M1744" s="20">
        <f>[1]怪物属性模拟配置!$T1739*1000</f>
        <v>200</v>
      </c>
      <c r="N1744" s="20">
        <v>0</v>
      </c>
      <c r="O1744" s="20">
        <f>[1]怪物属性模拟配置!$U1739-1</f>
        <v>1</v>
      </c>
      <c r="P1744" s="20">
        <v>0</v>
      </c>
      <c r="Q1744" s="20">
        <v>0</v>
      </c>
      <c r="R1744" s="20">
        <v>0</v>
      </c>
      <c r="S1744" s="29" t="s">
        <v>55</v>
      </c>
      <c r="T1744" s="29" t="s">
        <v>55</v>
      </c>
      <c r="U1744" s="20"/>
      <c r="V1744" s="20"/>
    </row>
    <row r="1745" ht="17.25" spans="1:22">
      <c r="A1745" s="20">
        <v>60001016</v>
      </c>
      <c r="B1745" s="20" t="s">
        <v>490</v>
      </c>
      <c r="C1745" s="19">
        <f>[1]怪物属性模拟配置!$E1740</f>
        <v>80</v>
      </c>
      <c r="D1745" s="20">
        <v>0</v>
      </c>
      <c r="E1745" s="19">
        <f>VLOOKUP(C1745,IF({1,0},[1]团队属性模拟!$AO$3:$AO$82,[1]团队属性模拟!$AM$3:$AM$82),2,0)</f>
        <v>102540</v>
      </c>
      <c r="F1745" s="19">
        <f>[1]怪物属性模拟配置!$P1740</f>
        <v>4500</v>
      </c>
      <c r="G1745" s="19">
        <f>[1]怪物属性模拟配置!$Q1740</f>
        <v>0</v>
      </c>
      <c r="H1745" s="19">
        <f>[1]怪物属性模拟配置!$S1740</f>
        <v>1353000000</v>
      </c>
      <c r="I1745" s="20">
        <v>0</v>
      </c>
      <c r="J1745" s="20">
        <v>0</v>
      </c>
      <c r="K1745" s="20">
        <v>0</v>
      </c>
      <c r="L1745" s="20">
        <v>0</v>
      </c>
      <c r="M1745" s="20">
        <f>[1]怪物属性模拟配置!$T1740*1000</f>
        <v>200</v>
      </c>
      <c r="N1745" s="20">
        <v>0</v>
      </c>
      <c r="O1745" s="20">
        <f>[1]怪物属性模拟配置!$U1740-1</f>
        <v>1</v>
      </c>
      <c r="P1745" s="20">
        <v>0</v>
      </c>
      <c r="Q1745" s="20">
        <v>0</v>
      </c>
      <c r="R1745" s="20">
        <v>0</v>
      </c>
      <c r="S1745" s="29" t="s">
        <v>55</v>
      </c>
      <c r="T1745" s="29" t="s">
        <v>55</v>
      </c>
      <c r="U1745" s="20"/>
      <c r="V1745" s="20"/>
    </row>
    <row r="1746" ht="17.25" spans="1:22">
      <c r="A1746" s="20">
        <v>60001017</v>
      </c>
      <c r="B1746" s="20" t="s">
        <v>491</v>
      </c>
      <c r="C1746" s="19">
        <f>[1]怪物属性模拟配置!$E1741</f>
        <v>80</v>
      </c>
      <c r="D1746" s="20">
        <v>0</v>
      </c>
      <c r="E1746" s="19">
        <f>VLOOKUP(C1746,IF({1,0},[1]团队属性模拟!$AO$3:$AO$82,[1]团队属性模拟!$AM$3:$AM$82),2,0)</f>
        <v>102540</v>
      </c>
      <c r="F1746" s="19">
        <f>[1]怪物属性模拟配置!$P1741</f>
        <v>4500</v>
      </c>
      <c r="G1746" s="19">
        <f>[1]怪物属性模拟配置!$Q1741</f>
        <v>0</v>
      </c>
      <c r="H1746" s="19">
        <f>[1]怪物属性模拟配置!$S1741</f>
        <v>1353000000</v>
      </c>
      <c r="I1746" s="20">
        <v>0</v>
      </c>
      <c r="J1746" s="20">
        <v>0</v>
      </c>
      <c r="K1746" s="20">
        <v>0</v>
      </c>
      <c r="L1746" s="20">
        <v>0</v>
      </c>
      <c r="M1746" s="20">
        <f>[1]怪物属性模拟配置!$T1741*1000</f>
        <v>200</v>
      </c>
      <c r="N1746" s="20">
        <v>0</v>
      </c>
      <c r="O1746" s="20">
        <f>[1]怪物属性模拟配置!$U1741-1</f>
        <v>1</v>
      </c>
      <c r="P1746" s="20">
        <v>0</v>
      </c>
      <c r="Q1746" s="20">
        <v>0</v>
      </c>
      <c r="R1746" s="20">
        <v>0</v>
      </c>
      <c r="S1746" s="29" t="s">
        <v>55</v>
      </c>
      <c r="T1746" s="29" t="s">
        <v>55</v>
      </c>
      <c r="U1746" s="20"/>
      <c r="V1746" s="20"/>
    </row>
    <row r="1747" ht="17.25" spans="1:22">
      <c r="A1747" s="20">
        <v>60001018</v>
      </c>
      <c r="B1747" s="20" t="s">
        <v>492</v>
      </c>
      <c r="C1747" s="19">
        <f>[1]怪物属性模拟配置!$E1742</f>
        <v>80</v>
      </c>
      <c r="D1747" s="20">
        <v>0</v>
      </c>
      <c r="E1747" s="19">
        <f>VLOOKUP(C1747,IF({1,0},[1]团队属性模拟!$AO$3:$AO$82,[1]团队属性模拟!$AM$3:$AM$82),2,0)</f>
        <v>102540</v>
      </c>
      <c r="F1747" s="19">
        <f>[1]怪物属性模拟配置!$P1742</f>
        <v>4500</v>
      </c>
      <c r="G1747" s="19">
        <f>[1]怪物属性模拟配置!$Q1742</f>
        <v>0</v>
      </c>
      <c r="H1747" s="19">
        <f>[1]怪物属性模拟配置!$S1742</f>
        <v>1353000000</v>
      </c>
      <c r="I1747" s="20">
        <v>0</v>
      </c>
      <c r="J1747" s="20">
        <v>0</v>
      </c>
      <c r="K1747" s="20">
        <v>0</v>
      </c>
      <c r="L1747" s="20">
        <v>0</v>
      </c>
      <c r="M1747" s="20">
        <f>[1]怪物属性模拟配置!$T1742*1000</f>
        <v>200</v>
      </c>
      <c r="N1747" s="20">
        <v>0</v>
      </c>
      <c r="O1747" s="20">
        <f>[1]怪物属性模拟配置!$U1742-1</f>
        <v>1</v>
      </c>
      <c r="P1747" s="20">
        <v>0</v>
      </c>
      <c r="Q1747" s="20">
        <v>0</v>
      </c>
      <c r="R1747" s="20">
        <v>0</v>
      </c>
      <c r="S1747" s="29" t="s">
        <v>55</v>
      </c>
      <c r="T1747" s="29" t="s">
        <v>55</v>
      </c>
      <c r="U1747" s="20"/>
      <c r="V1747" s="20"/>
    </row>
    <row r="1748" ht="17.25" spans="1:22">
      <c r="A1748" s="20">
        <v>60001019</v>
      </c>
      <c r="B1748" s="20" t="s">
        <v>493</v>
      </c>
      <c r="C1748" s="19">
        <f>[1]怪物属性模拟配置!$E1743</f>
        <v>80</v>
      </c>
      <c r="D1748" s="20">
        <v>0</v>
      </c>
      <c r="E1748" s="19">
        <f>VLOOKUP(C1748,IF({1,0},[1]团队属性模拟!$AO$3:$AO$82,[1]团队属性模拟!$AM$3:$AM$82),2,0)</f>
        <v>102540</v>
      </c>
      <c r="F1748" s="19">
        <f>[1]怪物属性模拟配置!$P1743</f>
        <v>4500</v>
      </c>
      <c r="G1748" s="19">
        <f>[1]怪物属性模拟配置!$Q1743</f>
        <v>0</v>
      </c>
      <c r="H1748" s="19">
        <f>[1]怪物属性模拟配置!$S1743</f>
        <v>1353000000</v>
      </c>
      <c r="I1748" s="20">
        <v>0</v>
      </c>
      <c r="J1748" s="20">
        <v>0</v>
      </c>
      <c r="K1748" s="20">
        <v>0</v>
      </c>
      <c r="L1748" s="20">
        <v>0</v>
      </c>
      <c r="M1748" s="20">
        <f>[1]怪物属性模拟配置!$T1743*1000</f>
        <v>200</v>
      </c>
      <c r="N1748" s="20">
        <v>0</v>
      </c>
      <c r="O1748" s="20">
        <f>[1]怪物属性模拟配置!$U1743-1</f>
        <v>1</v>
      </c>
      <c r="P1748" s="20">
        <v>0</v>
      </c>
      <c r="Q1748" s="20">
        <v>0</v>
      </c>
      <c r="R1748" s="20">
        <v>0</v>
      </c>
      <c r="S1748" s="29" t="s">
        <v>55</v>
      </c>
      <c r="T1748" s="29" t="s">
        <v>55</v>
      </c>
      <c r="U1748" s="20"/>
      <c r="V1748" s="20"/>
    </row>
    <row r="1749" ht="17.25" spans="1:22">
      <c r="A1749" s="20">
        <v>60001020</v>
      </c>
      <c r="B1749" s="20" t="s">
        <v>494</v>
      </c>
      <c r="C1749" s="19">
        <f>[1]怪物属性模拟配置!$E1744</f>
        <v>80</v>
      </c>
      <c r="D1749" s="20">
        <v>0</v>
      </c>
      <c r="E1749" s="19">
        <f>VLOOKUP(C1749,IF({1,0},[1]团队属性模拟!$AO$3:$AO$82,[1]团队属性模拟!$AM$3:$AM$82),2,0)</f>
        <v>102540</v>
      </c>
      <c r="F1749" s="19">
        <f>[1]怪物属性模拟配置!$P1744</f>
        <v>4500</v>
      </c>
      <c r="G1749" s="19">
        <f>[1]怪物属性模拟配置!$Q1744</f>
        <v>0</v>
      </c>
      <c r="H1749" s="19">
        <f>[1]怪物属性模拟配置!$S1744</f>
        <v>1353000000</v>
      </c>
      <c r="I1749" s="20">
        <v>0</v>
      </c>
      <c r="J1749" s="20">
        <v>0</v>
      </c>
      <c r="K1749" s="20">
        <v>0</v>
      </c>
      <c r="L1749" s="20">
        <v>0</v>
      </c>
      <c r="M1749" s="20">
        <f>[1]怪物属性模拟配置!$T1744*1000</f>
        <v>200</v>
      </c>
      <c r="N1749" s="20">
        <v>0</v>
      </c>
      <c r="O1749" s="20">
        <f>[1]怪物属性模拟配置!$U1744-1</f>
        <v>1</v>
      </c>
      <c r="P1749" s="20">
        <v>0</v>
      </c>
      <c r="Q1749" s="20">
        <v>0</v>
      </c>
      <c r="R1749" s="20">
        <v>0</v>
      </c>
      <c r="S1749" s="29" t="s">
        <v>55</v>
      </c>
      <c r="T1749" s="29" t="s">
        <v>55</v>
      </c>
      <c r="U1749" s="20"/>
      <c r="V1749" s="20"/>
    </row>
    <row r="1750" ht="17.25" spans="1:22">
      <c r="A1750" s="20">
        <v>60002001</v>
      </c>
      <c r="B1750" s="20" t="s">
        <v>495</v>
      </c>
      <c r="C1750" s="19">
        <f>[1]怪物属性模拟配置!$E1745</f>
        <v>25</v>
      </c>
      <c r="D1750" s="20">
        <v>0</v>
      </c>
      <c r="E1750" s="19">
        <f>VLOOKUP(C1750,IF({1,0},[1]团队属性模拟!$AO$3:$AO$82,[1]团队属性模拟!$AM$3:$AM$82),2,0)</f>
        <v>9550</v>
      </c>
      <c r="F1750" s="19">
        <f>[1]怪物属性模拟配置!$P1745</f>
        <v>316</v>
      </c>
      <c r="G1750" s="19">
        <f>[1]怪物属性模拟配置!$Q1745</f>
        <v>0</v>
      </c>
      <c r="H1750" s="19">
        <f>[1]怪物属性模拟配置!$S1745</f>
        <v>130600000</v>
      </c>
      <c r="I1750" s="20">
        <v>0</v>
      </c>
      <c r="J1750" s="20">
        <v>0</v>
      </c>
      <c r="K1750" s="20">
        <v>0</v>
      </c>
      <c r="L1750" s="20">
        <v>0</v>
      </c>
      <c r="M1750" s="20">
        <f>[1]怪物属性模拟配置!$T1745*1000</f>
        <v>200</v>
      </c>
      <c r="N1750" s="20">
        <v>0</v>
      </c>
      <c r="O1750" s="20">
        <f>[1]怪物属性模拟配置!$U1745-1</f>
        <v>1</v>
      </c>
      <c r="P1750" s="20">
        <v>0</v>
      </c>
      <c r="Q1750" s="20">
        <v>0</v>
      </c>
      <c r="R1750" s="20">
        <v>0</v>
      </c>
      <c r="S1750" s="29" t="s">
        <v>55</v>
      </c>
      <c r="T1750" s="29" t="s">
        <v>55</v>
      </c>
      <c r="U1750" s="20"/>
      <c r="V1750" s="20"/>
    </row>
    <row r="1751" ht="17.25" spans="1:22">
      <c r="A1751" s="20">
        <v>60002002</v>
      </c>
      <c r="B1751" s="20" t="s">
        <v>496</v>
      </c>
      <c r="C1751" s="19">
        <f>[1]怪物属性模拟配置!$E1746</f>
        <v>30</v>
      </c>
      <c r="D1751" s="20">
        <v>0</v>
      </c>
      <c r="E1751" s="19">
        <f>VLOOKUP(C1751,IF({1,0},[1]团队属性模拟!$AO$3:$AO$82,[1]团队属性模拟!$AM$3:$AM$82),2,0)</f>
        <v>11910</v>
      </c>
      <c r="F1751" s="19">
        <f>[1]怪物属性模拟配置!$P1746</f>
        <v>519</v>
      </c>
      <c r="G1751" s="19">
        <f>[1]怪物属性模拟配置!$Q1746</f>
        <v>0</v>
      </c>
      <c r="H1751" s="19">
        <f>[1]怪物属性模拟配置!$S1746</f>
        <v>157700000</v>
      </c>
      <c r="I1751" s="20">
        <v>0</v>
      </c>
      <c r="J1751" s="20">
        <v>0</v>
      </c>
      <c r="K1751" s="20">
        <v>0</v>
      </c>
      <c r="L1751" s="20">
        <v>0</v>
      </c>
      <c r="M1751" s="20">
        <f>[1]怪物属性模拟配置!$T1746*1000</f>
        <v>200</v>
      </c>
      <c r="N1751" s="20">
        <v>0</v>
      </c>
      <c r="O1751" s="20">
        <f>[1]怪物属性模拟配置!$U1746-1</f>
        <v>1</v>
      </c>
      <c r="P1751" s="20">
        <v>0</v>
      </c>
      <c r="Q1751" s="20">
        <v>0</v>
      </c>
      <c r="R1751" s="20">
        <v>0</v>
      </c>
      <c r="S1751" s="29" t="s">
        <v>55</v>
      </c>
      <c r="T1751" s="29" t="s">
        <v>55</v>
      </c>
      <c r="U1751" s="20"/>
      <c r="V1751" s="20"/>
    </row>
    <row r="1752" ht="17.25" spans="1:22">
      <c r="A1752" s="20">
        <v>60002003</v>
      </c>
      <c r="B1752" s="20" t="s">
        <v>497</v>
      </c>
      <c r="C1752" s="19">
        <f>[1]怪物属性模拟配置!$E1747</f>
        <v>35</v>
      </c>
      <c r="D1752" s="20">
        <v>0</v>
      </c>
      <c r="E1752" s="19">
        <f>VLOOKUP(C1752,IF({1,0},[1]团队属性模拟!$AO$3:$AO$82,[1]团队属性模拟!$AM$3:$AM$82),2,0)</f>
        <v>14790</v>
      </c>
      <c r="F1752" s="19">
        <f>[1]怪物属性模拟配置!$P1747</f>
        <v>641</v>
      </c>
      <c r="G1752" s="19">
        <f>[1]怪物属性模拟配置!$Q1747</f>
        <v>0</v>
      </c>
      <c r="H1752" s="19">
        <f>[1]怪物属性模拟配置!$S1747</f>
        <v>196300000</v>
      </c>
      <c r="I1752" s="20">
        <v>0</v>
      </c>
      <c r="J1752" s="20">
        <v>0</v>
      </c>
      <c r="K1752" s="20">
        <v>0</v>
      </c>
      <c r="L1752" s="20">
        <v>0</v>
      </c>
      <c r="M1752" s="20">
        <f>[1]怪物属性模拟配置!$T1747*1000</f>
        <v>200</v>
      </c>
      <c r="N1752" s="20">
        <v>0</v>
      </c>
      <c r="O1752" s="20">
        <f>[1]怪物属性模拟配置!$U1747-1</f>
        <v>1</v>
      </c>
      <c r="P1752" s="20">
        <v>0</v>
      </c>
      <c r="Q1752" s="20">
        <v>0</v>
      </c>
      <c r="R1752" s="20">
        <v>0</v>
      </c>
      <c r="S1752" s="29" t="s">
        <v>55</v>
      </c>
      <c r="T1752" s="29" t="s">
        <v>55</v>
      </c>
      <c r="U1752" s="20"/>
      <c r="V1752" s="20"/>
    </row>
    <row r="1753" ht="17.25" spans="1:22">
      <c r="A1753" s="20">
        <v>60002004</v>
      </c>
      <c r="B1753" s="20" t="s">
        <v>498</v>
      </c>
      <c r="C1753" s="19">
        <f>[1]怪物属性模拟配置!$E1748</f>
        <v>40</v>
      </c>
      <c r="D1753" s="20">
        <v>0</v>
      </c>
      <c r="E1753" s="19">
        <f>VLOOKUP(C1753,IF({1,0},[1]团队属性模拟!$AO$3:$AO$82,[1]团队属性模拟!$AM$3:$AM$82),2,0)</f>
        <v>17180</v>
      </c>
      <c r="F1753" s="19">
        <f>[1]怪物属性模拟配置!$P1748</f>
        <v>743</v>
      </c>
      <c r="G1753" s="19">
        <f>[1]怪物属性模拟配置!$Q1748</f>
        <v>0</v>
      </c>
      <c r="H1753" s="19">
        <f>[1]怪物属性模拟配置!$S1748</f>
        <v>228300000</v>
      </c>
      <c r="I1753" s="20">
        <v>0</v>
      </c>
      <c r="J1753" s="20">
        <v>0</v>
      </c>
      <c r="K1753" s="20">
        <v>0</v>
      </c>
      <c r="L1753" s="20">
        <v>0</v>
      </c>
      <c r="M1753" s="20">
        <f>[1]怪物属性模拟配置!$T1748*1000</f>
        <v>200</v>
      </c>
      <c r="N1753" s="20">
        <v>0</v>
      </c>
      <c r="O1753" s="20">
        <f>[1]怪物属性模拟配置!$U1748-1</f>
        <v>1</v>
      </c>
      <c r="P1753" s="20">
        <v>0</v>
      </c>
      <c r="Q1753" s="20">
        <v>0</v>
      </c>
      <c r="R1753" s="20">
        <v>0</v>
      </c>
      <c r="S1753" s="29" t="s">
        <v>55</v>
      </c>
      <c r="T1753" s="29" t="s">
        <v>55</v>
      </c>
      <c r="U1753" s="20"/>
      <c r="V1753" s="20"/>
    </row>
    <row r="1754" ht="17.25" spans="1:22">
      <c r="A1754" s="20">
        <v>60002005</v>
      </c>
      <c r="B1754" s="20" t="s">
        <v>499</v>
      </c>
      <c r="C1754" s="19">
        <f>[1]怪物属性模拟配置!$E1749</f>
        <v>45</v>
      </c>
      <c r="D1754" s="20">
        <v>0</v>
      </c>
      <c r="E1754" s="19">
        <f>VLOOKUP(C1754,IF({1,0},[1]团队属性模拟!$AO$3:$AO$82,[1]团队属性模拟!$AM$3:$AM$82),2,0)</f>
        <v>20550</v>
      </c>
      <c r="F1754" s="19">
        <f>[1]怪物属性模拟配置!$P1749</f>
        <v>896</v>
      </c>
      <c r="G1754" s="19">
        <f>[1]怪物属性模拟配置!$Q1749</f>
        <v>0</v>
      </c>
      <c r="H1754" s="19">
        <f>[1]怪物属性模拟配置!$S1749</f>
        <v>272000000</v>
      </c>
      <c r="I1754" s="20">
        <v>0</v>
      </c>
      <c r="J1754" s="20">
        <v>0</v>
      </c>
      <c r="K1754" s="20">
        <v>0</v>
      </c>
      <c r="L1754" s="20">
        <v>0</v>
      </c>
      <c r="M1754" s="20">
        <f>[1]怪物属性模拟配置!$T1749*1000</f>
        <v>200</v>
      </c>
      <c r="N1754" s="20">
        <v>0</v>
      </c>
      <c r="O1754" s="20">
        <f>[1]怪物属性模拟配置!$U1749-1</f>
        <v>1</v>
      </c>
      <c r="P1754" s="20">
        <v>0</v>
      </c>
      <c r="Q1754" s="20">
        <v>0</v>
      </c>
      <c r="R1754" s="20">
        <v>0</v>
      </c>
      <c r="S1754" s="29" t="s">
        <v>55</v>
      </c>
      <c r="T1754" s="29" t="s">
        <v>55</v>
      </c>
      <c r="U1754" s="20"/>
      <c r="V1754" s="20"/>
    </row>
    <row r="1755" ht="17.25" spans="1:22">
      <c r="A1755" s="20">
        <v>60002006</v>
      </c>
      <c r="B1755" s="20" t="s">
        <v>500</v>
      </c>
      <c r="C1755" s="19">
        <f>[1]怪物属性模拟配置!$E1750</f>
        <v>50</v>
      </c>
      <c r="D1755" s="20">
        <v>0</v>
      </c>
      <c r="E1755" s="19">
        <f>VLOOKUP(C1755,IF({1,0},[1]团队属性模拟!$AO$3:$AO$82,[1]团队属性模拟!$AM$3:$AM$82),2,0)</f>
        <v>23920</v>
      </c>
      <c r="F1755" s="19">
        <f>[1]怪物属性模拟配置!$P1750</f>
        <v>1046</v>
      </c>
      <c r="G1755" s="19">
        <f>[1]怪物属性模拟配置!$Q1750</f>
        <v>0</v>
      </c>
      <c r="H1755" s="19">
        <f>[1]怪物属性模拟配置!$S1750</f>
        <v>316400000</v>
      </c>
      <c r="I1755" s="20">
        <v>0</v>
      </c>
      <c r="J1755" s="20">
        <v>0</v>
      </c>
      <c r="K1755" s="20">
        <v>0</v>
      </c>
      <c r="L1755" s="20">
        <v>0</v>
      </c>
      <c r="M1755" s="20">
        <f>[1]怪物属性模拟配置!$T1750*1000</f>
        <v>200</v>
      </c>
      <c r="N1755" s="20">
        <v>0</v>
      </c>
      <c r="O1755" s="20">
        <f>[1]怪物属性模拟配置!$U1750-1</f>
        <v>1</v>
      </c>
      <c r="P1755" s="20">
        <v>0</v>
      </c>
      <c r="Q1755" s="20">
        <v>0</v>
      </c>
      <c r="R1755" s="20">
        <v>0</v>
      </c>
      <c r="S1755" s="29" t="s">
        <v>55</v>
      </c>
      <c r="T1755" s="29" t="s">
        <v>55</v>
      </c>
      <c r="U1755" s="20"/>
      <c r="V1755" s="20"/>
    </row>
    <row r="1756" ht="17.25" spans="1:22">
      <c r="A1756" s="20">
        <v>60002007</v>
      </c>
      <c r="B1756" s="20" t="s">
        <v>501</v>
      </c>
      <c r="C1756" s="19">
        <f>[1]怪物属性模拟配置!$E1751</f>
        <v>55</v>
      </c>
      <c r="D1756" s="20">
        <v>0</v>
      </c>
      <c r="E1756" s="19">
        <f>VLOOKUP(C1756,IF({1,0},[1]团队属性模拟!$AO$3:$AO$82,[1]团队属性模拟!$AM$3:$AM$82),2,0)</f>
        <v>31490</v>
      </c>
      <c r="F1756" s="19">
        <f>[1]怪物属性模拟配置!$P1751</f>
        <v>1368</v>
      </c>
      <c r="G1756" s="19">
        <f>[1]怪物属性模拟配置!$Q1751</f>
        <v>0</v>
      </c>
      <c r="H1756" s="19">
        <f>[1]怪物属性模拟配置!$S1751</f>
        <v>417700000</v>
      </c>
      <c r="I1756" s="20">
        <v>0</v>
      </c>
      <c r="J1756" s="20">
        <v>0</v>
      </c>
      <c r="K1756" s="20">
        <v>0</v>
      </c>
      <c r="L1756" s="20">
        <v>0</v>
      </c>
      <c r="M1756" s="20">
        <f>[1]怪物属性模拟配置!$T1751*1000</f>
        <v>200</v>
      </c>
      <c r="N1756" s="20">
        <v>0</v>
      </c>
      <c r="O1756" s="20">
        <f>[1]怪物属性模拟配置!$U1751-1</f>
        <v>1</v>
      </c>
      <c r="P1756" s="20">
        <v>0</v>
      </c>
      <c r="Q1756" s="20">
        <v>0</v>
      </c>
      <c r="R1756" s="20">
        <v>0</v>
      </c>
      <c r="S1756" s="29" t="s">
        <v>55</v>
      </c>
      <c r="T1756" s="29" t="s">
        <v>55</v>
      </c>
      <c r="U1756" s="20"/>
      <c r="V1756" s="20"/>
    </row>
    <row r="1757" ht="17.25" spans="1:22">
      <c r="A1757" s="20">
        <v>60002008</v>
      </c>
      <c r="B1757" s="20" t="s">
        <v>502</v>
      </c>
      <c r="C1757" s="19">
        <f>[1]怪物属性模拟配置!$E1752</f>
        <v>60</v>
      </c>
      <c r="D1757" s="20">
        <v>0</v>
      </c>
      <c r="E1757" s="19">
        <f>VLOOKUP(C1757,IF({1,0},[1]团队属性模拟!$AO$3:$AO$82,[1]团队属性模拟!$AM$3:$AM$82),2,0)</f>
        <v>39680</v>
      </c>
      <c r="F1757" s="19">
        <f>[1]怪物属性模拟配置!$P1752</f>
        <v>1848</v>
      </c>
      <c r="G1757" s="19">
        <f>[1]怪物属性模拟配置!$Q1752</f>
        <v>0</v>
      </c>
      <c r="H1757" s="19">
        <f>[1]怪物属性模拟配置!$S1752</f>
        <v>566700000</v>
      </c>
      <c r="I1757" s="20">
        <v>0</v>
      </c>
      <c r="J1757" s="20">
        <v>0</v>
      </c>
      <c r="K1757" s="20">
        <v>0</v>
      </c>
      <c r="L1757" s="20">
        <v>0</v>
      </c>
      <c r="M1757" s="20">
        <f>[1]怪物属性模拟配置!$T1752*1000</f>
        <v>200</v>
      </c>
      <c r="N1757" s="20">
        <v>0</v>
      </c>
      <c r="O1757" s="20">
        <f>[1]怪物属性模拟配置!$U1752-1</f>
        <v>1</v>
      </c>
      <c r="P1757" s="20">
        <v>0</v>
      </c>
      <c r="Q1757" s="20">
        <v>0</v>
      </c>
      <c r="R1757" s="20">
        <v>0</v>
      </c>
      <c r="S1757" s="29" t="s">
        <v>55</v>
      </c>
      <c r="T1757" s="29" t="s">
        <v>55</v>
      </c>
      <c r="U1757" s="20"/>
      <c r="V1757" s="20"/>
    </row>
    <row r="1758" ht="17.25" spans="1:22">
      <c r="A1758" s="20">
        <v>60002009</v>
      </c>
      <c r="B1758" s="20" t="s">
        <v>503</v>
      </c>
      <c r="C1758" s="19">
        <f>[1]怪物属性模拟配置!$E1753</f>
        <v>65</v>
      </c>
      <c r="D1758" s="20">
        <v>0</v>
      </c>
      <c r="E1758" s="19">
        <f>VLOOKUP(C1758,IF({1,0},[1]团队属性模拟!$AO$3:$AO$82,[1]团队属性模拟!$AM$3:$AM$82),2,0)</f>
        <v>54690</v>
      </c>
      <c r="F1758" s="19">
        <f>[1]怪物属性模拟配置!$P1753</f>
        <v>2373</v>
      </c>
      <c r="G1758" s="19">
        <f>[1]怪物属性模拟配置!$Q1753</f>
        <v>0</v>
      </c>
      <c r="H1758" s="19">
        <f>[1]怪物属性模拟配置!$S1753</f>
        <v>725400000</v>
      </c>
      <c r="I1758" s="20">
        <v>0</v>
      </c>
      <c r="J1758" s="20">
        <v>0</v>
      </c>
      <c r="K1758" s="20">
        <v>0</v>
      </c>
      <c r="L1758" s="20">
        <v>0</v>
      </c>
      <c r="M1758" s="20">
        <f>[1]怪物属性模拟配置!$T1753*1000</f>
        <v>200</v>
      </c>
      <c r="N1758" s="20">
        <v>0</v>
      </c>
      <c r="O1758" s="20">
        <f>[1]怪物属性模拟配置!$U1753-1</f>
        <v>1</v>
      </c>
      <c r="P1758" s="20">
        <v>0</v>
      </c>
      <c r="Q1758" s="20">
        <v>0</v>
      </c>
      <c r="R1758" s="20">
        <v>0</v>
      </c>
      <c r="S1758" s="29" t="s">
        <v>55</v>
      </c>
      <c r="T1758" s="29" t="s">
        <v>55</v>
      </c>
      <c r="U1758" s="20"/>
      <c r="V1758" s="20"/>
    </row>
    <row r="1759" ht="17.25" spans="1:22">
      <c r="A1759" s="20">
        <v>60002010</v>
      </c>
      <c r="B1759" s="20" t="s">
        <v>504</v>
      </c>
      <c r="C1759" s="19">
        <f>[1]怪物属性模拟配置!$E1754</f>
        <v>70</v>
      </c>
      <c r="D1759" s="20">
        <v>0</v>
      </c>
      <c r="E1759" s="19">
        <f>VLOOKUP(C1759,IF({1,0},[1]团队属性模拟!$AO$3:$AO$82,[1]团队属性模拟!$AM$3:$AM$82),2,0)</f>
        <v>68110</v>
      </c>
      <c r="F1759" s="19">
        <f>[1]怪物属性模拟配置!$P1754</f>
        <v>2968</v>
      </c>
      <c r="G1759" s="19">
        <f>[1]怪物属性模拟配置!$Q1754</f>
        <v>0</v>
      </c>
      <c r="H1759" s="19">
        <f>[1]怪物属性模拟配置!$S1754</f>
        <v>901800000</v>
      </c>
      <c r="I1759" s="20">
        <v>0</v>
      </c>
      <c r="J1759" s="20">
        <v>0</v>
      </c>
      <c r="K1759" s="20">
        <v>0</v>
      </c>
      <c r="L1759" s="20">
        <v>0</v>
      </c>
      <c r="M1759" s="20">
        <f>[1]怪物属性模拟配置!$T1754*1000</f>
        <v>200</v>
      </c>
      <c r="N1759" s="20">
        <v>0</v>
      </c>
      <c r="O1759" s="20">
        <f>[1]怪物属性模拟配置!$U1754-1</f>
        <v>1</v>
      </c>
      <c r="P1759" s="20">
        <v>0</v>
      </c>
      <c r="Q1759" s="20">
        <v>0</v>
      </c>
      <c r="R1759" s="20">
        <v>0</v>
      </c>
      <c r="S1759" s="29" t="s">
        <v>55</v>
      </c>
      <c r="T1759" s="29" t="s">
        <v>55</v>
      </c>
      <c r="U1759" s="20"/>
      <c r="V1759" s="20"/>
    </row>
    <row r="1760" ht="17.25" spans="1:22">
      <c r="A1760" s="20">
        <v>60002011</v>
      </c>
      <c r="B1760" s="20" t="s">
        <v>505</v>
      </c>
      <c r="C1760" s="19">
        <f>[1]怪物属性模拟配置!$E1755</f>
        <v>75</v>
      </c>
      <c r="D1760" s="20">
        <v>0</v>
      </c>
      <c r="E1760" s="19">
        <f>VLOOKUP(C1760,IF({1,0},[1]团队属性模拟!$AO$3:$AO$82,[1]团队属性模拟!$AM$3:$AM$82),2,0)</f>
        <v>93890</v>
      </c>
      <c r="F1760" s="19">
        <f>[1]怪物属性模拟配置!$P1755</f>
        <v>4120</v>
      </c>
      <c r="G1760" s="19">
        <f>[1]怪物属性模拟配置!$Q1755</f>
        <v>0</v>
      </c>
      <c r="H1760" s="19">
        <f>[1]怪物属性模拟配置!$S1755</f>
        <v>1239000000</v>
      </c>
      <c r="I1760" s="20">
        <v>0</v>
      </c>
      <c r="J1760" s="20">
        <v>0</v>
      </c>
      <c r="K1760" s="20">
        <v>0</v>
      </c>
      <c r="L1760" s="20">
        <v>0</v>
      </c>
      <c r="M1760" s="20">
        <f>[1]怪物属性模拟配置!$T1755*1000</f>
        <v>200</v>
      </c>
      <c r="N1760" s="20">
        <v>0</v>
      </c>
      <c r="O1760" s="20">
        <f>[1]怪物属性模拟配置!$U1755-1</f>
        <v>1</v>
      </c>
      <c r="P1760" s="20">
        <v>0</v>
      </c>
      <c r="Q1760" s="20">
        <v>0</v>
      </c>
      <c r="R1760" s="20">
        <v>0</v>
      </c>
      <c r="S1760" s="29" t="s">
        <v>55</v>
      </c>
      <c r="T1760" s="29" t="s">
        <v>55</v>
      </c>
      <c r="U1760" s="20"/>
      <c r="V1760" s="20"/>
    </row>
    <row r="1761" ht="17.25" spans="1:22">
      <c r="A1761" s="20">
        <v>60002012</v>
      </c>
      <c r="B1761" s="20" t="s">
        <v>506</v>
      </c>
      <c r="C1761" s="19">
        <f>[1]怪物属性模拟配置!$E1756</f>
        <v>80</v>
      </c>
      <c r="D1761" s="20">
        <v>0</v>
      </c>
      <c r="E1761" s="19">
        <f>VLOOKUP(C1761,IF({1,0},[1]团队属性模拟!$AO$3:$AO$82,[1]团队属性模拟!$AM$3:$AM$82),2,0)</f>
        <v>102540</v>
      </c>
      <c r="F1761" s="19">
        <f>[1]怪物属性模拟配置!$P1756</f>
        <v>4500</v>
      </c>
      <c r="G1761" s="19">
        <f>[1]怪物属性模拟配置!$Q1756</f>
        <v>0</v>
      </c>
      <c r="H1761" s="19">
        <f>[1]怪物属性模拟配置!$S1756</f>
        <v>1353000000</v>
      </c>
      <c r="I1761" s="20">
        <v>0</v>
      </c>
      <c r="J1761" s="20">
        <v>0</v>
      </c>
      <c r="K1761" s="20">
        <v>0</v>
      </c>
      <c r="L1761" s="20">
        <v>0</v>
      </c>
      <c r="M1761" s="20">
        <f>[1]怪物属性模拟配置!$T1756*1000</f>
        <v>200</v>
      </c>
      <c r="N1761" s="20">
        <v>0</v>
      </c>
      <c r="O1761" s="20">
        <f>[1]怪物属性模拟配置!$U1756-1</f>
        <v>1</v>
      </c>
      <c r="P1761" s="20">
        <v>0</v>
      </c>
      <c r="Q1761" s="20">
        <v>0</v>
      </c>
      <c r="R1761" s="20">
        <v>0</v>
      </c>
      <c r="S1761" s="29" t="s">
        <v>55</v>
      </c>
      <c r="T1761" s="29" t="s">
        <v>55</v>
      </c>
      <c r="U1761" s="20"/>
      <c r="V1761" s="20"/>
    </row>
    <row r="1762" ht="17.25" spans="1:22">
      <c r="A1762" s="20">
        <v>60002013</v>
      </c>
      <c r="B1762" s="20" t="s">
        <v>507</v>
      </c>
      <c r="C1762" s="19">
        <f>[1]怪物属性模拟配置!$E1757</f>
        <v>80</v>
      </c>
      <c r="D1762" s="20">
        <v>0</v>
      </c>
      <c r="E1762" s="19">
        <f>VLOOKUP(C1762,IF({1,0},[1]团队属性模拟!$AO$3:$AO$82,[1]团队属性模拟!$AM$3:$AM$82),2,0)</f>
        <v>102540</v>
      </c>
      <c r="F1762" s="19">
        <f>[1]怪物属性模拟配置!$P1757</f>
        <v>4500</v>
      </c>
      <c r="G1762" s="19">
        <f>[1]怪物属性模拟配置!$Q1757</f>
        <v>0</v>
      </c>
      <c r="H1762" s="19">
        <f>[1]怪物属性模拟配置!$S1757</f>
        <v>1353000000</v>
      </c>
      <c r="I1762" s="20">
        <v>0</v>
      </c>
      <c r="J1762" s="20">
        <v>0</v>
      </c>
      <c r="K1762" s="20">
        <v>0</v>
      </c>
      <c r="L1762" s="20">
        <v>0</v>
      </c>
      <c r="M1762" s="20">
        <f>[1]怪物属性模拟配置!$T1757*1000</f>
        <v>200</v>
      </c>
      <c r="N1762" s="20">
        <v>0</v>
      </c>
      <c r="O1762" s="20">
        <f>[1]怪物属性模拟配置!$U1757-1</f>
        <v>1</v>
      </c>
      <c r="P1762" s="20">
        <v>0</v>
      </c>
      <c r="Q1762" s="20">
        <v>0</v>
      </c>
      <c r="R1762" s="20">
        <v>0</v>
      </c>
      <c r="S1762" s="29" t="s">
        <v>55</v>
      </c>
      <c r="T1762" s="29" t="s">
        <v>55</v>
      </c>
      <c r="U1762" s="20"/>
      <c r="V1762" s="20"/>
    </row>
    <row r="1763" ht="17.25" spans="1:22">
      <c r="A1763" s="20">
        <v>60002014</v>
      </c>
      <c r="B1763" s="20" t="s">
        <v>508</v>
      </c>
      <c r="C1763" s="19">
        <f>[1]怪物属性模拟配置!$E1758</f>
        <v>80</v>
      </c>
      <c r="D1763" s="20">
        <v>0</v>
      </c>
      <c r="E1763" s="19">
        <f>VLOOKUP(C1763,IF({1,0},[1]团队属性模拟!$AO$3:$AO$82,[1]团队属性模拟!$AM$3:$AM$82),2,0)</f>
        <v>102540</v>
      </c>
      <c r="F1763" s="19">
        <f>[1]怪物属性模拟配置!$P1758</f>
        <v>4500</v>
      </c>
      <c r="G1763" s="19">
        <f>[1]怪物属性模拟配置!$Q1758</f>
        <v>0</v>
      </c>
      <c r="H1763" s="19">
        <f>[1]怪物属性模拟配置!$S1758</f>
        <v>1353000000</v>
      </c>
      <c r="I1763" s="20">
        <v>0</v>
      </c>
      <c r="J1763" s="20">
        <v>0</v>
      </c>
      <c r="K1763" s="20">
        <v>0</v>
      </c>
      <c r="L1763" s="20">
        <v>0</v>
      </c>
      <c r="M1763" s="20">
        <f>[1]怪物属性模拟配置!$T1758*1000</f>
        <v>200</v>
      </c>
      <c r="N1763" s="20">
        <v>0</v>
      </c>
      <c r="O1763" s="20">
        <f>[1]怪物属性模拟配置!$U1758-1</f>
        <v>1</v>
      </c>
      <c r="P1763" s="20">
        <v>0</v>
      </c>
      <c r="Q1763" s="20">
        <v>0</v>
      </c>
      <c r="R1763" s="20">
        <v>0</v>
      </c>
      <c r="S1763" s="29" t="s">
        <v>55</v>
      </c>
      <c r="T1763" s="29" t="s">
        <v>55</v>
      </c>
      <c r="U1763" s="20"/>
      <c r="V1763" s="20"/>
    </row>
    <row r="1764" ht="17.25" spans="1:22">
      <c r="A1764" s="20">
        <v>60002015</v>
      </c>
      <c r="B1764" s="20" t="s">
        <v>509</v>
      </c>
      <c r="C1764" s="19">
        <f>[1]怪物属性模拟配置!$E1759</f>
        <v>80</v>
      </c>
      <c r="D1764" s="20">
        <v>0</v>
      </c>
      <c r="E1764" s="19">
        <f>VLOOKUP(C1764,IF({1,0},[1]团队属性模拟!$AO$3:$AO$82,[1]团队属性模拟!$AM$3:$AM$82),2,0)</f>
        <v>102540</v>
      </c>
      <c r="F1764" s="19">
        <f>[1]怪物属性模拟配置!$P1759</f>
        <v>4500</v>
      </c>
      <c r="G1764" s="19">
        <f>[1]怪物属性模拟配置!$Q1759</f>
        <v>0</v>
      </c>
      <c r="H1764" s="19">
        <f>[1]怪物属性模拟配置!$S1759</f>
        <v>1353000000</v>
      </c>
      <c r="I1764" s="20">
        <v>0</v>
      </c>
      <c r="J1764" s="20">
        <v>0</v>
      </c>
      <c r="K1764" s="20">
        <v>0</v>
      </c>
      <c r="L1764" s="20">
        <v>0</v>
      </c>
      <c r="M1764" s="20">
        <f>[1]怪物属性模拟配置!$T1759*1000</f>
        <v>200</v>
      </c>
      <c r="N1764" s="20">
        <v>0</v>
      </c>
      <c r="O1764" s="20">
        <f>[1]怪物属性模拟配置!$U1759-1</f>
        <v>1</v>
      </c>
      <c r="P1764" s="20">
        <v>0</v>
      </c>
      <c r="Q1764" s="20">
        <v>0</v>
      </c>
      <c r="R1764" s="20">
        <v>0</v>
      </c>
      <c r="S1764" s="29" t="s">
        <v>55</v>
      </c>
      <c r="T1764" s="29" t="s">
        <v>55</v>
      </c>
      <c r="U1764" s="20"/>
      <c r="V1764" s="20"/>
    </row>
    <row r="1765" ht="17.25" spans="1:22">
      <c r="A1765" s="20">
        <v>60002016</v>
      </c>
      <c r="B1765" s="20" t="s">
        <v>510</v>
      </c>
      <c r="C1765" s="19">
        <f>[1]怪物属性模拟配置!$E1760</f>
        <v>80</v>
      </c>
      <c r="D1765" s="20">
        <v>0</v>
      </c>
      <c r="E1765" s="19">
        <f>VLOOKUP(C1765,IF({1,0},[1]团队属性模拟!$AO$3:$AO$82,[1]团队属性模拟!$AM$3:$AM$82),2,0)</f>
        <v>102540</v>
      </c>
      <c r="F1765" s="19">
        <f>[1]怪物属性模拟配置!$P1760</f>
        <v>4500</v>
      </c>
      <c r="G1765" s="19">
        <f>[1]怪物属性模拟配置!$Q1760</f>
        <v>0</v>
      </c>
      <c r="H1765" s="19">
        <f>[1]怪物属性模拟配置!$S1760</f>
        <v>1353000000</v>
      </c>
      <c r="I1765" s="20">
        <v>0</v>
      </c>
      <c r="J1765" s="20">
        <v>0</v>
      </c>
      <c r="K1765" s="20">
        <v>0</v>
      </c>
      <c r="L1765" s="20">
        <v>0</v>
      </c>
      <c r="M1765" s="20">
        <f>[1]怪物属性模拟配置!$T1760*1000</f>
        <v>200</v>
      </c>
      <c r="N1765" s="20">
        <v>0</v>
      </c>
      <c r="O1765" s="20">
        <f>[1]怪物属性模拟配置!$U1760-1</f>
        <v>1</v>
      </c>
      <c r="P1765" s="20">
        <v>0</v>
      </c>
      <c r="Q1765" s="20">
        <v>0</v>
      </c>
      <c r="R1765" s="20">
        <v>0</v>
      </c>
      <c r="S1765" s="29" t="s">
        <v>55</v>
      </c>
      <c r="T1765" s="29" t="s">
        <v>55</v>
      </c>
      <c r="U1765" s="20"/>
      <c r="V1765" s="20"/>
    </row>
    <row r="1766" ht="17.25" spans="1:22">
      <c r="A1766" s="20">
        <v>60002017</v>
      </c>
      <c r="B1766" s="20" t="s">
        <v>511</v>
      </c>
      <c r="C1766" s="19">
        <f>[1]怪物属性模拟配置!$E1761</f>
        <v>80</v>
      </c>
      <c r="D1766" s="20">
        <v>0</v>
      </c>
      <c r="E1766" s="19">
        <f>VLOOKUP(C1766,IF({1,0},[1]团队属性模拟!$AO$3:$AO$82,[1]团队属性模拟!$AM$3:$AM$82),2,0)</f>
        <v>102540</v>
      </c>
      <c r="F1766" s="19">
        <f>[1]怪物属性模拟配置!$P1761</f>
        <v>4500</v>
      </c>
      <c r="G1766" s="19">
        <f>[1]怪物属性模拟配置!$Q1761</f>
        <v>0</v>
      </c>
      <c r="H1766" s="19">
        <f>[1]怪物属性模拟配置!$S1761</f>
        <v>1353000000</v>
      </c>
      <c r="I1766" s="20">
        <v>0</v>
      </c>
      <c r="J1766" s="20">
        <v>0</v>
      </c>
      <c r="K1766" s="20">
        <v>0</v>
      </c>
      <c r="L1766" s="20">
        <v>0</v>
      </c>
      <c r="M1766" s="20">
        <f>[1]怪物属性模拟配置!$T1761*1000</f>
        <v>200</v>
      </c>
      <c r="N1766" s="20">
        <v>0</v>
      </c>
      <c r="O1766" s="20">
        <f>[1]怪物属性模拟配置!$U1761-1</f>
        <v>1</v>
      </c>
      <c r="P1766" s="20">
        <v>0</v>
      </c>
      <c r="Q1766" s="20">
        <v>0</v>
      </c>
      <c r="R1766" s="20">
        <v>0</v>
      </c>
      <c r="S1766" s="29" t="s">
        <v>55</v>
      </c>
      <c r="T1766" s="29" t="s">
        <v>55</v>
      </c>
      <c r="U1766" s="20"/>
      <c r="V1766" s="20"/>
    </row>
    <row r="1767" ht="17.25" spans="1:22">
      <c r="A1767" s="20">
        <v>60002018</v>
      </c>
      <c r="B1767" s="20" t="s">
        <v>512</v>
      </c>
      <c r="C1767" s="19">
        <f>[1]怪物属性模拟配置!$E1762</f>
        <v>80</v>
      </c>
      <c r="D1767" s="20">
        <v>0</v>
      </c>
      <c r="E1767" s="19">
        <f>VLOOKUP(C1767,IF({1,0},[1]团队属性模拟!$AO$3:$AO$82,[1]团队属性模拟!$AM$3:$AM$82),2,0)</f>
        <v>102540</v>
      </c>
      <c r="F1767" s="19">
        <f>[1]怪物属性模拟配置!$P1762</f>
        <v>4500</v>
      </c>
      <c r="G1767" s="19">
        <f>[1]怪物属性模拟配置!$Q1762</f>
        <v>0</v>
      </c>
      <c r="H1767" s="19">
        <f>[1]怪物属性模拟配置!$S1762</f>
        <v>1353000000</v>
      </c>
      <c r="I1767" s="20">
        <v>0</v>
      </c>
      <c r="J1767" s="20">
        <v>0</v>
      </c>
      <c r="K1767" s="20">
        <v>0</v>
      </c>
      <c r="L1767" s="20">
        <v>0</v>
      </c>
      <c r="M1767" s="20">
        <f>[1]怪物属性模拟配置!$T1762*1000</f>
        <v>200</v>
      </c>
      <c r="N1767" s="20">
        <v>0</v>
      </c>
      <c r="O1767" s="20">
        <f>[1]怪物属性模拟配置!$U1762-1</f>
        <v>1</v>
      </c>
      <c r="P1767" s="20">
        <v>0</v>
      </c>
      <c r="Q1767" s="20">
        <v>0</v>
      </c>
      <c r="R1767" s="20">
        <v>0</v>
      </c>
      <c r="S1767" s="29" t="s">
        <v>55</v>
      </c>
      <c r="T1767" s="29" t="s">
        <v>55</v>
      </c>
      <c r="U1767" s="20"/>
      <c r="V1767" s="20"/>
    </row>
    <row r="1768" ht="17.25" spans="1:22">
      <c r="A1768" s="20">
        <v>60002019</v>
      </c>
      <c r="B1768" s="20" t="s">
        <v>513</v>
      </c>
      <c r="C1768" s="19">
        <f>[1]怪物属性模拟配置!$E1763</f>
        <v>80</v>
      </c>
      <c r="D1768" s="20">
        <v>0</v>
      </c>
      <c r="E1768" s="19">
        <f>VLOOKUP(C1768,IF({1,0},[1]团队属性模拟!$AO$3:$AO$82,[1]团队属性模拟!$AM$3:$AM$82),2,0)</f>
        <v>102540</v>
      </c>
      <c r="F1768" s="19">
        <f>[1]怪物属性模拟配置!$P1763</f>
        <v>4500</v>
      </c>
      <c r="G1768" s="19">
        <f>[1]怪物属性模拟配置!$Q1763</f>
        <v>0</v>
      </c>
      <c r="H1768" s="19">
        <f>[1]怪物属性模拟配置!$S1763</f>
        <v>1353000000</v>
      </c>
      <c r="I1768" s="20">
        <v>0</v>
      </c>
      <c r="J1768" s="20">
        <v>0</v>
      </c>
      <c r="K1768" s="20">
        <v>0</v>
      </c>
      <c r="L1768" s="20">
        <v>0</v>
      </c>
      <c r="M1768" s="20">
        <f>[1]怪物属性模拟配置!$T1763*1000</f>
        <v>200</v>
      </c>
      <c r="N1768" s="20">
        <v>0</v>
      </c>
      <c r="O1768" s="20">
        <f>[1]怪物属性模拟配置!$U1763-1</f>
        <v>1</v>
      </c>
      <c r="P1768" s="20">
        <v>0</v>
      </c>
      <c r="Q1768" s="20">
        <v>0</v>
      </c>
      <c r="R1768" s="20">
        <v>0</v>
      </c>
      <c r="S1768" s="29" t="s">
        <v>55</v>
      </c>
      <c r="T1768" s="29" t="s">
        <v>55</v>
      </c>
      <c r="U1768" s="20"/>
      <c r="V1768" s="20"/>
    </row>
    <row r="1769" ht="17.25" spans="1:22">
      <c r="A1769" s="20">
        <v>60002020</v>
      </c>
      <c r="B1769" s="20" t="s">
        <v>514</v>
      </c>
      <c r="C1769" s="19">
        <f>[1]怪物属性模拟配置!$E1764</f>
        <v>80</v>
      </c>
      <c r="D1769" s="20">
        <v>0</v>
      </c>
      <c r="E1769" s="19">
        <f>VLOOKUP(C1769,IF({1,0},[1]团队属性模拟!$AO$3:$AO$82,[1]团队属性模拟!$AM$3:$AM$82),2,0)</f>
        <v>102540</v>
      </c>
      <c r="F1769" s="19">
        <f>[1]怪物属性模拟配置!$P1764</f>
        <v>4500</v>
      </c>
      <c r="G1769" s="19">
        <f>[1]怪物属性模拟配置!$Q1764</f>
        <v>0</v>
      </c>
      <c r="H1769" s="19">
        <f>[1]怪物属性模拟配置!$S1764</f>
        <v>1353000000</v>
      </c>
      <c r="I1769" s="20">
        <v>0</v>
      </c>
      <c r="J1769" s="20">
        <v>0</v>
      </c>
      <c r="K1769" s="20">
        <v>0</v>
      </c>
      <c r="L1769" s="20">
        <v>0</v>
      </c>
      <c r="M1769" s="20">
        <f>[1]怪物属性模拟配置!$T1764*1000</f>
        <v>200</v>
      </c>
      <c r="N1769" s="20">
        <v>0</v>
      </c>
      <c r="O1769" s="20">
        <f>[1]怪物属性模拟配置!$U1764-1</f>
        <v>1</v>
      </c>
      <c r="P1769" s="20">
        <v>0</v>
      </c>
      <c r="Q1769" s="20">
        <v>0</v>
      </c>
      <c r="R1769" s="20">
        <v>0</v>
      </c>
      <c r="S1769" s="29" t="s">
        <v>55</v>
      </c>
      <c r="T1769" s="29" t="s">
        <v>55</v>
      </c>
      <c r="U1769" s="20"/>
      <c r="V1769" s="20"/>
    </row>
    <row r="1770" ht="17.25" spans="1:22">
      <c r="A1770" s="20">
        <v>60003001</v>
      </c>
      <c r="B1770" s="20" t="s">
        <v>495</v>
      </c>
      <c r="C1770" s="19">
        <f>[1]怪物属性模拟配置!$E1765</f>
        <v>25</v>
      </c>
      <c r="D1770" s="20">
        <v>0</v>
      </c>
      <c r="E1770" s="19">
        <f>VLOOKUP(C1770,IF({1,0},[1]团队属性模拟!$AO$3:$AO$82,[1]团队属性模拟!$AM$3:$AM$82),2,0)</f>
        <v>9550</v>
      </c>
      <c r="F1770" s="19">
        <f>[1]怪物属性模拟配置!$P1765</f>
        <v>316</v>
      </c>
      <c r="G1770" s="19">
        <f>[1]怪物属性模拟配置!$Q1765</f>
        <v>0</v>
      </c>
      <c r="H1770" s="19">
        <f>[1]怪物属性模拟配置!$S1765</f>
        <v>130600000</v>
      </c>
      <c r="I1770" s="20">
        <v>0</v>
      </c>
      <c r="J1770" s="20">
        <v>0</v>
      </c>
      <c r="K1770" s="20">
        <v>0</v>
      </c>
      <c r="L1770" s="20">
        <v>0</v>
      </c>
      <c r="M1770" s="20">
        <f>[1]怪物属性模拟配置!$T1765*1000</f>
        <v>200</v>
      </c>
      <c r="N1770" s="20">
        <v>0</v>
      </c>
      <c r="O1770" s="20">
        <f>[1]怪物属性模拟配置!$U1765-1</f>
        <v>1</v>
      </c>
      <c r="P1770" s="20">
        <v>0</v>
      </c>
      <c r="Q1770" s="20">
        <v>0</v>
      </c>
      <c r="R1770" s="20">
        <v>0</v>
      </c>
      <c r="S1770" s="29" t="s">
        <v>55</v>
      </c>
      <c r="T1770" s="29" t="s">
        <v>55</v>
      </c>
      <c r="U1770" s="20"/>
      <c r="V1770" s="20"/>
    </row>
    <row r="1771" ht="17.25" spans="1:22">
      <c r="A1771" s="20">
        <v>60003002</v>
      </c>
      <c r="B1771" s="20" t="s">
        <v>496</v>
      </c>
      <c r="C1771" s="19">
        <f>[1]怪物属性模拟配置!$E1766</f>
        <v>30</v>
      </c>
      <c r="D1771" s="20">
        <v>0</v>
      </c>
      <c r="E1771" s="19">
        <f>VLOOKUP(C1771,IF({1,0},[1]团队属性模拟!$AO$3:$AO$82,[1]团队属性模拟!$AM$3:$AM$82),2,0)</f>
        <v>11910</v>
      </c>
      <c r="F1771" s="19">
        <f>[1]怪物属性模拟配置!$P1766</f>
        <v>519</v>
      </c>
      <c r="G1771" s="19">
        <f>[1]怪物属性模拟配置!$Q1766</f>
        <v>0</v>
      </c>
      <c r="H1771" s="19">
        <f>[1]怪物属性模拟配置!$S1766</f>
        <v>157700000</v>
      </c>
      <c r="I1771" s="20">
        <v>0</v>
      </c>
      <c r="J1771" s="20">
        <v>0</v>
      </c>
      <c r="K1771" s="20">
        <v>0</v>
      </c>
      <c r="L1771" s="20">
        <v>0</v>
      </c>
      <c r="M1771" s="20">
        <f>[1]怪物属性模拟配置!$T1766*1000</f>
        <v>200</v>
      </c>
      <c r="N1771" s="20">
        <v>0</v>
      </c>
      <c r="O1771" s="20">
        <f>[1]怪物属性模拟配置!$U1766-1</f>
        <v>1</v>
      </c>
      <c r="P1771" s="20">
        <v>0</v>
      </c>
      <c r="Q1771" s="20">
        <v>0</v>
      </c>
      <c r="R1771" s="20">
        <v>0</v>
      </c>
      <c r="S1771" s="29" t="s">
        <v>55</v>
      </c>
      <c r="T1771" s="29" t="s">
        <v>55</v>
      </c>
      <c r="U1771" s="20"/>
      <c r="V1771" s="20"/>
    </row>
    <row r="1772" ht="17.25" spans="1:22">
      <c r="A1772" s="20">
        <v>60003003</v>
      </c>
      <c r="B1772" s="20" t="s">
        <v>497</v>
      </c>
      <c r="C1772" s="19">
        <f>[1]怪物属性模拟配置!$E1767</f>
        <v>35</v>
      </c>
      <c r="D1772" s="20">
        <v>0</v>
      </c>
      <c r="E1772" s="19">
        <f>VLOOKUP(C1772,IF({1,0},[1]团队属性模拟!$AO$3:$AO$82,[1]团队属性模拟!$AM$3:$AM$82),2,0)</f>
        <v>14790</v>
      </c>
      <c r="F1772" s="19">
        <f>[1]怪物属性模拟配置!$P1767</f>
        <v>641</v>
      </c>
      <c r="G1772" s="19">
        <f>[1]怪物属性模拟配置!$Q1767</f>
        <v>0</v>
      </c>
      <c r="H1772" s="19">
        <f>[1]怪物属性模拟配置!$S1767</f>
        <v>196300000</v>
      </c>
      <c r="I1772" s="20">
        <v>0</v>
      </c>
      <c r="J1772" s="20">
        <v>0</v>
      </c>
      <c r="K1772" s="20">
        <v>0</v>
      </c>
      <c r="L1772" s="20">
        <v>0</v>
      </c>
      <c r="M1772" s="20">
        <f>[1]怪物属性模拟配置!$T1767*1000</f>
        <v>200</v>
      </c>
      <c r="N1772" s="20">
        <v>0</v>
      </c>
      <c r="O1772" s="20">
        <f>[1]怪物属性模拟配置!$U1767-1</f>
        <v>1</v>
      </c>
      <c r="P1772" s="20">
        <v>0</v>
      </c>
      <c r="Q1772" s="20">
        <v>0</v>
      </c>
      <c r="R1772" s="20">
        <v>0</v>
      </c>
      <c r="S1772" s="29" t="s">
        <v>55</v>
      </c>
      <c r="T1772" s="29" t="s">
        <v>55</v>
      </c>
      <c r="U1772" s="20"/>
      <c r="V1772" s="20"/>
    </row>
    <row r="1773" ht="17.25" spans="1:22">
      <c r="A1773" s="20">
        <v>60003004</v>
      </c>
      <c r="B1773" s="20" t="s">
        <v>498</v>
      </c>
      <c r="C1773" s="19">
        <f>[1]怪物属性模拟配置!$E1768</f>
        <v>40</v>
      </c>
      <c r="D1773" s="20">
        <v>0</v>
      </c>
      <c r="E1773" s="19">
        <f>VLOOKUP(C1773,IF({1,0},[1]团队属性模拟!$AO$3:$AO$82,[1]团队属性模拟!$AM$3:$AM$82),2,0)</f>
        <v>17180</v>
      </c>
      <c r="F1773" s="19">
        <f>[1]怪物属性模拟配置!$P1768</f>
        <v>743</v>
      </c>
      <c r="G1773" s="19">
        <f>[1]怪物属性模拟配置!$Q1768</f>
        <v>0</v>
      </c>
      <c r="H1773" s="19">
        <f>[1]怪物属性模拟配置!$S1768</f>
        <v>228300000</v>
      </c>
      <c r="I1773" s="20">
        <v>0</v>
      </c>
      <c r="J1773" s="20">
        <v>0</v>
      </c>
      <c r="K1773" s="20">
        <v>0</v>
      </c>
      <c r="L1773" s="20">
        <v>0</v>
      </c>
      <c r="M1773" s="20">
        <f>[1]怪物属性模拟配置!$T1768*1000</f>
        <v>200</v>
      </c>
      <c r="N1773" s="20">
        <v>0</v>
      </c>
      <c r="O1773" s="20">
        <f>[1]怪物属性模拟配置!$U1768-1</f>
        <v>1</v>
      </c>
      <c r="P1773" s="20">
        <v>0</v>
      </c>
      <c r="Q1773" s="20">
        <v>0</v>
      </c>
      <c r="R1773" s="20">
        <v>0</v>
      </c>
      <c r="S1773" s="29" t="s">
        <v>55</v>
      </c>
      <c r="T1773" s="29" t="s">
        <v>55</v>
      </c>
      <c r="U1773" s="20"/>
      <c r="V1773" s="20"/>
    </row>
    <row r="1774" ht="17.25" spans="1:22">
      <c r="A1774" s="20">
        <v>60003005</v>
      </c>
      <c r="B1774" s="20" t="s">
        <v>499</v>
      </c>
      <c r="C1774" s="19">
        <f>[1]怪物属性模拟配置!$E1769</f>
        <v>45</v>
      </c>
      <c r="D1774" s="20">
        <v>0</v>
      </c>
      <c r="E1774" s="19">
        <f>VLOOKUP(C1774,IF({1,0},[1]团队属性模拟!$AO$3:$AO$82,[1]团队属性模拟!$AM$3:$AM$82),2,0)</f>
        <v>20550</v>
      </c>
      <c r="F1774" s="19">
        <f>[1]怪物属性模拟配置!$P1769</f>
        <v>896</v>
      </c>
      <c r="G1774" s="19">
        <f>[1]怪物属性模拟配置!$Q1769</f>
        <v>0</v>
      </c>
      <c r="H1774" s="19">
        <f>[1]怪物属性模拟配置!$S1769</f>
        <v>272000000</v>
      </c>
      <c r="I1774" s="20">
        <v>0</v>
      </c>
      <c r="J1774" s="20">
        <v>0</v>
      </c>
      <c r="K1774" s="20">
        <v>0</v>
      </c>
      <c r="L1774" s="20">
        <v>0</v>
      </c>
      <c r="M1774" s="20">
        <f>[1]怪物属性模拟配置!$T1769*1000</f>
        <v>200</v>
      </c>
      <c r="N1774" s="20">
        <v>0</v>
      </c>
      <c r="O1774" s="20">
        <f>[1]怪物属性模拟配置!$U1769-1</f>
        <v>1</v>
      </c>
      <c r="P1774" s="20">
        <v>0</v>
      </c>
      <c r="Q1774" s="20">
        <v>0</v>
      </c>
      <c r="R1774" s="20">
        <v>0</v>
      </c>
      <c r="S1774" s="29" t="s">
        <v>55</v>
      </c>
      <c r="T1774" s="29" t="s">
        <v>55</v>
      </c>
      <c r="U1774" s="20"/>
      <c r="V1774" s="20"/>
    </row>
    <row r="1775" ht="17.25" spans="1:22">
      <c r="A1775" s="20">
        <v>60003006</v>
      </c>
      <c r="B1775" s="20" t="s">
        <v>500</v>
      </c>
      <c r="C1775" s="19">
        <f>[1]怪物属性模拟配置!$E1770</f>
        <v>50</v>
      </c>
      <c r="D1775" s="20">
        <v>0</v>
      </c>
      <c r="E1775" s="19">
        <f>VLOOKUP(C1775,IF({1,0},[1]团队属性模拟!$AO$3:$AO$82,[1]团队属性模拟!$AM$3:$AM$82),2,0)</f>
        <v>23920</v>
      </c>
      <c r="F1775" s="19">
        <f>[1]怪物属性模拟配置!$P1770</f>
        <v>1046</v>
      </c>
      <c r="G1775" s="19">
        <f>[1]怪物属性模拟配置!$Q1770</f>
        <v>0</v>
      </c>
      <c r="H1775" s="19">
        <f>[1]怪物属性模拟配置!$S1770</f>
        <v>316400000</v>
      </c>
      <c r="I1775" s="20">
        <v>0</v>
      </c>
      <c r="J1775" s="20">
        <v>0</v>
      </c>
      <c r="K1775" s="20">
        <v>0</v>
      </c>
      <c r="L1775" s="20">
        <v>0</v>
      </c>
      <c r="M1775" s="20">
        <f>[1]怪物属性模拟配置!$T1770*1000</f>
        <v>200</v>
      </c>
      <c r="N1775" s="20">
        <v>0</v>
      </c>
      <c r="O1775" s="20">
        <f>[1]怪物属性模拟配置!$U1770-1</f>
        <v>1</v>
      </c>
      <c r="P1775" s="20">
        <v>0</v>
      </c>
      <c r="Q1775" s="20">
        <v>0</v>
      </c>
      <c r="R1775" s="20">
        <v>0</v>
      </c>
      <c r="S1775" s="29" t="s">
        <v>55</v>
      </c>
      <c r="T1775" s="29" t="s">
        <v>55</v>
      </c>
      <c r="U1775" s="20"/>
      <c r="V1775" s="20"/>
    </row>
    <row r="1776" ht="17.25" spans="1:22">
      <c r="A1776" s="20">
        <v>60003007</v>
      </c>
      <c r="B1776" s="20" t="s">
        <v>501</v>
      </c>
      <c r="C1776" s="19">
        <f>[1]怪物属性模拟配置!$E1771</f>
        <v>55</v>
      </c>
      <c r="D1776" s="20">
        <v>0</v>
      </c>
      <c r="E1776" s="19">
        <f>VLOOKUP(C1776,IF({1,0},[1]团队属性模拟!$AO$3:$AO$82,[1]团队属性模拟!$AM$3:$AM$82),2,0)</f>
        <v>31490</v>
      </c>
      <c r="F1776" s="19">
        <f>[1]怪物属性模拟配置!$P1771</f>
        <v>1368</v>
      </c>
      <c r="G1776" s="19">
        <f>[1]怪物属性模拟配置!$Q1771</f>
        <v>0</v>
      </c>
      <c r="H1776" s="19">
        <f>[1]怪物属性模拟配置!$S1771</f>
        <v>417700000</v>
      </c>
      <c r="I1776" s="20">
        <v>0</v>
      </c>
      <c r="J1776" s="20">
        <v>0</v>
      </c>
      <c r="K1776" s="20">
        <v>0</v>
      </c>
      <c r="L1776" s="20">
        <v>0</v>
      </c>
      <c r="M1776" s="20">
        <f>[1]怪物属性模拟配置!$T1771*1000</f>
        <v>200</v>
      </c>
      <c r="N1776" s="20">
        <v>0</v>
      </c>
      <c r="O1776" s="20">
        <f>[1]怪物属性模拟配置!$U1771-1</f>
        <v>1</v>
      </c>
      <c r="P1776" s="20">
        <v>0</v>
      </c>
      <c r="Q1776" s="20">
        <v>0</v>
      </c>
      <c r="R1776" s="20">
        <v>0</v>
      </c>
      <c r="S1776" s="29" t="s">
        <v>55</v>
      </c>
      <c r="T1776" s="29" t="s">
        <v>55</v>
      </c>
      <c r="U1776" s="20"/>
      <c r="V1776" s="20"/>
    </row>
    <row r="1777" ht="17.25" spans="1:22">
      <c r="A1777" s="20">
        <v>60003008</v>
      </c>
      <c r="B1777" s="20" t="s">
        <v>502</v>
      </c>
      <c r="C1777" s="19">
        <f>[1]怪物属性模拟配置!$E1772</f>
        <v>60</v>
      </c>
      <c r="D1777" s="20">
        <v>0</v>
      </c>
      <c r="E1777" s="19">
        <f>VLOOKUP(C1777,IF({1,0},[1]团队属性模拟!$AO$3:$AO$82,[1]团队属性模拟!$AM$3:$AM$82),2,0)</f>
        <v>39680</v>
      </c>
      <c r="F1777" s="19">
        <f>[1]怪物属性模拟配置!$P1772</f>
        <v>1848</v>
      </c>
      <c r="G1777" s="19">
        <f>[1]怪物属性模拟配置!$Q1772</f>
        <v>0</v>
      </c>
      <c r="H1777" s="19">
        <f>[1]怪物属性模拟配置!$S1772</f>
        <v>566700000</v>
      </c>
      <c r="I1777" s="20">
        <v>0</v>
      </c>
      <c r="J1777" s="20">
        <v>0</v>
      </c>
      <c r="K1777" s="20">
        <v>0</v>
      </c>
      <c r="L1777" s="20">
        <v>0</v>
      </c>
      <c r="M1777" s="20">
        <f>[1]怪物属性模拟配置!$T1772*1000</f>
        <v>200</v>
      </c>
      <c r="N1777" s="20">
        <v>0</v>
      </c>
      <c r="O1777" s="20">
        <f>[1]怪物属性模拟配置!$U1772-1</f>
        <v>1</v>
      </c>
      <c r="P1777" s="20">
        <v>0</v>
      </c>
      <c r="Q1777" s="20">
        <v>0</v>
      </c>
      <c r="R1777" s="20">
        <v>0</v>
      </c>
      <c r="S1777" s="29" t="s">
        <v>55</v>
      </c>
      <c r="T1777" s="29" t="s">
        <v>55</v>
      </c>
      <c r="U1777" s="20"/>
      <c r="V1777" s="20"/>
    </row>
    <row r="1778" ht="17.25" spans="1:22">
      <c r="A1778" s="20">
        <v>60003009</v>
      </c>
      <c r="B1778" s="20" t="s">
        <v>503</v>
      </c>
      <c r="C1778" s="19">
        <f>[1]怪物属性模拟配置!$E1773</f>
        <v>65</v>
      </c>
      <c r="D1778" s="20">
        <v>0</v>
      </c>
      <c r="E1778" s="19">
        <f>VLOOKUP(C1778,IF({1,0},[1]团队属性模拟!$AO$3:$AO$82,[1]团队属性模拟!$AM$3:$AM$82),2,0)</f>
        <v>54690</v>
      </c>
      <c r="F1778" s="19">
        <f>[1]怪物属性模拟配置!$P1773</f>
        <v>2373</v>
      </c>
      <c r="G1778" s="19">
        <f>[1]怪物属性模拟配置!$Q1773</f>
        <v>0</v>
      </c>
      <c r="H1778" s="19">
        <f>[1]怪物属性模拟配置!$S1773</f>
        <v>725400000</v>
      </c>
      <c r="I1778" s="20">
        <v>0</v>
      </c>
      <c r="J1778" s="20">
        <v>0</v>
      </c>
      <c r="K1778" s="20">
        <v>0</v>
      </c>
      <c r="L1778" s="20">
        <v>0</v>
      </c>
      <c r="M1778" s="20">
        <f>[1]怪物属性模拟配置!$T1773*1000</f>
        <v>200</v>
      </c>
      <c r="N1778" s="20">
        <v>0</v>
      </c>
      <c r="O1778" s="20">
        <f>[1]怪物属性模拟配置!$U1773-1</f>
        <v>1</v>
      </c>
      <c r="P1778" s="20">
        <v>0</v>
      </c>
      <c r="Q1778" s="20">
        <v>0</v>
      </c>
      <c r="R1778" s="20">
        <v>0</v>
      </c>
      <c r="S1778" s="29" t="s">
        <v>55</v>
      </c>
      <c r="T1778" s="29" t="s">
        <v>55</v>
      </c>
      <c r="U1778" s="20"/>
      <c r="V1778" s="20"/>
    </row>
    <row r="1779" ht="17.25" spans="1:22">
      <c r="A1779" s="20">
        <v>60003010</v>
      </c>
      <c r="B1779" s="20" t="s">
        <v>504</v>
      </c>
      <c r="C1779" s="19">
        <f>[1]怪物属性模拟配置!$E1774</f>
        <v>70</v>
      </c>
      <c r="D1779" s="20">
        <v>0</v>
      </c>
      <c r="E1779" s="19">
        <f>VLOOKUP(C1779,IF({1,0},[1]团队属性模拟!$AO$3:$AO$82,[1]团队属性模拟!$AM$3:$AM$82),2,0)</f>
        <v>68110</v>
      </c>
      <c r="F1779" s="19">
        <f>[1]怪物属性模拟配置!$P1774</f>
        <v>2968</v>
      </c>
      <c r="G1779" s="19">
        <f>[1]怪物属性模拟配置!$Q1774</f>
        <v>0</v>
      </c>
      <c r="H1779" s="19">
        <f>[1]怪物属性模拟配置!$S1774</f>
        <v>901800000</v>
      </c>
      <c r="I1779" s="20">
        <v>0</v>
      </c>
      <c r="J1779" s="20">
        <v>0</v>
      </c>
      <c r="K1779" s="20">
        <v>0</v>
      </c>
      <c r="L1779" s="20">
        <v>0</v>
      </c>
      <c r="M1779" s="20">
        <f>[1]怪物属性模拟配置!$T1774*1000</f>
        <v>200</v>
      </c>
      <c r="N1779" s="20">
        <v>0</v>
      </c>
      <c r="O1779" s="20">
        <f>[1]怪物属性模拟配置!$U1774-1</f>
        <v>1</v>
      </c>
      <c r="P1779" s="20">
        <v>0</v>
      </c>
      <c r="Q1779" s="20">
        <v>0</v>
      </c>
      <c r="R1779" s="20">
        <v>0</v>
      </c>
      <c r="S1779" s="29" t="s">
        <v>55</v>
      </c>
      <c r="T1779" s="29" t="s">
        <v>55</v>
      </c>
      <c r="U1779" s="20"/>
      <c r="V1779" s="20"/>
    </row>
    <row r="1780" ht="17.25" spans="1:22">
      <c r="A1780" s="20">
        <v>60003011</v>
      </c>
      <c r="B1780" s="20" t="s">
        <v>505</v>
      </c>
      <c r="C1780" s="19">
        <f>[1]怪物属性模拟配置!$E1775</f>
        <v>75</v>
      </c>
      <c r="D1780" s="20">
        <v>0</v>
      </c>
      <c r="E1780" s="19">
        <f>VLOOKUP(C1780,IF({1,0},[1]团队属性模拟!$AO$3:$AO$82,[1]团队属性模拟!$AM$3:$AM$82),2,0)</f>
        <v>93890</v>
      </c>
      <c r="F1780" s="19">
        <f>[1]怪物属性模拟配置!$P1775</f>
        <v>4120</v>
      </c>
      <c r="G1780" s="19">
        <f>[1]怪物属性模拟配置!$Q1775</f>
        <v>0</v>
      </c>
      <c r="H1780" s="19">
        <f>[1]怪物属性模拟配置!$S1775</f>
        <v>1239000000</v>
      </c>
      <c r="I1780" s="20">
        <v>0</v>
      </c>
      <c r="J1780" s="20">
        <v>0</v>
      </c>
      <c r="K1780" s="20">
        <v>0</v>
      </c>
      <c r="L1780" s="20">
        <v>0</v>
      </c>
      <c r="M1780" s="20">
        <f>[1]怪物属性模拟配置!$T1775*1000</f>
        <v>200</v>
      </c>
      <c r="N1780" s="20">
        <v>0</v>
      </c>
      <c r="O1780" s="20">
        <f>[1]怪物属性模拟配置!$U1775-1</f>
        <v>1</v>
      </c>
      <c r="P1780" s="20">
        <v>0</v>
      </c>
      <c r="Q1780" s="20">
        <v>0</v>
      </c>
      <c r="R1780" s="20">
        <v>0</v>
      </c>
      <c r="S1780" s="29" t="s">
        <v>55</v>
      </c>
      <c r="T1780" s="29" t="s">
        <v>55</v>
      </c>
      <c r="U1780" s="20"/>
      <c r="V1780" s="20"/>
    </row>
    <row r="1781" ht="17.25" spans="1:22">
      <c r="A1781" s="20">
        <v>60003012</v>
      </c>
      <c r="B1781" s="20" t="s">
        <v>506</v>
      </c>
      <c r="C1781" s="19">
        <f>[1]怪物属性模拟配置!$E1776</f>
        <v>80</v>
      </c>
      <c r="D1781" s="20">
        <v>0</v>
      </c>
      <c r="E1781" s="19">
        <f>VLOOKUP(C1781,IF({1,0},[1]团队属性模拟!$AO$3:$AO$82,[1]团队属性模拟!$AM$3:$AM$82),2,0)</f>
        <v>102540</v>
      </c>
      <c r="F1781" s="19">
        <f>[1]怪物属性模拟配置!$P1776</f>
        <v>4500</v>
      </c>
      <c r="G1781" s="19">
        <f>[1]怪物属性模拟配置!$Q1776</f>
        <v>0</v>
      </c>
      <c r="H1781" s="19">
        <f>[1]怪物属性模拟配置!$S1776</f>
        <v>1353000000</v>
      </c>
      <c r="I1781" s="20">
        <v>0</v>
      </c>
      <c r="J1781" s="20">
        <v>0</v>
      </c>
      <c r="K1781" s="20">
        <v>0</v>
      </c>
      <c r="L1781" s="20">
        <v>0</v>
      </c>
      <c r="M1781" s="20">
        <f>[1]怪物属性模拟配置!$T1776*1000</f>
        <v>200</v>
      </c>
      <c r="N1781" s="20">
        <v>0</v>
      </c>
      <c r="O1781" s="20">
        <f>[1]怪物属性模拟配置!$U1776-1</f>
        <v>1</v>
      </c>
      <c r="P1781" s="20">
        <v>0</v>
      </c>
      <c r="Q1781" s="20">
        <v>0</v>
      </c>
      <c r="R1781" s="20">
        <v>0</v>
      </c>
      <c r="S1781" s="29" t="s">
        <v>55</v>
      </c>
      <c r="T1781" s="29" t="s">
        <v>55</v>
      </c>
      <c r="U1781" s="20"/>
      <c r="V1781" s="20"/>
    </row>
    <row r="1782" ht="17.25" spans="1:22">
      <c r="A1782" s="20">
        <v>60003013</v>
      </c>
      <c r="B1782" s="20" t="s">
        <v>507</v>
      </c>
      <c r="C1782" s="19">
        <f>[1]怪物属性模拟配置!$E1777</f>
        <v>80</v>
      </c>
      <c r="D1782" s="20">
        <v>0</v>
      </c>
      <c r="E1782" s="19">
        <f>VLOOKUP(C1782,IF({1,0},[1]团队属性模拟!$AO$3:$AO$82,[1]团队属性模拟!$AM$3:$AM$82),2,0)</f>
        <v>102540</v>
      </c>
      <c r="F1782" s="19">
        <f>[1]怪物属性模拟配置!$P1777</f>
        <v>4500</v>
      </c>
      <c r="G1782" s="19">
        <f>[1]怪物属性模拟配置!$Q1777</f>
        <v>0</v>
      </c>
      <c r="H1782" s="19">
        <f>[1]怪物属性模拟配置!$S1777</f>
        <v>1353000000</v>
      </c>
      <c r="I1782" s="20">
        <v>0</v>
      </c>
      <c r="J1782" s="20">
        <v>0</v>
      </c>
      <c r="K1782" s="20">
        <v>0</v>
      </c>
      <c r="L1782" s="20">
        <v>0</v>
      </c>
      <c r="M1782" s="20">
        <f>[1]怪物属性模拟配置!$T1777*1000</f>
        <v>200</v>
      </c>
      <c r="N1782" s="20">
        <v>0</v>
      </c>
      <c r="O1782" s="20">
        <f>[1]怪物属性模拟配置!$U1777-1</f>
        <v>1</v>
      </c>
      <c r="P1782" s="20">
        <v>0</v>
      </c>
      <c r="Q1782" s="20">
        <v>0</v>
      </c>
      <c r="R1782" s="20">
        <v>0</v>
      </c>
      <c r="S1782" s="29" t="s">
        <v>55</v>
      </c>
      <c r="T1782" s="29" t="s">
        <v>55</v>
      </c>
      <c r="U1782" s="20"/>
      <c r="V1782" s="20"/>
    </row>
    <row r="1783" ht="17.25" spans="1:22">
      <c r="A1783" s="20">
        <v>60003014</v>
      </c>
      <c r="B1783" s="20" t="s">
        <v>508</v>
      </c>
      <c r="C1783" s="19">
        <f>[1]怪物属性模拟配置!$E1778</f>
        <v>80</v>
      </c>
      <c r="D1783" s="20">
        <v>0</v>
      </c>
      <c r="E1783" s="19">
        <f>VLOOKUP(C1783,IF({1,0},[1]团队属性模拟!$AO$3:$AO$82,[1]团队属性模拟!$AM$3:$AM$82),2,0)</f>
        <v>102540</v>
      </c>
      <c r="F1783" s="19">
        <f>[1]怪物属性模拟配置!$P1778</f>
        <v>4500</v>
      </c>
      <c r="G1783" s="19">
        <f>[1]怪物属性模拟配置!$Q1778</f>
        <v>0</v>
      </c>
      <c r="H1783" s="19">
        <f>[1]怪物属性模拟配置!$S1778</f>
        <v>1353000000</v>
      </c>
      <c r="I1783" s="20">
        <v>0</v>
      </c>
      <c r="J1783" s="20">
        <v>0</v>
      </c>
      <c r="K1783" s="20">
        <v>0</v>
      </c>
      <c r="L1783" s="20">
        <v>0</v>
      </c>
      <c r="M1783" s="20">
        <f>[1]怪物属性模拟配置!$T1778*1000</f>
        <v>200</v>
      </c>
      <c r="N1783" s="20">
        <v>0</v>
      </c>
      <c r="O1783" s="20">
        <f>[1]怪物属性模拟配置!$U1778-1</f>
        <v>1</v>
      </c>
      <c r="P1783" s="20">
        <v>0</v>
      </c>
      <c r="Q1783" s="20">
        <v>0</v>
      </c>
      <c r="R1783" s="20">
        <v>0</v>
      </c>
      <c r="S1783" s="29" t="s">
        <v>55</v>
      </c>
      <c r="T1783" s="29" t="s">
        <v>55</v>
      </c>
      <c r="U1783" s="20"/>
      <c r="V1783" s="20"/>
    </row>
    <row r="1784" ht="17.25" spans="1:22">
      <c r="A1784" s="20">
        <v>60003015</v>
      </c>
      <c r="B1784" s="20" t="s">
        <v>509</v>
      </c>
      <c r="C1784" s="19">
        <f>[1]怪物属性模拟配置!$E1779</f>
        <v>80</v>
      </c>
      <c r="D1784" s="20">
        <v>0</v>
      </c>
      <c r="E1784" s="19">
        <f>VLOOKUP(C1784,IF({1,0},[1]团队属性模拟!$AO$3:$AO$82,[1]团队属性模拟!$AM$3:$AM$82),2,0)</f>
        <v>102540</v>
      </c>
      <c r="F1784" s="19">
        <f>[1]怪物属性模拟配置!$P1779</f>
        <v>4500</v>
      </c>
      <c r="G1784" s="19">
        <f>[1]怪物属性模拟配置!$Q1779</f>
        <v>0</v>
      </c>
      <c r="H1784" s="19">
        <f>[1]怪物属性模拟配置!$S1779</f>
        <v>1353000000</v>
      </c>
      <c r="I1784" s="20">
        <v>0</v>
      </c>
      <c r="J1784" s="20">
        <v>0</v>
      </c>
      <c r="K1784" s="20">
        <v>0</v>
      </c>
      <c r="L1784" s="20">
        <v>0</v>
      </c>
      <c r="M1784" s="20">
        <f>[1]怪物属性模拟配置!$T1779*1000</f>
        <v>200</v>
      </c>
      <c r="N1784" s="20">
        <v>0</v>
      </c>
      <c r="O1784" s="20">
        <f>[1]怪物属性模拟配置!$U1779-1</f>
        <v>1</v>
      </c>
      <c r="P1784" s="20">
        <v>0</v>
      </c>
      <c r="Q1784" s="20">
        <v>0</v>
      </c>
      <c r="R1784" s="20">
        <v>0</v>
      </c>
      <c r="S1784" s="29" t="s">
        <v>55</v>
      </c>
      <c r="T1784" s="29" t="s">
        <v>55</v>
      </c>
      <c r="U1784" s="20"/>
      <c r="V1784" s="20"/>
    </row>
    <row r="1785" ht="17.25" spans="1:22">
      <c r="A1785" s="20">
        <v>60003016</v>
      </c>
      <c r="B1785" s="20" t="s">
        <v>510</v>
      </c>
      <c r="C1785" s="19">
        <f>[1]怪物属性模拟配置!$E1780</f>
        <v>80</v>
      </c>
      <c r="D1785" s="20">
        <v>0</v>
      </c>
      <c r="E1785" s="19">
        <f>VLOOKUP(C1785,IF({1,0},[1]团队属性模拟!$AO$3:$AO$82,[1]团队属性模拟!$AM$3:$AM$82),2,0)</f>
        <v>102540</v>
      </c>
      <c r="F1785" s="19">
        <f>[1]怪物属性模拟配置!$P1780</f>
        <v>4500</v>
      </c>
      <c r="G1785" s="19">
        <f>[1]怪物属性模拟配置!$Q1780</f>
        <v>0</v>
      </c>
      <c r="H1785" s="19">
        <f>[1]怪物属性模拟配置!$S1780</f>
        <v>1353000000</v>
      </c>
      <c r="I1785" s="20">
        <v>0</v>
      </c>
      <c r="J1785" s="20">
        <v>0</v>
      </c>
      <c r="K1785" s="20">
        <v>0</v>
      </c>
      <c r="L1785" s="20">
        <v>0</v>
      </c>
      <c r="M1785" s="20">
        <f>[1]怪物属性模拟配置!$T1780*1000</f>
        <v>200</v>
      </c>
      <c r="N1785" s="20">
        <v>0</v>
      </c>
      <c r="O1785" s="20">
        <f>[1]怪物属性模拟配置!$U1780-1</f>
        <v>1</v>
      </c>
      <c r="P1785" s="20">
        <v>0</v>
      </c>
      <c r="Q1785" s="20">
        <v>0</v>
      </c>
      <c r="R1785" s="20">
        <v>0</v>
      </c>
      <c r="S1785" s="29" t="s">
        <v>55</v>
      </c>
      <c r="T1785" s="29" t="s">
        <v>55</v>
      </c>
      <c r="U1785" s="20"/>
      <c r="V1785" s="20"/>
    </row>
    <row r="1786" ht="17.25" spans="1:22">
      <c r="A1786" s="20">
        <v>60003017</v>
      </c>
      <c r="B1786" s="20" t="s">
        <v>511</v>
      </c>
      <c r="C1786" s="19">
        <f>[1]怪物属性模拟配置!$E1781</f>
        <v>80</v>
      </c>
      <c r="D1786" s="20">
        <v>0</v>
      </c>
      <c r="E1786" s="19">
        <f>VLOOKUP(C1786,IF({1,0},[1]团队属性模拟!$AO$3:$AO$82,[1]团队属性模拟!$AM$3:$AM$82),2,0)</f>
        <v>102540</v>
      </c>
      <c r="F1786" s="19">
        <f>[1]怪物属性模拟配置!$P1781</f>
        <v>4500</v>
      </c>
      <c r="G1786" s="19">
        <f>[1]怪物属性模拟配置!$Q1781</f>
        <v>0</v>
      </c>
      <c r="H1786" s="19">
        <f>[1]怪物属性模拟配置!$S1781</f>
        <v>1353000000</v>
      </c>
      <c r="I1786" s="20">
        <v>0</v>
      </c>
      <c r="J1786" s="20">
        <v>0</v>
      </c>
      <c r="K1786" s="20">
        <v>0</v>
      </c>
      <c r="L1786" s="20">
        <v>0</v>
      </c>
      <c r="M1786" s="20">
        <f>[1]怪物属性模拟配置!$T1781*1000</f>
        <v>200</v>
      </c>
      <c r="N1786" s="20">
        <v>0</v>
      </c>
      <c r="O1786" s="20">
        <f>[1]怪物属性模拟配置!$U1781-1</f>
        <v>1</v>
      </c>
      <c r="P1786" s="20">
        <v>0</v>
      </c>
      <c r="Q1786" s="20">
        <v>0</v>
      </c>
      <c r="R1786" s="20">
        <v>0</v>
      </c>
      <c r="S1786" s="29" t="s">
        <v>55</v>
      </c>
      <c r="T1786" s="29" t="s">
        <v>55</v>
      </c>
      <c r="U1786" s="20"/>
      <c r="V1786" s="20"/>
    </row>
    <row r="1787" ht="17.25" spans="1:22">
      <c r="A1787" s="20">
        <v>60003018</v>
      </c>
      <c r="B1787" s="20" t="s">
        <v>512</v>
      </c>
      <c r="C1787" s="19">
        <f>[1]怪物属性模拟配置!$E1782</f>
        <v>80</v>
      </c>
      <c r="D1787" s="20">
        <v>0</v>
      </c>
      <c r="E1787" s="19">
        <f>VLOOKUP(C1787,IF({1,0},[1]团队属性模拟!$AO$3:$AO$82,[1]团队属性模拟!$AM$3:$AM$82),2,0)</f>
        <v>102540</v>
      </c>
      <c r="F1787" s="19">
        <f>[1]怪物属性模拟配置!$P1782</f>
        <v>4500</v>
      </c>
      <c r="G1787" s="19">
        <f>[1]怪物属性模拟配置!$Q1782</f>
        <v>0</v>
      </c>
      <c r="H1787" s="19">
        <f>[1]怪物属性模拟配置!$S1782</f>
        <v>1353000000</v>
      </c>
      <c r="I1787" s="20">
        <v>0</v>
      </c>
      <c r="J1787" s="20">
        <v>0</v>
      </c>
      <c r="K1787" s="20">
        <v>0</v>
      </c>
      <c r="L1787" s="20">
        <v>0</v>
      </c>
      <c r="M1787" s="20">
        <f>[1]怪物属性模拟配置!$T1782*1000</f>
        <v>200</v>
      </c>
      <c r="N1787" s="20">
        <v>0</v>
      </c>
      <c r="O1787" s="20">
        <f>[1]怪物属性模拟配置!$U1782-1</f>
        <v>1</v>
      </c>
      <c r="P1787" s="20">
        <v>0</v>
      </c>
      <c r="Q1787" s="20">
        <v>0</v>
      </c>
      <c r="R1787" s="20">
        <v>0</v>
      </c>
      <c r="S1787" s="29" t="s">
        <v>55</v>
      </c>
      <c r="T1787" s="29" t="s">
        <v>55</v>
      </c>
      <c r="U1787" s="20"/>
      <c r="V1787" s="20"/>
    </row>
    <row r="1788" ht="17.25" spans="1:22">
      <c r="A1788" s="20">
        <v>60003019</v>
      </c>
      <c r="B1788" s="20" t="s">
        <v>513</v>
      </c>
      <c r="C1788" s="19">
        <f>[1]怪物属性模拟配置!$E1783</f>
        <v>80</v>
      </c>
      <c r="D1788" s="20">
        <v>0</v>
      </c>
      <c r="E1788" s="19">
        <f>VLOOKUP(C1788,IF({1,0},[1]团队属性模拟!$AO$3:$AO$82,[1]团队属性模拟!$AM$3:$AM$82),2,0)</f>
        <v>102540</v>
      </c>
      <c r="F1788" s="19">
        <f>[1]怪物属性模拟配置!$P1783</f>
        <v>4500</v>
      </c>
      <c r="G1788" s="19">
        <f>[1]怪物属性模拟配置!$Q1783</f>
        <v>0</v>
      </c>
      <c r="H1788" s="19">
        <f>[1]怪物属性模拟配置!$S1783</f>
        <v>1353000000</v>
      </c>
      <c r="I1788" s="20">
        <v>0</v>
      </c>
      <c r="J1788" s="20">
        <v>0</v>
      </c>
      <c r="K1788" s="20">
        <v>0</v>
      </c>
      <c r="L1788" s="20">
        <v>0</v>
      </c>
      <c r="M1788" s="20">
        <f>[1]怪物属性模拟配置!$T1783*1000</f>
        <v>200</v>
      </c>
      <c r="N1788" s="20">
        <v>0</v>
      </c>
      <c r="O1788" s="20">
        <f>[1]怪物属性模拟配置!$U1783-1</f>
        <v>1</v>
      </c>
      <c r="P1788" s="20">
        <v>0</v>
      </c>
      <c r="Q1788" s="20">
        <v>0</v>
      </c>
      <c r="R1788" s="20">
        <v>0</v>
      </c>
      <c r="S1788" s="29" t="s">
        <v>55</v>
      </c>
      <c r="T1788" s="29" t="s">
        <v>55</v>
      </c>
      <c r="U1788" s="20"/>
      <c r="V1788" s="20"/>
    </row>
    <row r="1789" ht="17.25" spans="1:22">
      <c r="A1789" s="20">
        <v>60003020</v>
      </c>
      <c r="B1789" s="20" t="s">
        <v>514</v>
      </c>
      <c r="C1789" s="19">
        <f>[1]怪物属性模拟配置!$E1784</f>
        <v>80</v>
      </c>
      <c r="D1789" s="20">
        <v>0</v>
      </c>
      <c r="E1789" s="19">
        <f>VLOOKUP(C1789,IF({1,0},[1]团队属性模拟!$AO$3:$AO$82,[1]团队属性模拟!$AM$3:$AM$82),2,0)</f>
        <v>102540</v>
      </c>
      <c r="F1789" s="19">
        <f>[1]怪物属性模拟配置!$P1784</f>
        <v>4500</v>
      </c>
      <c r="G1789" s="19">
        <f>[1]怪物属性模拟配置!$Q1784</f>
        <v>0</v>
      </c>
      <c r="H1789" s="19">
        <f>[1]怪物属性模拟配置!$S1784</f>
        <v>1353000000</v>
      </c>
      <c r="I1789" s="20">
        <v>0</v>
      </c>
      <c r="J1789" s="20">
        <v>0</v>
      </c>
      <c r="K1789" s="20">
        <v>0</v>
      </c>
      <c r="L1789" s="20">
        <v>0</v>
      </c>
      <c r="M1789" s="20">
        <f>[1]怪物属性模拟配置!$T1784*1000</f>
        <v>200</v>
      </c>
      <c r="N1789" s="20">
        <v>0</v>
      </c>
      <c r="O1789" s="20">
        <f>[1]怪物属性模拟配置!$U1784-1</f>
        <v>1</v>
      </c>
      <c r="P1789" s="20">
        <v>0</v>
      </c>
      <c r="Q1789" s="20">
        <v>0</v>
      </c>
      <c r="R1789" s="20">
        <v>0</v>
      </c>
      <c r="S1789" s="29" t="s">
        <v>55</v>
      </c>
      <c r="T1789" s="29" t="s">
        <v>55</v>
      </c>
      <c r="U1789" s="20"/>
      <c r="V1789" s="20"/>
    </row>
    <row r="1790" s="2" customFormat="1" ht="17.25" spans="1:22">
      <c r="A1790" s="30">
        <v>5</v>
      </c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  <c r="P1790" s="30"/>
      <c r="Q1790" s="30"/>
      <c r="R1790" s="30"/>
      <c r="S1790" s="35"/>
      <c r="T1790" s="35"/>
      <c r="U1790" s="30"/>
      <c r="V1790" s="30"/>
    </row>
    <row r="1791" ht="17.25" spans="1:22">
      <c r="A1791" s="20">
        <v>70000111</v>
      </c>
      <c r="B1791" s="34" t="s">
        <v>515</v>
      </c>
      <c r="C1791" s="19">
        <f>[1]怪物属性模拟配置!$E1785</f>
        <v>25</v>
      </c>
      <c r="D1791" s="20">
        <v>0</v>
      </c>
      <c r="E1791" s="19">
        <f>VLOOKUP(C1791,IF({1,0},[1]团队属性模拟!$AO$3:$AO$82,[1]团队属性模拟!$AM$3:$AM$82),2,0)</f>
        <v>9550</v>
      </c>
      <c r="F1791" s="19">
        <f>[1]怪物属性模拟配置!$P1785</f>
        <v>226</v>
      </c>
      <c r="G1791" s="19">
        <f>[1]怪物属性模拟配置!$Q1785</f>
        <v>0</v>
      </c>
      <c r="H1791" s="19">
        <f>[1]怪物属性模拟配置!$S1785</f>
        <v>1306</v>
      </c>
      <c r="I1791" s="20">
        <v>0</v>
      </c>
      <c r="J1791" s="20">
        <v>0</v>
      </c>
      <c r="K1791" s="20">
        <v>0</v>
      </c>
      <c r="L1791" s="20">
        <v>0</v>
      </c>
      <c r="M1791" s="20">
        <f>[1]怪物属性模拟配置!$T1785*1000</f>
        <v>200</v>
      </c>
      <c r="N1791" s="20">
        <v>0</v>
      </c>
      <c r="O1791" s="20">
        <f>[1]怪物属性模拟配置!$U1785-1</f>
        <v>1</v>
      </c>
      <c r="P1791" s="20">
        <v>0</v>
      </c>
      <c r="Q1791" s="20">
        <v>0</v>
      </c>
      <c r="R1791" s="20">
        <v>0</v>
      </c>
      <c r="S1791" s="29" t="s">
        <v>55</v>
      </c>
      <c r="T1791" s="29" t="s">
        <v>55</v>
      </c>
      <c r="U1791" s="20"/>
      <c r="V1791" s="20"/>
    </row>
    <row r="1792" ht="17.25" spans="1:22">
      <c r="A1792" s="20">
        <v>70000112</v>
      </c>
      <c r="B1792" s="34" t="s">
        <v>516</v>
      </c>
      <c r="C1792" s="19">
        <f>[1]怪物属性模拟配置!$E1786</f>
        <v>25</v>
      </c>
      <c r="D1792" s="20">
        <v>0</v>
      </c>
      <c r="E1792" s="19">
        <f>VLOOKUP(C1792,IF({1,0},[1]团队属性模拟!$AO$3:$AO$82,[1]团队属性模拟!$AM$3:$AM$82),2,0)</f>
        <v>9550</v>
      </c>
      <c r="F1792" s="19">
        <f>[1]怪物属性模拟配置!$P1786</f>
        <v>271</v>
      </c>
      <c r="G1792" s="19">
        <f>[1]怪物属性模拟配置!$Q1786</f>
        <v>0</v>
      </c>
      <c r="H1792" s="19">
        <f>[1]怪物属性模拟配置!$S1786</f>
        <v>13060</v>
      </c>
      <c r="I1792" s="20">
        <v>0</v>
      </c>
      <c r="J1792" s="20">
        <v>0</v>
      </c>
      <c r="K1792" s="20">
        <v>0</v>
      </c>
      <c r="L1792" s="20">
        <v>0</v>
      </c>
      <c r="M1792" s="20">
        <f>[1]怪物属性模拟配置!$T1786*1000</f>
        <v>200</v>
      </c>
      <c r="N1792" s="20">
        <v>0</v>
      </c>
      <c r="O1792" s="20">
        <f>[1]怪物属性模拟配置!$U1786-1</f>
        <v>1</v>
      </c>
      <c r="P1792" s="20">
        <v>0</v>
      </c>
      <c r="Q1792" s="20">
        <v>0</v>
      </c>
      <c r="R1792" s="20">
        <v>0</v>
      </c>
      <c r="S1792" s="29" t="s">
        <v>55</v>
      </c>
      <c r="T1792" s="29" t="s">
        <v>55</v>
      </c>
      <c r="U1792" s="20"/>
      <c r="V1792" s="20"/>
    </row>
    <row r="1793" ht="17.25" spans="1:22">
      <c r="A1793" s="20">
        <v>70000113</v>
      </c>
      <c r="B1793" s="34" t="s">
        <v>517</v>
      </c>
      <c r="C1793" s="19">
        <f>[1]怪物属性模拟配置!$E1787</f>
        <v>25</v>
      </c>
      <c r="D1793" s="20">
        <v>0</v>
      </c>
      <c r="E1793" s="19">
        <f>VLOOKUP(C1793,IF({1,0},[1]团队属性模拟!$AO$3:$AO$82,[1]团队属性模拟!$AM$3:$AM$82),2,0)</f>
        <v>9550</v>
      </c>
      <c r="F1793" s="19">
        <f>[1]怪物属性模拟配置!$P1787</f>
        <v>316</v>
      </c>
      <c r="G1793" s="19">
        <f>[1]怪物属性模拟配置!$Q1787</f>
        <v>0</v>
      </c>
      <c r="H1793" s="19">
        <f>[1]怪物属性模拟配置!$S1787</f>
        <v>26120</v>
      </c>
      <c r="I1793" s="20">
        <v>0</v>
      </c>
      <c r="J1793" s="20">
        <v>0</v>
      </c>
      <c r="K1793" s="20">
        <v>0</v>
      </c>
      <c r="L1793" s="20">
        <v>0</v>
      </c>
      <c r="M1793" s="20">
        <f>[1]怪物属性模拟配置!$T1787*1000</f>
        <v>200</v>
      </c>
      <c r="N1793" s="20">
        <v>0</v>
      </c>
      <c r="O1793" s="20">
        <f>[1]怪物属性模拟配置!$U1787-1</f>
        <v>1</v>
      </c>
      <c r="P1793" s="20">
        <v>0</v>
      </c>
      <c r="Q1793" s="20">
        <v>0</v>
      </c>
      <c r="R1793" s="20">
        <v>0</v>
      </c>
      <c r="S1793" s="29" t="s">
        <v>55</v>
      </c>
      <c r="T1793" s="29" t="s">
        <v>55</v>
      </c>
      <c r="U1793" s="20"/>
      <c r="V1793" s="20"/>
    </row>
    <row r="1794" ht="17.25" spans="1:22">
      <c r="A1794" s="20">
        <v>70000121</v>
      </c>
      <c r="B1794" s="34" t="s">
        <v>518</v>
      </c>
      <c r="C1794" s="19">
        <f>[1]怪物属性模拟配置!$E1788</f>
        <v>25</v>
      </c>
      <c r="D1794" s="20">
        <v>0</v>
      </c>
      <c r="E1794" s="19">
        <f>VLOOKUP(C1794,IF({1,0},[1]团队属性模拟!$AO$3:$AO$82,[1]团队属性模拟!$AM$3:$AM$82),2,0)</f>
        <v>9550</v>
      </c>
      <c r="F1794" s="19">
        <f>[1]怪物属性模拟配置!$P1788</f>
        <v>226</v>
      </c>
      <c r="G1794" s="19">
        <f>[1]怪物属性模拟配置!$Q1788</f>
        <v>0</v>
      </c>
      <c r="H1794" s="19">
        <f>[1]怪物属性模拟配置!$S1788</f>
        <v>1306</v>
      </c>
      <c r="I1794" s="20">
        <v>0</v>
      </c>
      <c r="J1794" s="20">
        <v>0</v>
      </c>
      <c r="K1794" s="20">
        <v>0</v>
      </c>
      <c r="L1794" s="20">
        <v>0</v>
      </c>
      <c r="M1794" s="20">
        <f>[1]怪物属性模拟配置!$T1788*1000</f>
        <v>200</v>
      </c>
      <c r="N1794" s="20">
        <v>0</v>
      </c>
      <c r="O1794" s="20">
        <f>[1]怪物属性模拟配置!$U1788-1</f>
        <v>1</v>
      </c>
      <c r="P1794" s="20">
        <v>0</v>
      </c>
      <c r="Q1794" s="20">
        <v>0</v>
      </c>
      <c r="R1794" s="20">
        <v>0</v>
      </c>
      <c r="S1794" s="29" t="s">
        <v>55</v>
      </c>
      <c r="T1794" s="29" t="s">
        <v>55</v>
      </c>
      <c r="U1794" s="20"/>
      <c r="V1794" s="20"/>
    </row>
    <row r="1795" ht="17.25" spans="1:22">
      <c r="A1795" s="20">
        <v>70000122</v>
      </c>
      <c r="B1795" s="34" t="s">
        <v>519</v>
      </c>
      <c r="C1795" s="19">
        <f>[1]怪物属性模拟配置!$E1789</f>
        <v>25</v>
      </c>
      <c r="D1795" s="20">
        <v>0</v>
      </c>
      <c r="E1795" s="19">
        <f>VLOOKUP(C1795,IF({1,0},[1]团队属性模拟!$AO$3:$AO$82,[1]团队属性模拟!$AM$3:$AM$82),2,0)</f>
        <v>9550</v>
      </c>
      <c r="F1795" s="19">
        <f>[1]怪物属性模拟配置!$P1789</f>
        <v>271</v>
      </c>
      <c r="G1795" s="19">
        <f>[1]怪物属性模拟配置!$Q1789</f>
        <v>0</v>
      </c>
      <c r="H1795" s="19">
        <f>[1]怪物属性模拟配置!$S1789</f>
        <v>13060</v>
      </c>
      <c r="I1795" s="20">
        <v>0</v>
      </c>
      <c r="J1795" s="20">
        <v>0</v>
      </c>
      <c r="K1795" s="20">
        <v>0</v>
      </c>
      <c r="L1795" s="20">
        <v>0</v>
      </c>
      <c r="M1795" s="20">
        <f>[1]怪物属性模拟配置!$T1789*1000</f>
        <v>200</v>
      </c>
      <c r="N1795" s="20">
        <v>0</v>
      </c>
      <c r="O1795" s="20">
        <f>[1]怪物属性模拟配置!$U1789-1</f>
        <v>1</v>
      </c>
      <c r="P1795" s="20">
        <v>0</v>
      </c>
      <c r="Q1795" s="20">
        <v>0</v>
      </c>
      <c r="R1795" s="20">
        <v>0</v>
      </c>
      <c r="S1795" s="29" t="s">
        <v>55</v>
      </c>
      <c r="T1795" s="29" t="s">
        <v>55</v>
      </c>
      <c r="U1795" s="20"/>
      <c r="V1795" s="20"/>
    </row>
    <row r="1796" ht="17.25" spans="1:22">
      <c r="A1796" s="20">
        <v>70000123</v>
      </c>
      <c r="B1796" s="34" t="s">
        <v>520</v>
      </c>
      <c r="C1796" s="19">
        <f>[1]怪物属性模拟配置!$E1790</f>
        <v>25</v>
      </c>
      <c r="D1796" s="20">
        <v>0</v>
      </c>
      <c r="E1796" s="19">
        <f>VLOOKUP(C1796,IF({1,0},[1]团队属性模拟!$AO$3:$AO$82,[1]团队属性模拟!$AM$3:$AM$82),2,0)</f>
        <v>9550</v>
      </c>
      <c r="F1796" s="19">
        <f>[1]怪物属性模拟配置!$P1790</f>
        <v>316</v>
      </c>
      <c r="G1796" s="19">
        <f>[1]怪物属性模拟配置!$Q1790</f>
        <v>0</v>
      </c>
      <c r="H1796" s="19">
        <f>[1]怪物属性模拟配置!$S1790</f>
        <v>26120</v>
      </c>
      <c r="I1796" s="20">
        <v>0</v>
      </c>
      <c r="J1796" s="20">
        <v>0</v>
      </c>
      <c r="K1796" s="20">
        <v>0</v>
      </c>
      <c r="L1796" s="20">
        <v>0</v>
      </c>
      <c r="M1796" s="20">
        <f>[1]怪物属性模拟配置!$T1790*1000</f>
        <v>200</v>
      </c>
      <c r="N1796" s="20">
        <v>0</v>
      </c>
      <c r="O1796" s="20">
        <f>[1]怪物属性模拟配置!$U1790-1</f>
        <v>1</v>
      </c>
      <c r="P1796" s="20">
        <v>0</v>
      </c>
      <c r="Q1796" s="20">
        <v>0</v>
      </c>
      <c r="R1796" s="20">
        <v>0</v>
      </c>
      <c r="S1796" s="29" t="s">
        <v>55</v>
      </c>
      <c r="T1796" s="29" t="s">
        <v>55</v>
      </c>
      <c r="U1796" s="20"/>
      <c r="V1796" s="20"/>
    </row>
    <row r="1797" ht="17.25" spans="1:22">
      <c r="A1797" s="20">
        <v>70000211</v>
      </c>
      <c r="B1797" s="34" t="s">
        <v>515</v>
      </c>
      <c r="C1797" s="19">
        <f>[1]怪物属性模拟配置!$E1791</f>
        <v>26</v>
      </c>
      <c r="D1797" s="20">
        <v>0</v>
      </c>
      <c r="E1797" s="19">
        <f>VLOOKUP(C1797,IF({1,0},[1]团队属性模拟!$AO$3:$AO$82,[1]团队属性模拟!$AM$3:$AM$82),2,0)</f>
        <v>10480</v>
      </c>
      <c r="F1797" s="19">
        <f>[1]怪物属性模拟配置!$P1791</f>
        <v>265</v>
      </c>
      <c r="G1797" s="19">
        <f>[1]怪物属性模拟配置!$Q1791</f>
        <v>0</v>
      </c>
      <c r="H1797" s="19">
        <f>[1]怪物属性模拟配置!$S1791</f>
        <v>1387</v>
      </c>
      <c r="I1797" s="20">
        <v>0</v>
      </c>
      <c r="J1797" s="20">
        <v>0</v>
      </c>
      <c r="K1797" s="20">
        <v>0</v>
      </c>
      <c r="L1797" s="20">
        <v>0</v>
      </c>
      <c r="M1797" s="20">
        <f>[1]怪物属性模拟配置!$T1791*1000</f>
        <v>200</v>
      </c>
      <c r="N1797" s="20">
        <v>0</v>
      </c>
      <c r="O1797" s="20">
        <f>[1]怪物属性模拟配置!$U1791-1</f>
        <v>1</v>
      </c>
      <c r="P1797" s="20">
        <v>0</v>
      </c>
      <c r="Q1797" s="20">
        <v>0</v>
      </c>
      <c r="R1797" s="20">
        <v>0</v>
      </c>
      <c r="S1797" s="29" t="s">
        <v>55</v>
      </c>
      <c r="T1797" s="29" t="s">
        <v>55</v>
      </c>
      <c r="U1797" s="20"/>
      <c r="V1797" s="20"/>
    </row>
    <row r="1798" ht="17.25" spans="1:22">
      <c r="A1798" s="20">
        <v>70000212</v>
      </c>
      <c r="B1798" s="34" t="s">
        <v>516</v>
      </c>
      <c r="C1798" s="19">
        <f>[1]怪物属性模拟配置!$E1792</f>
        <v>26</v>
      </c>
      <c r="D1798" s="20">
        <v>0</v>
      </c>
      <c r="E1798" s="19">
        <f>VLOOKUP(C1798,IF({1,0},[1]团队属性模拟!$AO$3:$AO$82,[1]团队属性模拟!$AM$3:$AM$82),2,0)</f>
        <v>10480</v>
      </c>
      <c r="F1798" s="19">
        <f>[1]怪物属性模拟配置!$P1792</f>
        <v>318</v>
      </c>
      <c r="G1798" s="19">
        <f>[1]怪物属性模拟配置!$Q1792</f>
        <v>0</v>
      </c>
      <c r="H1798" s="19">
        <f>[1]怪物属性模拟配置!$S1792</f>
        <v>13870</v>
      </c>
      <c r="I1798" s="20">
        <v>0</v>
      </c>
      <c r="J1798" s="20">
        <v>0</v>
      </c>
      <c r="K1798" s="20">
        <v>0</v>
      </c>
      <c r="L1798" s="20">
        <v>0</v>
      </c>
      <c r="M1798" s="20">
        <f>[1]怪物属性模拟配置!$T1792*1000</f>
        <v>200</v>
      </c>
      <c r="N1798" s="20">
        <v>0</v>
      </c>
      <c r="O1798" s="20">
        <f>[1]怪物属性模拟配置!$U1792-1</f>
        <v>1</v>
      </c>
      <c r="P1798" s="20">
        <v>0</v>
      </c>
      <c r="Q1798" s="20">
        <v>0</v>
      </c>
      <c r="R1798" s="20">
        <v>0</v>
      </c>
      <c r="S1798" s="29" t="s">
        <v>55</v>
      </c>
      <c r="T1798" s="29" t="s">
        <v>55</v>
      </c>
      <c r="U1798" s="20"/>
      <c r="V1798" s="20"/>
    </row>
    <row r="1799" ht="17.25" spans="1:22">
      <c r="A1799" s="20">
        <v>70000213</v>
      </c>
      <c r="B1799" s="34" t="s">
        <v>517</v>
      </c>
      <c r="C1799" s="19">
        <f>[1]怪物属性模拟配置!$E1793</f>
        <v>26</v>
      </c>
      <c r="D1799" s="20">
        <v>0</v>
      </c>
      <c r="E1799" s="19">
        <f>VLOOKUP(C1799,IF({1,0},[1]团队属性模拟!$AO$3:$AO$82,[1]团队属性模拟!$AM$3:$AM$82),2,0)</f>
        <v>10480</v>
      </c>
      <c r="F1799" s="19">
        <f>[1]怪物属性模拟配置!$P1793</f>
        <v>371</v>
      </c>
      <c r="G1799" s="19">
        <f>[1]怪物属性模拟配置!$Q1793</f>
        <v>0</v>
      </c>
      <c r="H1799" s="19">
        <f>[1]怪物属性模拟配置!$S1793</f>
        <v>27740</v>
      </c>
      <c r="I1799" s="20">
        <v>0</v>
      </c>
      <c r="J1799" s="20">
        <v>0</v>
      </c>
      <c r="K1799" s="20">
        <v>0</v>
      </c>
      <c r="L1799" s="20">
        <v>0</v>
      </c>
      <c r="M1799" s="20">
        <f>[1]怪物属性模拟配置!$T1793*1000</f>
        <v>200</v>
      </c>
      <c r="N1799" s="20">
        <v>0</v>
      </c>
      <c r="O1799" s="20">
        <f>[1]怪物属性模拟配置!$U1793-1</f>
        <v>1</v>
      </c>
      <c r="P1799" s="20">
        <v>0</v>
      </c>
      <c r="Q1799" s="20">
        <v>0</v>
      </c>
      <c r="R1799" s="20">
        <v>0</v>
      </c>
      <c r="S1799" s="29" t="s">
        <v>55</v>
      </c>
      <c r="T1799" s="29" t="s">
        <v>55</v>
      </c>
      <c r="U1799" s="20"/>
      <c r="V1799" s="20"/>
    </row>
    <row r="1800" ht="17.25" spans="1:22">
      <c r="A1800" s="20">
        <v>70000221</v>
      </c>
      <c r="B1800" s="34" t="s">
        <v>518</v>
      </c>
      <c r="C1800" s="19">
        <f>[1]怪物属性模拟配置!$E1794</f>
        <v>26</v>
      </c>
      <c r="D1800" s="20">
        <v>0</v>
      </c>
      <c r="E1800" s="19">
        <f>VLOOKUP(C1800,IF({1,0},[1]团队属性模拟!$AO$3:$AO$82,[1]团队属性模拟!$AM$3:$AM$82),2,0)</f>
        <v>10480</v>
      </c>
      <c r="F1800" s="19">
        <f>[1]怪物属性模拟配置!$P1794</f>
        <v>265</v>
      </c>
      <c r="G1800" s="19">
        <f>[1]怪物属性模拟配置!$Q1794</f>
        <v>0</v>
      </c>
      <c r="H1800" s="19">
        <f>[1]怪物属性模拟配置!$S1794</f>
        <v>1387</v>
      </c>
      <c r="I1800" s="20">
        <v>0</v>
      </c>
      <c r="J1800" s="20">
        <v>0</v>
      </c>
      <c r="K1800" s="20">
        <v>0</v>
      </c>
      <c r="L1800" s="20">
        <v>0</v>
      </c>
      <c r="M1800" s="20">
        <f>[1]怪物属性模拟配置!$T1794*1000</f>
        <v>200</v>
      </c>
      <c r="N1800" s="20">
        <v>0</v>
      </c>
      <c r="O1800" s="20">
        <f>[1]怪物属性模拟配置!$U1794-1</f>
        <v>1</v>
      </c>
      <c r="P1800" s="20">
        <v>0</v>
      </c>
      <c r="Q1800" s="20">
        <v>0</v>
      </c>
      <c r="R1800" s="20">
        <v>0</v>
      </c>
      <c r="S1800" s="29" t="s">
        <v>55</v>
      </c>
      <c r="T1800" s="29" t="s">
        <v>55</v>
      </c>
      <c r="U1800" s="20"/>
      <c r="V1800" s="20"/>
    </row>
    <row r="1801" ht="17.25" spans="1:22">
      <c r="A1801" s="20">
        <v>70000222</v>
      </c>
      <c r="B1801" s="34" t="s">
        <v>519</v>
      </c>
      <c r="C1801" s="19">
        <f>[1]怪物属性模拟配置!$E1795</f>
        <v>26</v>
      </c>
      <c r="D1801" s="20">
        <v>0</v>
      </c>
      <c r="E1801" s="19">
        <f>VLOOKUP(C1801,IF({1,0},[1]团队属性模拟!$AO$3:$AO$82,[1]团队属性模拟!$AM$3:$AM$82),2,0)</f>
        <v>10480</v>
      </c>
      <c r="F1801" s="19">
        <f>[1]怪物属性模拟配置!$P1795</f>
        <v>318</v>
      </c>
      <c r="G1801" s="19">
        <f>[1]怪物属性模拟配置!$Q1795</f>
        <v>0</v>
      </c>
      <c r="H1801" s="19">
        <f>[1]怪物属性模拟配置!$S1795</f>
        <v>13870</v>
      </c>
      <c r="I1801" s="20">
        <v>0</v>
      </c>
      <c r="J1801" s="20">
        <v>0</v>
      </c>
      <c r="K1801" s="20">
        <v>0</v>
      </c>
      <c r="L1801" s="20">
        <v>0</v>
      </c>
      <c r="M1801" s="20">
        <f>[1]怪物属性模拟配置!$T1795*1000</f>
        <v>200</v>
      </c>
      <c r="N1801" s="20">
        <v>0</v>
      </c>
      <c r="O1801" s="20">
        <f>[1]怪物属性模拟配置!$U1795-1</f>
        <v>1</v>
      </c>
      <c r="P1801" s="20">
        <v>0</v>
      </c>
      <c r="Q1801" s="20">
        <v>0</v>
      </c>
      <c r="R1801" s="20">
        <v>0</v>
      </c>
      <c r="S1801" s="29" t="s">
        <v>55</v>
      </c>
      <c r="T1801" s="29" t="s">
        <v>55</v>
      </c>
      <c r="U1801" s="20"/>
      <c r="V1801" s="20"/>
    </row>
    <row r="1802" ht="17.25" spans="1:22">
      <c r="A1802" s="20">
        <v>70000223</v>
      </c>
      <c r="B1802" s="34" t="s">
        <v>520</v>
      </c>
      <c r="C1802" s="19">
        <f>[1]怪物属性模拟配置!$E1796</f>
        <v>26</v>
      </c>
      <c r="D1802" s="20">
        <v>0</v>
      </c>
      <c r="E1802" s="19">
        <f>VLOOKUP(C1802,IF({1,0},[1]团队属性模拟!$AO$3:$AO$82,[1]团队属性模拟!$AM$3:$AM$82),2,0)</f>
        <v>10480</v>
      </c>
      <c r="F1802" s="19">
        <f>[1]怪物属性模拟配置!$P1796</f>
        <v>371</v>
      </c>
      <c r="G1802" s="19">
        <f>[1]怪物属性模拟配置!$Q1796</f>
        <v>0</v>
      </c>
      <c r="H1802" s="19">
        <f>[1]怪物属性模拟配置!$S1796</f>
        <v>27740</v>
      </c>
      <c r="I1802" s="20">
        <v>0</v>
      </c>
      <c r="J1802" s="20">
        <v>0</v>
      </c>
      <c r="K1802" s="20">
        <v>0</v>
      </c>
      <c r="L1802" s="20">
        <v>0</v>
      </c>
      <c r="M1802" s="20">
        <f>[1]怪物属性模拟配置!$T1796*1000</f>
        <v>200</v>
      </c>
      <c r="N1802" s="20">
        <v>0</v>
      </c>
      <c r="O1802" s="20">
        <f>[1]怪物属性模拟配置!$U1796-1</f>
        <v>1</v>
      </c>
      <c r="P1802" s="20">
        <v>0</v>
      </c>
      <c r="Q1802" s="20">
        <v>0</v>
      </c>
      <c r="R1802" s="20">
        <v>0</v>
      </c>
      <c r="S1802" s="29" t="s">
        <v>55</v>
      </c>
      <c r="T1802" s="29" t="s">
        <v>55</v>
      </c>
      <c r="U1802" s="20"/>
      <c r="V1802" s="20"/>
    </row>
    <row r="1803" ht="17.25" spans="1:22">
      <c r="A1803" s="20">
        <v>70000311</v>
      </c>
      <c r="B1803" s="34" t="s">
        <v>515</v>
      </c>
      <c r="C1803" s="19">
        <f>[1]怪物属性模拟配置!$E1797</f>
        <v>27</v>
      </c>
      <c r="D1803" s="20">
        <v>0</v>
      </c>
      <c r="E1803" s="19">
        <f>VLOOKUP(C1803,IF({1,0},[1]团队属性模拟!$AO$3:$AO$82,[1]团队属性模拟!$AM$3:$AM$82),2,0)</f>
        <v>10900</v>
      </c>
      <c r="F1803" s="19">
        <f>[1]怪物属性模拟配置!$P1797</f>
        <v>276</v>
      </c>
      <c r="G1803" s="19">
        <f>[1]怪物属性模拟配置!$Q1797</f>
        <v>0</v>
      </c>
      <c r="H1803" s="19">
        <f>[1]怪物属性模拟配置!$S1797</f>
        <v>1443</v>
      </c>
      <c r="I1803" s="20">
        <v>0</v>
      </c>
      <c r="J1803" s="20">
        <v>0</v>
      </c>
      <c r="K1803" s="20">
        <v>0</v>
      </c>
      <c r="L1803" s="20">
        <v>0</v>
      </c>
      <c r="M1803" s="20">
        <f>[1]怪物属性模拟配置!$T1797*1000</f>
        <v>200</v>
      </c>
      <c r="N1803" s="20">
        <v>0</v>
      </c>
      <c r="O1803" s="20">
        <f>[1]怪物属性模拟配置!$U1797-1</f>
        <v>1</v>
      </c>
      <c r="P1803" s="20">
        <v>0</v>
      </c>
      <c r="Q1803" s="20">
        <v>0</v>
      </c>
      <c r="R1803" s="20">
        <v>0</v>
      </c>
      <c r="S1803" s="29" t="s">
        <v>55</v>
      </c>
      <c r="T1803" s="29" t="s">
        <v>55</v>
      </c>
      <c r="U1803" s="20"/>
      <c r="V1803" s="20"/>
    </row>
    <row r="1804" ht="17.25" spans="1:22">
      <c r="A1804" s="20">
        <v>70000312</v>
      </c>
      <c r="B1804" s="34" t="s">
        <v>516</v>
      </c>
      <c r="C1804" s="19">
        <f>[1]怪物属性模拟配置!$E1798</f>
        <v>27</v>
      </c>
      <c r="D1804" s="20">
        <v>0</v>
      </c>
      <c r="E1804" s="19">
        <f>VLOOKUP(C1804,IF({1,0},[1]团队属性模拟!$AO$3:$AO$82,[1]团队属性模拟!$AM$3:$AM$82),2,0)</f>
        <v>10900</v>
      </c>
      <c r="F1804" s="19">
        <f>[1]怪物属性模拟配置!$P1798</f>
        <v>331</v>
      </c>
      <c r="G1804" s="19">
        <f>[1]怪物属性模拟配置!$Q1798</f>
        <v>0</v>
      </c>
      <c r="H1804" s="19">
        <f>[1]怪物属性模拟配置!$S1798</f>
        <v>14430</v>
      </c>
      <c r="I1804" s="20">
        <v>0</v>
      </c>
      <c r="J1804" s="20">
        <v>0</v>
      </c>
      <c r="K1804" s="20">
        <v>0</v>
      </c>
      <c r="L1804" s="20">
        <v>0</v>
      </c>
      <c r="M1804" s="20">
        <f>[1]怪物属性模拟配置!$T1798*1000</f>
        <v>200</v>
      </c>
      <c r="N1804" s="20">
        <v>0</v>
      </c>
      <c r="O1804" s="20">
        <f>[1]怪物属性模拟配置!$U1798-1</f>
        <v>1</v>
      </c>
      <c r="P1804" s="20">
        <v>0</v>
      </c>
      <c r="Q1804" s="20">
        <v>0</v>
      </c>
      <c r="R1804" s="20">
        <v>0</v>
      </c>
      <c r="S1804" s="29" t="s">
        <v>55</v>
      </c>
      <c r="T1804" s="29" t="s">
        <v>55</v>
      </c>
      <c r="U1804" s="20"/>
      <c r="V1804" s="20"/>
    </row>
    <row r="1805" ht="17.25" spans="1:22">
      <c r="A1805" s="20">
        <v>70000313</v>
      </c>
      <c r="B1805" s="34" t="s">
        <v>517</v>
      </c>
      <c r="C1805" s="19">
        <f>[1]怪物属性模拟配置!$E1799</f>
        <v>27</v>
      </c>
      <c r="D1805" s="20">
        <v>0</v>
      </c>
      <c r="E1805" s="19">
        <f>VLOOKUP(C1805,IF({1,0},[1]团队属性模拟!$AO$3:$AO$82,[1]团队属性模拟!$AM$3:$AM$82),2,0)</f>
        <v>10900</v>
      </c>
      <c r="F1805" s="19">
        <f>[1]怪物属性模拟配置!$P1799</f>
        <v>386</v>
      </c>
      <c r="G1805" s="19">
        <f>[1]怪物属性模拟配置!$Q1799</f>
        <v>0</v>
      </c>
      <c r="H1805" s="19">
        <f>[1]怪物属性模拟配置!$S1799</f>
        <v>28860</v>
      </c>
      <c r="I1805" s="20">
        <v>0</v>
      </c>
      <c r="J1805" s="20">
        <v>0</v>
      </c>
      <c r="K1805" s="20">
        <v>0</v>
      </c>
      <c r="L1805" s="20">
        <v>0</v>
      </c>
      <c r="M1805" s="20">
        <f>[1]怪物属性模拟配置!$T1799*1000</f>
        <v>200</v>
      </c>
      <c r="N1805" s="20">
        <v>0</v>
      </c>
      <c r="O1805" s="20">
        <f>[1]怪物属性模拟配置!$U1799-1</f>
        <v>1</v>
      </c>
      <c r="P1805" s="20">
        <v>0</v>
      </c>
      <c r="Q1805" s="20">
        <v>0</v>
      </c>
      <c r="R1805" s="20">
        <v>0</v>
      </c>
      <c r="S1805" s="29" t="s">
        <v>55</v>
      </c>
      <c r="T1805" s="29" t="s">
        <v>55</v>
      </c>
      <c r="U1805" s="20"/>
      <c r="V1805" s="20"/>
    </row>
    <row r="1806" ht="17.25" spans="1:22">
      <c r="A1806" s="20">
        <v>70000321</v>
      </c>
      <c r="B1806" s="34" t="s">
        <v>518</v>
      </c>
      <c r="C1806" s="19">
        <f>[1]怪物属性模拟配置!$E1800</f>
        <v>27</v>
      </c>
      <c r="D1806" s="20">
        <v>0</v>
      </c>
      <c r="E1806" s="19">
        <f>VLOOKUP(C1806,IF({1,0},[1]团队属性模拟!$AO$3:$AO$82,[1]团队属性模拟!$AM$3:$AM$82),2,0)</f>
        <v>10900</v>
      </c>
      <c r="F1806" s="19">
        <f>[1]怪物属性模拟配置!$P1800</f>
        <v>276</v>
      </c>
      <c r="G1806" s="19">
        <f>[1]怪物属性模拟配置!$Q1800</f>
        <v>0</v>
      </c>
      <c r="H1806" s="19">
        <f>[1]怪物属性模拟配置!$S1800</f>
        <v>1443</v>
      </c>
      <c r="I1806" s="20">
        <v>0</v>
      </c>
      <c r="J1806" s="20">
        <v>0</v>
      </c>
      <c r="K1806" s="20">
        <v>0</v>
      </c>
      <c r="L1806" s="20">
        <v>0</v>
      </c>
      <c r="M1806" s="20">
        <f>[1]怪物属性模拟配置!$T1800*1000</f>
        <v>200</v>
      </c>
      <c r="N1806" s="20">
        <v>0</v>
      </c>
      <c r="O1806" s="20">
        <f>[1]怪物属性模拟配置!$U1800-1</f>
        <v>1</v>
      </c>
      <c r="P1806" s="20">
        <v>0</v>
      </c>
      <c r="Q1806" s="20">
        <v>0</v>
      </c>
      <c r="R1806" s="20">
        <v>0</v>
      </c>
      <c r="S1806" s="29" t="s">
        <v>55</v>
      </c>
      <c r="T1806" s="29" t="s">
        <v>55</v>
      </c>
      <c r="U1806" s="20"/>
      <c r="V1806" s="20"/>
    </row>
    <row r="1807" ht="17.25" spans="1:22">
      <c r="A1807" s="20">
        <v>70000322</v>
      </c>
      <c r="B1807" s="34" t="s">
        <v>519</v>
      </c>
      <c r="C1807" s="19">
        <f>[1]怪物属性模拟配置!$E1801</f>
        <v>27</v>
      </c>
      <c r="D1807" s="20">
        <v>0</v>
      </c>
      <c r="E1807" s="19">
        <f>VLOOKUP(C1807,IF({1,0},[1]团队属性模拟!$AO$3:$AO$82,[1]团队属性模拟!$AM$3:$AM$82),2,0)</f>
        <v>10900</v>
      </c>
      <c r="F1807" s="19">
        <f>[1]怪物属性模拟配置!$P1801</f>
        <v>331</v>
      </c>
      <c r="G1807" s="19">
        <f>[1]怪物属性模拟配置!$Q1801</f>
        <v>0</v>
      </c>
      <c r="H1807" s="19">
        <f>[1]怪物属性模拟配置!$S1801</f>
        <v>14430</v>
      </c>
      <c r="I1807" s="20">
        <v>0</v>
      </c>
      <c r="J1807" s="20">
        <v>0</v>
      </c>
      <c r="K1807" s="20">
        <v>0</v>
      </c>
      <c r="L1807" s="20">
        <v>0</v>
      </c>
      <c r="M1807" s="20">
        <f>[1]怪物属性模拟配置!$T1801*1000</f>
        <v>200</v>
      </c>
      <c r="N1807" s="20">
        <v>0</v>
      </c>
      <c r="O1807" s="20">
        <f>[1]怪物属性模拟配置!$U1801-1</f>
        <v>1</v>
      </c>
      <c r="P1807" s="20">
        <v>0</v>
      </c>
      <c r="Q1807" s="20">
        <v>0</v>
      </c>
      <c r="R1807" s="20">
        <v>0</v>
      </c>
      <c r="S1807" s="29" t="s">
        <v>55</v>
      </c>
      <c r="T1807" s="29" t="s">
        <v>55</v>
      </c>
      <c r="U1807" s="20"/>
      <c r="V1807" s="20"/>
    </row>
    <row r="1808" ht="17.25" spans="1:22">
      <c r="A1808" s="20">
        <v>70000323</v>
      </c>
      <c r="B1808" s="34" t="s">
        <v>520</v>
      </c>
      <c r="C1808" s="19">
        <f>[1]怪物属性模拟配置!$E1802</f>
        <v>27</v>
      </c>
      <c r="D1808" s="20">
        <v>0</v>
      </c>
      <c r="E1808" s="19">
        <f>VLOOKUP(C1808,IF({1,0},[1]团队属性模拟!$AO$3:$AO$82,[1]团队属性模拟!$AM$3:$AM$82),2,0)</f>
        <v>10900</v>
      </c>
      <c r="F1808" s="19">
        <f>[1]怪物属性模拟配置!$P1802</f>
        <v>386</v>
      </c>
      <c r="G1808" s="19">
        <f>[1]怪物属性模拟配置!$Q1802</f>
        <v>0</v>
      </c>
      <c r="H1808" s="19">
        <f>[1]怪物属性模拟配置!$S1802</f>
        <v>28860</v>
      </c>
      <c r="I1808" s="20">
        <v>0</v>
      </c>
      <c r="J1808" s="20">
        <v>0</v>
      </c>
      <c r="K1808" s="20">
        <v>0</v>
      </c>
      <c r="L1808" s="20">
        <v>0</v>
      </c>
      <c r="M1808" s="20">
        <f>[1]怪物属性模拟配置!$T1802*1000</f>
        <v>200</v>
      </c>
      <c r="N1808" s="20">
        <v>0</v>
      </c>
      <c r="O1808" s="20">
        <f>[1]怪物属性模拟配置!$U1802-1</f>
        <v>1</v>
      </c>
      <c r="P1808" s="20">
        <v>0</v>
      </c>
      <c r="Q1808" s="20">
        <v>0</v>
      </c>
      <c r="R1808" s="20">
        <v>0</v>
      </c>
      <c r="S1808" s="29" t="s">
        <v>55</v>
      </c>
      <c r="T1808" s="29" t="s">
        <v>55</v>
      </c>
      <c r="U1808" s="20"/>
      <c r="V1808" s="20"/>
    </row>
    <row r="1809" ht="17.25" spans="1:22">
      <c r="A1809" s="20">
        <v>70000411</v>
      </c>
      <c r="B1809" s="34" t="s">
        <v>515</v>
      </c>
      <c r="C1809" s="19">
        <f>[1]怪物属性模拟配置!$E1803</f>
        <v>28</v>
      </c>
      <c r="D1809" s="20">
        <v>0</v>
      </c>
      <c r="E1809" s="19">
        <f>VLOOKUP(C1809,IF({1,0},[1]团队属性模拟!$AO$3:$AO$82,[1]团队属性模拟!$AM$3:$AM$82),2,0)</f>
        <v>11210</v>
      </c>
      <c r="F1809" s="19">
        <f>[1]怪物属性模拟配置!$P1803</f>
        <v>349</v>
      </c>
      <c r="G1809" s="19">
        <f>[1]怪物属性模拟配置!$Q1803</f>
        <v>0</v>
      </c>
      <c r="H1809" s="19">
        <f>[1]怪物属性模拟配置!$S1803</f>
        <v>1483</v>
      </c>
      <c r="I1809" s="20">
        <v>0</v>
      </c>
      <c r="J1809" s="20">
        <v>0</v>
      </c>
      <c r="K1809" s="20">
        <v>0</v>
      </c>
      <c r="L1809" s="20">
        <v>0</v>
      </c>
      <c r="M1809" s="20">
        <f>[1]怪物属性模拟配置!$T1803*1000</f>
        <v>200</v>
      </c>
      <c r="N1809" s="20">
        <v>0</v>
      </c>
      <c r="O1809" s="20">
        <f>[1]怪物属性模拟配置!$U1803-1</f>
        <v>1</v>
      </c>
      <c r="P1809" s="20">
        <v>0</v>
      </c>
      <c r="Q1809" s="20">
        <v>0</v>
      </c>
      <c r="R1809" s="20">
        <v>0</v>
      </c>
      <c r="S1809" s="29" t="s">
        <v>55</v>
      </c>
      <c r="T1809" s="29" t="s">
        <v>55</v>
      </c>
      <c r="U1809" s="20"/>
      <c r="V1809" s="20"/>
    </row>
    <row r="1810" ht="17.25" spans="1:22">
      <c r="A1810" s="20">
        <v>70000412</v>
      </c>
      <c r="B1810" s="34" t="s">
        <v>516</v>
      </c>
      <c r="C1810" s="19">
        <f>[1]怪物属性模拟配置!$E1804</f>
        <v>28</v>
      </c>
      <c r="D1810" s="20">
        <v>0</v>
      </c>
      <c r="E1810" s="19">
        <f>VLOOKUP(C1810,IF({1,0},[1]团队属性模拟!$AO$3:$AO$82,[1]团队属性模拟!$AM$3:$AM$82),2,0)</f>
        <v>11210</v>
      </c>
      <c r="F1810" s="19">
        <f>[1]怪物属性模拟配置!$P1804</f>
        <v>419</v>
      </c>
      <c r="G1810" s="19">
        <f>[1]怪物属性模拟配置!$Q1804</f>
        <v>0</v>
      </c>
      <c r="H1810" s="19">
        <f>[1]怪物属性模拟配置!$S1804</f>
        <v>14830</v>
      </c>
      <c r="I1810" s="20">
        <v>0</v>
      </c>
      <c r="J1810" s="20">
        <v>0</v>
      </c>
      <c r="K1810" s="20">
        <v>0</v>
      </c>
      <c r="L1810" s="20">
        <v>0</v>
      </c>
      <c r="M1810" s="20">
        <f>[1]怪物属性模拟配置!$T1804*1000</f>
        <v>200</v>
      </c>
      <c r="N1810" s="20">
        <v>0</v>
      </c>
      <c r="O1810" s="20">
        <f>[1]怪物属性模拟配置!$U1804-1</f>
        <v>1</v>
      </c>
      <c r="P1810" s="20">
        <v>0</v>
      </c>
      <c r="Q1810" s="20">
        <v>0</v>
      </c>
      <c r="R1810" s="20">
        <v>0</v>
      </c>
      <c r="S1810" s="29" t="s">
        <v>55</v>
      </c>
      <c r="T1810" s="29" t="s">
        <v>55</v>
      </c>
      <c r="U1810" s="20"/>
      <c r="V1810" s="20"/>
    </row>
    <row r="1811" ht="17.25" spans="1:22">
      <c r="A1811" s="20">
        <v>70000413</v>
      </c>
      <c r="B1811" s="34" t="s">
        <v>517</v>
      </c>
      <c r="C1811" s="19">
        <f>[1]怪物属性模拟配置!$E1805</f>
        <v>28</v>
      </c>
      <c r="D1811" s="20">
        <v>0</v>
      </c>
      <c r="E1811" s="19">
        <f>VLOOKUP(C1811,IF({1,0},[1]团队属性模拟!$AO$3:$AO$82,[1]团队属性模拟!$AM$3:$AM$82),2,0)</f>
        <v>11210</v>
      </c>
      <c r="F1811" s="19">
        <f>[1]怪物属性模拟配置!$P1805</f>
        <v>489</v>
      </c>
      <c r="G1811" s="19">
        <f>[1]怪物属性模拟配置!$Q1805</f>
        <v>0</v>
      </c>
      <c r="H1811" s="19">
        <f>[1]怪物属性模拟配置!$S1805</f>
        <v>29660</v>
      </c>
      <c r="I1811" s="20">
        <v>0</v>
      </c>
      <c r="J1811" s="20">
        <v>0</v>
      </c>
      <c r="K1811" s="20">
        <v>0</v>
      </c>
      <c r="L1811" s="20">
        <v>0</v>
      </c>
      <c r="M1811" s="20">
        <f>[1]怪物属性模拟配置!$T1805*1000</f>
        <v>200</v>
      </c>
      <c r="N1811" s="20">
        <v>0</v>
      </c>
      <c r="O1811" s="20">
        <f>[1]怪物属性模拟配置!$U1805-1</f>
        <v>1</v>
      </c>
      <c r="P1811" s="20">
        <v>0</v>
      </c>
      <c r="Q1811" s="20">
        <v>0</v>
      </c>
      <c r="R1811" s="20">
        <v>0</v>
      </c>
      <c r="S1811" s="29" t="s">
        <v>55</v>
      </c>
      <c r="T1811" s="29" t="s">
        <v>55</v>
      </c>
      <c r="U1811" s="20"/>
      <c r="V1811" s="20"/>
    </row>
    <row r="1812" ht="17.25" spans="1:22">
      <c r="A1812" s="20">
        <v>70000421</v>
      </c>
      <c r="B1812" s="34" t="s">
        <v>518</v>
      </c>
      <c r="C1812" s="19">
        <f>[1]怪物属性模拟配置!$E1806</f>
        <v>28</v>
      </c>
      <c r="D1812" s="20">
        <v>0</v>
      </c>
      <c r="E1812" s="19">
        <f>VLOOKUP(C1812,IF({1,0},[1]团队属性模拟!$AO$3:$AO$82,[1]团队属性模拟!$AM$3:$AM$82),2,0)</f>
        <v>11210</v>
      </c>
      <c r="F1812" s="19">
        <f>[1]怪物属性模拟配置!$P1806</f>
        <v>349</v>
      </c>
      <c r="G1812" s="19">
        <f>[1]怪物属性模拟配置!$Q1806</f>
        <v>0</v>
      </c>
      <c r="H1812" s="19">
        <f>[1]怪物属性模拟配置!$S1806</f>
        <v>1483</v>
      </c>
      <c r="I1812" s="20">
        <v>0</v>
      </c>
      <c r="J1812" s="20">
        <v>0</v>
      </c>
      <c r="K1812" s="20">
        <v>0</v>
      </c>
      <c r="L1812" s="20">
        <v>0</v>
      </c>
      <c r="M1812" s="20">
        <f>[1]怪物属性模拟配置!$T1806*1000</f>
        <v>200</v>
      </c>
      <c r="N1812" s="20">
        <v>0</v>
      </c>
      <c r="O1812" s="20">
        <f>[1]怪物属性模拟配置!$U1806-1</f>
        <v>1</v>
      </c>
      <c r="P1812" s="20">
        <v>0</v>
      </c>
      <c r="Q1812" s="20">
        <v>0</v>
      </c>
      <c r="R1812" s="20">
        <v>0</v>
      </c>
      <c r="S1812" s="29" t="s">
        <v>55</v>
      </c>
      <c r="T1812" s="29" t="s">
        <v>55</v>
      </c>
      <c r="U1812" s="20"/>
      <c r="V1812" s="20"/>
    </row>
    <row r="1813" ht="17.25" spans="1:22">
      <c r="A1813" s="20">
        <v>70000422</v>
      </c>
      <c r="B1813" s="34" t="s">
        <v>519</v>
      </c>
      <c r="C1813" s="19">
        <f>[1]怪物属性模拟配置!$E1807</f>
        <v>28</v>
      </c>
      <c r="D1813" s="20">
        <v>0</v>
      </c>
      <c r="E1813" s="19">
        <f>VLOOKUP(C1813,IF({1,0},[1]团队属性模拟!$AO$3:$AO$82,[1]团队属性模拟!$AM$3:$AM$82),2,0)</f>
        <v>11210</v>
      </c>
      <c r="F1813" s="19">
        <f>[1]怪物属性模拟配置!$P1807</f>
        <v>419</v>
      </c>
      <c r="G1813" s="19">
        <f>[1]怪物属性模拟配置!$Q1807</f>
        <v>0</v>
      </c>
      <c r="H1813" s="19">
        <f>[1]怪物属性模拟配置!$S1807</f>
        <v>14830</v>
      </c>
      <c r="I1813" s="20">
        <v>0</v>
      </c>
      <c r="J1813" s="20">
        <v>0</v>
      </c>
      <c r="K1813" s="20">
        <v>0</v>
      </c>
      <c r="L1813" s="20">
        <v>0</v>
      </c>
      <c r="M1813" s="20">
        <f>[1]怪物属性模拟配置!$T1807*1000</f>
        <v>200</v>
      </c>
      <c r="N1813" s="20">
        <v>0</v>
      </c>
      <c r="O1813" s="20">
        <f>[1]怪物属性模拟配置!$U1807-1</f>
        <v>1</v>
      </c>
      <c r="P1813" s="20">
        <v>0</v>
      </c>
      <c r="Q1813" s="20">
        <v>0</v>
      </c>
      <c r="R1813" s="20">
        <v>0</v>
      </c>
      <c r="S1813" s="29" t="s">
        <v>55</v>
      </c>
      <c r="T1813" s="29" t="s">
        <v>55</v>
      </c>
      <c r="U1813" s="20"/>
      <c r="V1813" s="20"/>
    </row>
    <row r="1814" ht="17.25" spans="1:22">
      <c r="A1814" s="20">
        <v>70000423</v>
      </c>
      <c r="B1814" s="34" t="s">
        <v>520</v>
      </c>
      <c r="C1814" s="19">
        <f>[1]怪物属性模拟配置!$E1808</f>
        <v>28</v>
      </c>
      <c r="D1814" s="20">
        <v>0</v>
      </c>
      <c r="E1814" s="19">
        <f>VLOOKUP(C1814,IF({1,0},[1]团队属性模拟!$AO$3:$AO$82,[1]团队属性模拟!$AM$3:$AM$82),2,0)</f>
        <v>11210</v>
      </c>
      <c r="F1814" s="19">
        <f>[1]怪物属性模拟配置!$P1808</f>
        <v>489</v>
      </c>
      <c r="G1814" s="19">
        <f>[1]怪物属性模拟配置!$Q1808</f>
        <v>0</v>
      </c>
      <c r="H1814" s="19">
        <f>[1]怪物属性模拟配置!$S1808</f>
        <v>29660</v>
      </c>
      <c r="I1814" s="20">
        <v>0</v>
      </c>
      <c r="J1814" s="20">
        <v>0</v>
      </c>
      <c r="K1814" s="20">
        <v>0</v>
      </c>
      <c r="L1814" s="20">
        <v>0</v>
      </c>
      <c r="M1814" s="20">
        <f>[1]怪物属性模拟配置!$T1808*1000</f>
        <v>200</v>
      </c>
      <c r="N1814" s="20">
        <v>0</v>
      </c>
      <c r="O1814" s="20">
        <f>[1]怪物属性模拟配置!$U1808-1</f>
        <v>1</v>
      </c>
      <c r="P1814" s="20">
        <v>0</v>
      </c>
      <c r="Q1814" s="20">
        <v>0</v>
      </c>
      <c r="R1814" s="20">
        <v>0</v>
      </c>
      <c r="S1814" s="29" t="s">
        <v>55</v>
      </c>
      <c r="T1814" s="29" t="s">
        <v>55</v>
      </c>
      <c r="U1814" s="20"/>
      <c r="V1814" s="20"/>
    </row>
    <row r="1815" ht="17.25" spans="1:22">
      <c r="A1815" s="20">
        <v>70000511</v>
      </c>
      <c r="B1815" s="34" t="s">
        <v>515</v>
      </c>
      <c r="C1815" s="19">
        <f>[1]怪物属性模拟配置!$E1809</f>
        <v>29</v>
      </c>
      <c r="D1815" s="20">
        <v>0</v>
      </c>
      <c r="E1815" s="19">
        <f>VLOOKUP(C1815,IF({1,0},[1]团队属性模拟!$AO$3:$AO$82,[1]团队属性模拟!$AM$3:$AM$82),2,0)</f>
        <v>11620</v>
      </c>
      <c r="F1815" s="19">
        <f>[1]怪物属性模拟配置!$P1809</f>
        <v>362</v>
      </c>
      <c r="G1815" s="19">
        <f>[1]怪物属性模拟配置!$Q1809</f>
        <v>0</v>
      </c>
      <c r="H1815" s="19">
        <f>[1]怪物属性模拟配置!$S1809</f>
        <v>1539</v>
      </c>
      <c r="I1815" s="20">
        <v>0</v>
      </c>
      <c r="J1815" s="20">
        <v>0</v>
      </c>
      <c r="K1815" s="20">
        <v>0</v>
      </c>
      <c r="L1815" s="20">
        <v>0</v>
      </c>
      <c r="M1815" s="20">
        <f>[1]怪物属性模拟配置!$T1809*1000</f>
        <v>200</v>
      </c>
      <c r="N1815" s="20">
        <v>0</v>
      </c>
      <c r="O1815" s="20">
        <f>[1]怪物属性模拟配置!$U1809-1</f>
        <v>1</v>
      </c>
      <c r="P1815" s="20">
        <v>0</v>
      </c>
      <c r="Q1815" s="20">
        <v>0</v>
      </c>
      <c r="R1815" s="20">
        <v>0</v>
      </c>
      <c r="S1815" s="29" t="s">
        <v>55</v>
      </c>
      <c r="T1815" s="29" t="s">
        <v>55</v>
      </c>
      <c r="U1815" s="20"/>
      <c r="V1815" s="20"/>
    </row>
    <row r="1816" ht="17.25" spans="1:22">
      <c r="A1816" s="20">
        <v>70000512</v>
      </c>
      <c r="B1816" s="34" t="s">
        <v>516</v>
      </c>
      <c r="C1816" s="19">
        <f>[1]怪物属性模拟配置!$E1810</f>
        <v>29</v>
      </c>
      <c r="D1816" s="20">
        <v>0</v>
      </c>
      <c r="E1816" s="19">
        <f>VLOOKUP(C1816,IF({1,0},[1]团队属性模拟!$AO$3:$AO$82,[1]团队属性模拟!$AM$3:$AM$82),2,0)</f>
        <v>11620</v>
      </c>
      <c r="F1816" s="19">
        <f>[1]怪物属性模拟配置!$P1810</f>
        <v>434</v>
      </c>
      <c r="G1816" s="19">
        <f>[1]怪物属性模拟配置!$Q1810</f>
        <v>0</v>
      </c>
      <c r="H1816" s="19">
        <f>[1]怪物属性模拟配置!$S1810</f>
        <v>15390</v>
      </c>
      <c r="I1816" s="20">
        <v>0</v>
      </c>
      <c r="J1816" s="20">
        <v>0</v>
      </c>
      <c r="K1816" s="20">
        <v>0</v>
      </c>
      <c r="L1816" s="20">
        <v>0</v>
      </c>
      <c r="M1816" s="20">
        <f>[1]怪物属性模拟配置!$T1810*1000</f>
        <v>200</v>
      </c>
      <c r="N1816" s="20">
        <v>0</v>
      </c>
      <c r="O1816" s="20">
        <f>[1]怪物属性模拟配置!$U1810-1</f>
        <v>1</v>
      </c>
      <c r="P1816" s="20">
        <v>0</v>
      </c>
      <c r="Q1816" s="20">
        <v>0</v>
      </c>
      <c r="R1816" s="20">
        <v>0</v>
      </c>
      <c r="S1816" s="29" t="s">
        <v>55</v>
      </c>
      <c r="T1816" s="29" t="s">
        <v>55</v>
      </c>
      <c r="U1816" s="20"/>
      <c r="V1816" s="20"/>
    </row>
    <row r="1817" ht="17.25" spans="1:22">
      <c r="A1817" s="20">
        <v>70000513</v>
      </c>
      <c r="B1817" s="34" t="s">
        <v>517</v>
      </c>
      <c r="C1817" s="19">
        <f>[1]怪物属性模拟配置!$E1811</f>
        <v>29</v>
      </c>
      <c r="D1817" s="20">
        <v>0</v>
      </c>
      <c r="E1817" s="19">
        <f>VLOOKUP(C1817,IF({1,0},[1]团队属性模拟!$AO$3:$AO$82,[1]团队属性模拟!$AM$3:$AM$82),2,0)</f>
        <v>11620</v>
      </c>
      <c r="F1817" s="19">
        <f>[1]怪物属性模拟配置!$P1811</f>
        <v>507</v>
      </c>
      <c r="G1817" s="19">
        <f>[1]怪物属性模拟配置!$Q1811</f>
        <v>0</v>
      </c>
      <c r="H1817" s="19">
        <f>[1]怪物属性模拟配置!$S1811</f>
        <v>30780</v>
      </c>
      <c r="I1817" s="20">
        <v>0</v>
      </c>
      <c r="J1817" s="20">
        <v>0</v>
      </c>
      <c r="K1817" s="20">
        <v>0</v>
      </c>
      <c r="L1817" s="20">
        <v>0</v>
      </c>
      <c r="M1817" s="20">
        <f>[1]怪物属性模拟配置!$T1811*1000</f>
        <v>200</v>
      </c>
      <c r="N1817" s="20">
        <v>0</v>
      </c>
      <c r="O1817" s="20">
        <f>[1]怪物属性模拟配置!$U1811-1</f>
        <v>1</v>
      </c>
      <c r="P1817" s="20">
        <v>0</v>
      </c>
      <c r="Q1817" s="20">
        <v>0</v>
      </c>
      <c r="R1817" s="20">
        <v>0</v>
      </c>
      <c r="S1817" s="29" t="s">
        <v>55</v>
      </c>
      <c r="T1817" s="29" t="s">
        <v>55</v>
      </c>
      <c r="U1817" s="20"/>
      <c r="V1817" s="20"/>
    </row>
    <row r="1818" ht="17.25" spans="1:22">
      <c r="A1818" s="20">
        <v>70000521</v>
      </c>
      <c r="B1818" s="34" t="s">
        <v>518</v>
      </c>
      <c r="C1818" s="19">
        <f>[1]怪物属性模拟配置!$E1812</f>
        <v>29</v>
      </c>
      <c r="D1818" s="20">
        <v>0</v>
      </c>
      <c r="E1818" s="19">
        <f>VLOOKUP(C1818,IF({1,0},[1]团队属性模拟!$AO$3:$AO$82,[1]团队属性模拟!$AM$3:$AM$82),2,0)</f>
        <v>11620</v>
      </c>
      <c r="F1818" s="19">
        <f>[1]怪物属性模拟配置!$P1812</f>
        <v>362</v>
      </c>
      <c r="G1818" s="19">
        <f>[1]怪物属性模拟配置!$Q1812</f>
        <v>0</v>
      </c>
      <c r="H1818" s="19">
        <f>[1]怪物属性模拟配置!$S1812</f>
        <v>1539</v>
      </c>
      <c r="I1818" s="20">
        <v>0</v>
      </c>
      <c r="J1818" s="20">
        <v>0</v>
      </c>
      <c r="K1818" s="20">
        <v>0</v>
      </c>
      <c r="L1818" s="20">
        <v>0</v>
      </c>
      <c r="M1818" s="20">
        <f>[1]怪物属性模拟配置!$T1812*1000</f>
        <v>200</v>
      </c>
      <c r="N1818" s="20">
        <v>0</v>
      </c>
      <c r="O1818" s="20">
        <f>[1]怪物属性模拟配置!$U1812-1</f>
        <v>1</v>
      </c>
      <c r="P1818" s="20">
        <v>0</v>
      </c>
      <c r="Q1818" s="20">
        <v>0</v>
      </c>
      <c r="R1818" s="20">
        <v>0</v>
      </c>
      <c r="S1818" s="29" t="s">
        <v>55</v>
      </c>
      <c r="T1818" s="29" t="s">
        <v>55</v>
      </c>
      <c r="U1818" s="20"/>
      <c r="V1818" s="20"/>
    </row>
    <row r="1819" ht="17.25" spans="1:22">
      <c r="A1819" s="20">
        <v>70000522</v>
      </c>
      <c r="B1819" s="34" t="s">
        <v>519</v>
      </c>
      <c r="C1819" s="19">
        <f>[1]怪物属性模拟配置!$E1813</f>
        <v>29</v>
      </c>
      <c r="D1819" s="20">
        <v>0</v>
      </c>
      <c r="E1819" s="19">
        <f>VLOOKUP(C1819,IF({1,0},[1]团队属性模拟!$AO$3:$AO$82,[1]团队属性模拟!$AM$3:$AM$82),2,0)</f>
        <v>11620</v>
      </c>
      <c r="F1819" s="19">
        <f>[1]怪物属性模拟配置!$P1813</f>
        <v>434</v>
      </c>
      <c r="G1819" s="19">
        <f>[1]怪物属性模拟配置!$Q1813</f>
        <v>0</v>
      </c>
      <c r="H1819" s="19">
        <f>[1]怪物属性模拟配置!$S1813</f>
        <v>15390</v>
      </c>
      <c r="I1819" s="20">
        <v>0</v>
      </c>
      <c r="J1819" s="20">
        <v>0</v>
      </c>
      <c r="K1819" s="20">
        <v>0</v>
      </c>
      <c r="L1819" s="20">
        <v>0</v>
      </c>
      <c r="M1819" s="20">
        <f>[1]怪物属性模拟配置!$T1813*1000</f>
        <v>200</v>
      </c>
      <c r="N1819" s="20">
        <v>0</v>
      </c>
      <c r="O1819" s="20">
        <f>[1]怪物属性模拟配置!$U1813-1</f>
        <v>1</v>
      </c>
      <c r="P1819" s="20">
        <v>0</v>
      </c>
      <c r="Q1819" s="20">
        <v>0</v>
      </c>
      <c r="R1819" s="20">
        <v>0</v>
      </c>
      <c r="S1819" s="29" t="s">
        <v>55</v>
      </c>
      <c r="T1819" s="29" t="s">
        <v>55</v>
      </c>
      <c r="U1819" s="20"/>
      <c r="V1819" s="20"/>
    </row>
    <row r="1820" ht="17.25" spans="1:22">
      <c r="A1820" s="20">
        <v>70000523</v>
      </c>
      <c r="B1820" s="34" t="s">
        <v>520</v>
      </c>
      <c r="C1820" s="19">
        <f>[1]怪物属性模拟配置!$E1814</f>
        <v>29</v>
      </c>
      <c r="D1820" s="20">
        <v>0</v>
      </c>
      <c r="E1820" s="19">
        <f>VLOOKUP(C1820,IF({1,0},[1]团队属性模拟!$AO$3:$AO$82,[1]团队属性模拟!$AM$3:$AM$82),2,0)</f>
        <v>11620</v>
      </c>
      <c r="F1820" s="19">
        <f>[1]怪物属性模拟配置!$P1814</f>
        <v>507</v>
      </c>
      <c r="G1820" s="19">
        <f>[1]怪物属性模拟配置!$Q1814</f>
        <v>0</v>
      </c>
      <c r="H1820" s="19">
        <f>[1]怪物属性模拟配置!$S1814</f>
        <v>30780</v>
      </c>
      <c r="I1820" s="20">
        <v>0</v>
      </c>
      <c r="J1820" s="20">
        <v>0</v>
      </c>
      <c r="K1820" s="20">
        <v>0</v>
      </c>
      <c r="L1820" s="20">
        <v>0</v>
      </c>
      <c r="M1820" s="20">
        <f>[1]怪物属性模拟配置!$T1814*1000</f>
        <v>200</v>
      </c>
      <c r="N1820" s="20">
        <v>0</v>
      </c>
      <c r="O1820" s="20">
        <f>[1]怪物属性模拟配置!$U1814-1</f>
        <v>1</v>
      </c>
      <c r="P1820" s="20">
        <v>0</v>
      </c>
      <c r="Q1820" s="20">
        <v>0</v>
      </c>
      <c r="R1820" s="20">
        <v>0</v>
      </c>
      <c r="S1820" s="29" t="s">
        <v>55</v>
      </c>
      <c r="T1820" s="29" t="s">
        <v>55</v>
      </c>
      <c r="U1820" s="20"/>
      <c r="V1820" s="20"/>
    </row>
    <row r="1821" ht="17.25" spans="1:22">
      <c r="A1821" s="20">
        <v>70000500</v>
      </c>
      <c r="B1821" s="34" t="s">
        <v>521</v>
      </c>
      <c r="C1821" s="19">
        <f>[1]怪物属性模拟配置!$E1815</f>
        <v>29</v>
      </c>
      <c r="D1821" s="20">
        <v>0</v>
      </c>
      <c r="E1821" s="19">
        <f>VLOOKUP(C1821,IF({1,0},[1]团队属性模拟!$AO$3:$AO$82,[1]团队属性模拟!$AM$3:$AM$82),2,0)</f>
        <v>11620</v>
      </c>
      <c r="F1821" s="19">
        <f>[1]怪物属性模拟配置!$P1815</f>
        <v>507</v>
      </c>
      <c r="G1821" s="19">
        <f>[1]怪物属性模拟配置!$Q1815</f>
        <v>0</v>
      </c>
      <c r="H1821" s="19">
        <f>[1]怪物属性模拟配置!$S1815</f>
        <v>30780</v>
      </c>
      <c r="I1821" s="20">
        <v>0</v>
      </c>
      <c r="J1821" s="20">
        <v>0</v>
      </c>
      <c r="K1821" s="20">
        <v>0</v>
      </c>
      <c r="L1821" s="20">
        <v>0</v>
      </c>
      <c r="M1821" s="20">
        <f>[1]怪物属性模拟配置!$T1815*1000</f>
        <v>200</v>
      </c>
      <c r="N1821" s="20">
        <v>0</v>
      </c>
      <c r="O1821" s="20">
        <f>[1]怪物属性模拟配置!$U1815-1</f>
        <v>1</v>
      </c>
      <c r="P1821" s="20">
        <v>0</v>
      </c>
      <c r="Q1821" s="20">
        <v>0</v>
      </c>
      <c r="R1821" s="20">
        <v>0</v>
      </c>
      <c r="S1821" s="29" t="s">
        <v>55</v>
      </c>
      <c r="T1821" s="29" t="s">
        <v>55</v>
      </c>
      <c r="U1821" s="20"/>
      <c r="V1821" s="20"/>
    </row>
    <row r="1822" ht="17.25" spans="1:22">
      <c r="A1822" s="20">
        <v>70000611</v>
      </c>
      <c r="B1822" s="34" t="s">
        <v>515</v>
      </c>
      <c r="C1822" s="19">
        <f>[1]怪物属性模拟配置!$E1816</f>
        <v>30</v>
      </c>
      <c r="D1822" s="20">
        <v>0</v>
      </c>
      <c r="E1822" s="19">
        <f>VLOOKUP(C1822,IF({1,0},[1]团队属性模拟!$AO$3:$AO$82,[1]团队属性模拟!$AM$3:$AM$82),2,0)</f>
        <v>11910</v>
      </c>
      <c r="F1822" s="19">
        <f>[1]怪物属性模拟配置!$P1816</f>
        <v>371</v>
      </c>
      <c r="G1822" s="19">
        <f>[1]怪物属性模拟配置!$Q1816</f>
        <v>0</v>
      </c>
      <c r="H1822" s="19">
        <f>[1]怪物属性模拟配置!$S1816</f>
        <v>1577</v>
      </c>
      <c r="I1822" s="20">
        <v>0</v>
      </c>
      <c r="J1822" s="20">
        <v>0</v>
      </c>
      <c r="K1822" s="20">
        <v>0</v>
      </c>
      <c r="L1822" s="20">
        <v>0</v>
      </c>
      <c r="M1822" s="20">
        <f>[1]怪物属性模拟配置!$T1816*1000</f>
        <v>200</v>
      </c>
      <c r="N1822" s="20">
        <v>0</v>
      </c>
      <c r="O1822" s="20">
        <f>[1]怪物属性模拟配置!$U1816-1</f>
        <v>1</v>
      </c>
      <c r="P1822" s="20">
        <v>0</v>
      </c>
      <c r="Q1822" s="20">
        <v>0</v>
      </c>
      <c r="R1822" s="20">
        <v>0</v>
      </c>
      <c r="S1822" s="29" t="s">
        <v>55</v>
      </c>
      <c r="T1822" s="29" t="s">
        <v>55</v>
      </c>
      <c r="U1822" s="20"/>
      <c r="V1822" s="20"/>
    </row>
    <row r="1823" ht="17.25" spans="1:22">
      <c r="A1823" s="20">
        <v>70000612</v>
      </c>
      <c r="B1823" s="34" t="s">
        <v>516</v>
      </c>
      <c r="C1823" s="19">
        <f>[1]怪物属性模拟配置!$E1817</f>
        <v>30</v>
      </c>
      <c r="D1823" s="20">
        <v>0</v>
      </c>
      <c r="E1823" s="19">
        <f>VLOOKUP(C1823,IF({1,0},[1]团队属性模拟!$AO$3:$AO$82,[1]团队属性模拟!$AM$3:$AM$82),2,0)</f>
        <v>11910</v>
      </c>
      <c r="F1823" s="19">
        <f>[1]怪物属性模拟配置!$P1817</f>
        <v>445</v>
      </c>
      <c r="G1823" s="19">
        <f>[1]怪物属性模拟配置!$Q1817</f>
        <v>0</v>
      </c>
      <c r="H1823" s="19">
        <f>[1]怪物属性模拟配置!$S1817</f>
        <v>15770</v>
      </c>
      <c r="I1823" s="20">
        <v>0</v>
      </c>
      <c r="J1823" s="20">
        <v>0</v>
      </c>
      <c r="K1823" s="20">
        <v>0</v>
      </c>
      <c r="L1823" s="20">
        <v>0</v>
      </c>
      <c r="M1823" s="20">
        <f>[1]怪物属性模拟配置!$T1817*1000</f>
        <v>200</v>
      </c>
      <c r="N1823" s="20">
        <v>0</v>
      </c>
      <c r="O1823" s="20">
        <f>[1]怪物属性模拟配置!$U1817-1</f>
        <v>1</v>
      </c>
      <c r="P1823" s="20">
        <v>0</v>
      </c>
      <c r="Q1823" s="20">
        <v>0</v>
      </c>
      <c r="R1823" s="20">
        <v>0</v>
      </c>
      <c r="S1823" s="29" t="s">
        <v>55</v>
      </c>
      <c r="T1823" s="29" t="s">
        <v>55</v>
      </c>
      <c r="U1823" s="20"/>
      <c r="V1823" s="20"/>
    </row>
    <row r="1824" ht="17.25" spans="1:22">
      <c r="A1824" s="20">
        <v>70000613</v>
      </c>
      <c r="B1824" s="34" t="s">
        <v>517</v>
      </c>
      <c r="C1824" s="19">
        <f>[1]怪物属性模拟配置!$E1818</f>
        <v>30</v>
      </c>
      <c r="D1824" s="20">
        <v>0</v>
      </c>
      <c r="E1824" s="19">
        <f>VLOOKUP(C1824,IF({1,0},[1]团队属性模拟!$AO$3:$AO$82,[1]团队属性模拟!$AM$3:$AM$82),2,0)</f>
        <v>11910</v>
      </c>
      <c r="F1824" s="19">
        <f>[1]怪物属性模拟配置!$P1818</f>
        <v>519</v>
      </c>
      <c r="G1824" s="19">
        <f>[1]怪物属性模拟配置!$Q1818</f>
        <v>0</v>
      </c>
      <c r="H1824" s="19">
        <f>[1]怪物属性模拟配置!$S1818</f>
        <v>31540</v>
      </c>
      <c r="I1824" s="20">
        <v>0</v>
      </c>
      <c r="J1824" s="20">
        <v>0</v>
      </c>
      <c r="K1824" s="20">
        <v>0</v>
      </c>
      <c r="L1824" s="20">
        <v>0</v>
      </c>
      <c r="M1824" s="20">
        <f>[1]怪物属性模拟配置!$T1818*1000</f>
        <v>200</v>
      </c>
      <c r="N1824" s="20">
        <v>0</v>
      </c>
      <c r="O1824" s="20">
        <f>[1]怪物属性模拟配置!$U1818-1</f>
        <v>1</v>
      </c>
      <c r="P1824" s="20">
        <v>0</v>
      </c>
      <c r="Q1824" s="20">
        <v>0</v>
      </c>
      <c r="R1824" s="20">
        <v>0</v>
      </c>
      <c r="S1824" s="29" t="s">
        <v>55</v>
      </c>
      <c r="T1824" s="29" t="s">
        <v>55</v>
      </c>
      <c r="U1824" s="20"/>
      <c r="V1824" s="20"/>
    </row>
    <row r="1825" ht="17.25" spans="1:22">
      <c r="A1825" s="20">
        <v>70000621</v>
      </c>
      <c r="B1825" s="34" t="s">
        <v>518</v>
      </c>
      <c r="C1825" s="19">
        <f>[1]怪物属性模拟配置!$E1819</f>
        <v>30</v>
      </c>
      <c r="D1825" s="20">
        <v>0</v>
      </c>
      <c r="E1825" s="19">
        <f>VLOOKUP(C1825,IF({1,0},[1]团队属性模拟!$AO$3:$AO$82,[1]团队属性模拟!$AM$3:$AM$82),2,0)</f>
        <v>11910</v>
      </c>
      <c r="F1825" s="19">
        <f>[1]怪物属性模拟配置!$P1819</f>
        <v>371</v>
      </c>
      <c r="G1825" s="19">
        <f>[1]怪物属性模拟配置!$Q1819</f>
        <v>0</v>
      </c>
      <c r="H1825" s="19">
        <f>[1]怪物属性模拟配置!$S1819</f>
        <v>1577</v>
      </c>
      <c r="I1825" s="20">
        <v>0</v>
      </c>
      <c r="J1825" s="20">
        <v>0</v>
      </c>
      <c r="K1825" s="20">
        <v>0</v>
      </c>
      <c r="L1825" s="20">
        <v>0</v>
      </c>
      <c r="M1825" s="20">
        <f>[1]怪物属性模拟配置!$T1819*1000</f>
        <v>200</v>
      </c>
      <c r="N1825" s="20">
        <v>0</v>
      </c>
      <c r="O1825" s="20">
        <f>[1]怪物属性模拟配置!$U1819-1</f>
        <v>1</v>
      </c>
      <c r="P1825" s="20">
        <v>0</v>
      </c>
      <c r="Q1825" s="20">
        <v>0</v>
      </c>
      <c r="R1825" s="20">
        <v>0</v>
      </c>
      <c r="S1825" s="29" t="s">
        <v>55</v>
      </c>
      <c r="T1825" s="29" t="s">
        <v>55</v>
      </c>
      <c r="U1825" s="20"/>
      <c r="V1825" s="20"/>
    </row>
    <row r="1826" ht="17.25" spans="1:22">
      <c r="A1826" s="20">
        <v>70000622</v>
      </c>
      <c r="B1826" s="34" t="s">
        <v>519</v>
      </c>
      <c r="C1826" s="19">
        <f>[1]怪物属性模拟配置!$E1820</f>
        <v>30</v>
      </c>
      <c r="D1826" s="20">
        <v>0</v>
      </c>
      <c r="E1826" s="19">
        <f>VLOOKUP(C1826,IF({1,0},[1]团队属性模拟!$AO$3:$AO$82,[1]团队属性模拟!$AM$3:$AM$82),2,0)</f>
        <v>11910</v>
      </c>
      <c r="F1826" s="19">
        <f>[1]怪物属性模拟配置!$P1820</f>
        <v>445</v>
      </c>
      <c r="G1826" s="19">
        <f>[1]怪物属性模拟配置!$Q1820</f>
        <v>0</v>
      </c>
      <c r="H1826" s="19">
        <f>[1]怪物属性模拟配置!$S1820</f>
        <v>15770</v>
      </c>
      <c r="I1826" s="20">
        <v>0</v>
      </c>
      <c r="J1826" s="20">
        <v>0</v>
      </c>
      <c r="K1826" s="20">
        <v>0</v>
      </c>
      <c r="L1826" s="20">
        <v>0</v>
      </c>
      <c r="M1826" s="20">
        <f>[1]怪物属性模拟配置!$T1820*1000</f>
        <v>200</v>
      </c>
      <c r="N1826" s="20">
        <v>0</v>
      </c>
      <c r="O1826" s="20">
        <f>[1]怪物属性模拟配置!$U1820-1</f>
        <v>1</v>
      </c>
      <c r="P1826" s="20">
        <v>0</v>
      </c>
      <c r="Q1826" s="20">
        <v>0</v>
      </c>
      <c r="R1826" s="20">
        <v>0</v>
      </c>
      <c r="S1826" s="29" t="s">
        <v>55</v>
      </c>
      <c r="T1826" s="29" t="s">
        <v>55</v>
      </c>
      <c r="U1826" s="20"/>
      <c r="V1826" s="20"/>
    </row>
    <row r="1827" ht="17.25" spans="1:22">
      <c r="A1827" s="20">
        <v>70000623</v>
      </c>
      <c r="B1827" s="34" t="s">
        <v>520</v>
      </c>
      <c r="C1827" s="19">
        <f>[1]怪物属性模拟配置!$E1821</f>
        <v>30</v>
      </c>
      <c r="D1827" s="20">
        <v>0</v>
      </c>
      <c r="E1827" s="19">
        <f>VLOOKUP(C1827,IF({1,0},[1]团队属性模拟!$AO$3:$AO$82,[1]团队属性模拟!$AM$3:$AM$82),2,0)</f>
        <v>11910</v>
      </c>
      <c r="F1827" s="19">
        <f>[1]怪物属性模拟配置!$P1821</f>
        <v>519</v>
      </c>
      <c r="G1827" s="19">
        <f>[1]怪物属性模拟配置!$Q1821</f>
        <v>0</v>
      </c>
      <c r="H1827" s="19">
        <f>[1]怪物属性模拟配置!$S1821</f>
        <v>31540</v>
      </c>
      <c r="I1827" s="20">
        <v>0</v>
      </c>
      <c r="J1827" s="20">
        <v>0</v>
      </c>
      <c r="K1827" s="20">
        <v>0</v>
      </c>
      <c r="L1827" s="20">
        <v>0</v>
      </c>
      <c r="M1827" s="20">
        <f>[1]怪物属性模拟配置!$T1821*1000</f>
        <v>200</v>
      </c>
      <c r="N1827" s="20">
        <v>0</v>
      </c>
      <c r="O1827" s="20">
        <f>[1]怪物属性模拟配置!$U1821-1</f>
        <v>1</v>
      </c>
      <c r="P1827" s="20">
        <v>0</v>
      </c>
      <c r="Q1827" s="20">
        <v>0</v>
      </c>
      <c r="R1827" s="20">
        <v>0</v>
      </c>
      <c r="S1827" s="29" t="s">
        <v>55</v>
      </c>
      <c r="T1827" s="29" t="s">
        <v>55</v>
      </c>
      <c r="U1827" s="20"/>
      <c r="V1827" s="20"/>
    </row>
    <row r="1828" ht="17.25" spans="1:22">
      <c r="A1828" s="20">
        <v>70000711</v>
      </c>
      <c r="B1828" s="34" t="s">
        <v>515</v>
      </c>
      <c r="C1828" s="19">
        <f>[1]怪物属性模拟配置!$E1822</f>
        <v>31</v>
      </c>
      <c r="D1828" s="20">
        <v>0</v>
      </c>
      <c r="E1828" s="19">
        <f>VLOOKUP(C1828,IF({1,0},[1]团队属性模拟!$AO$3:$AO$82,[1]团队属性模拟!$AM$3:$AM$82),2,0)</f>
        <v>13700</v>
      </c>
      <c r="F1828" s="19">
        <f>[1]怪物属性模拟配置!$P1822</f>
        <v>425</v>
      </c>
      <c r="G1828" s="19">
        <f>[1]怪物属性模拟配置!$Q1822</f>
        <v>0</v>
      </c>
      <c r="H1828" s="19">
        <f>[1]怪物属性模拟配置!$S1822</f>
        <v>1817</v>
      </c>
      <c r="I1828" s="20">
        <v>0</v>
      </c>
      <c r="J1828" s="20">
        <v>0</v>
      </c>
      <c r="K1828" s="20">
        <v>0</v>
      </c>
      <c r="L1828" s="20">
        <v>0</v>
      </c>
      <c r="M1828" s="20">
        <f>[1]怪物属性模拟配置!$T1822*1000</f>
        <v>200</v>
      </c>
      <c r="N1828" s="20">
        <v>0</v>
      </c>
      <c r="O1828" s="20">
        <f>[1]怪物属性模拟配置!$U1822-1</f>
        <v>1</v>
      </c>
      <c r="P1828" s="20">
        <v>0</v>
      </c>
      <c r="Q1828" s="20">
        <v>0</v>
      </c>
      <c r="R1828" s="20">
        <v>0</v>
      </c>
      <c r="S1828" s="29" t="s">
        <v>55</v>
      </c>
      <c r="T1828" s="29" t="s">
        <v>55</v>
      </c>
      <c r="U1828" s="20"/>
      <c r="V1828" s="20"/>
    </row>
    <row r="1829" ht="17.25" spans="1:22">
      <c r="A1829" s="20">
        <v>70000712</v>
      </c>
      <c r="B1829" s="34" t="s">
        <v>516</v>
      </c>
      <c r="C1829" s="19">
        <f>[1]怪物属性模拟配置!$E1823</f>
        <v>31</v>
      </c>
      <c r="D1829" s="20">
        <v>0</v>
      </c>
      <c r="E1829" s="19">
        <f>VLOOKUP(C1829,IF({1,0},[1]团队属性模拟!$AO$3:$AO$82,[1]团队属性模拟!$AM$3:$AM$82),2,0)</f>
        <v>13700</v>
      </c>
      <c r="F1829" s="19">
        <f>[1]怪物属性模拟配置!$P1823</f>
        <v>510</v>
      </c>
      <c r="G1829" s="19">
        <f>[1]怪物属性模拟配置!$Q1823</f>
        <v>0</v>
      </c>
      <c r="H1829" s="19">
        <f>[1]怪物属性模拟配置!$S1823</f>
        <v>18170</v>
      </c>
      <c r="I1829" s="20">
        <v>0</v>
      </c>
      <c r="J1829" s="20">
        <v>0</v>
      </c>
      <c r="K1829" s="20">
        <v>0</v>
      </c>
      <c r="L1829" s="20">
        <v>0</v>
      </c>
      <c r="M1829" s="20">
        <f>[1]怪物属性模拟配置!$T1823*1000</f>
        <v>200</v>
      </c>
      <c r="N1829" s="20">
        <v>0</v>
      </c>
      <c r="O1829" s="20">
        <f>[1]怪物属性模拟配置!$U1823-1</f>
        <v>1</v>
      </c>
      <c r="P1829" s="20">
        <v>0</v>
      </c>
      <c r="Q1829" s="20">
        <v>0</v>
      </c>
      <c r="R1829" s="20">
        <v>0</v>
      </c>
      <c r="S1829" s="29" t="s">
        <v>55</v>
      </c>
      <c r="T1829" s="29" t="s">
        <v>55</v>
      </c>
      <c r="U1829" s="20"/>
      <c r="V1829" s="20"/>
    </row>
    <row r="1830" ht="17.25" spans="1:22">
      <c r="A1830" s="20">
        <v>70000713</v>
      </c>
      <c r="B1830" s="34" t="s">
        <v>517</v>
      </c>
      <c r="C1830" s="19">
        <f>[1]怪物属性模拟配置!$E1824</f>
        <v>31</v>
      </c>
      <c r="D1830" s="20">
        <v>0</v>
      </c>
      <c r="E1830" s="19">
        <f>VLOOKUP(C1830,IF({1,0},[1]团队属性模拟!$AO$3:$AO$82,[1]团队属性模拟!$AM$3:$AM$82),2,0)</f>
        <v>13700</v>
      </c>
      <c r="F1830" s="19">
        <f>[1]怪物属性模拟配置!$P1824</f>
        <v>595</v>
      </c>
      <c r="G1830" s="19">
        <f>[1]怪物属性模拟配置!$Q1824</f>
        <v>0</v>
      </c>
      <c r="H1830" s="19">
        <f>[1]怪物属性模拟配置!$S1824</f>
        <v>36340</v>
      </c>
      <c r="I1830" s="20">
        <v>0</v>
      </c>
      <c r="J1830" s="20">
        <v>0</v>
      </c>
      <c r="K1830" s="20">
        <v>0</v>
      </c>
      <c r="L1830" s="20">
        <v>0</v>
      </c>
      <c r="M1830" s="20">
        <f>[1]怪物属性模拟配置!$T1824*1000</f>
        <v>200</v>
      </c>
      <c r="N1830" s="20">
        <v>0</v>
      </c>
      <c r="O1830" s="20">
        <f>[1]怪物属性模拟配置!$U1824-1</f>
        <v>1</v>
      </c>
      <c r="P1830" s="20">
        <v>0</v>
      </c>
      <c r="Q1830" s="20">
        <v>0</v>
      </c>
      <c r="R1830" s="20">
        <v>0</v>
      </c>
      <c r="S1830" s="29" t="s">
        <v>55</v>
      </c>
      <c r="T1830" s="29" t="s">
        <v>55</v>
      </c>
      <c r="U1830" s="20"/>
      <c r="V1830" s="20"/>
    </row>
    <row r="1831" ht="17.25" spans="1:22">
      <c r="A1831" s="20">
        <v>70000721</v>
      </c>
      <c r="B1831" s="34" t="s">
        <v>515</v>
      </c>
      <c r="C1831" s="19">
        <f>[1]怪物属性模拟配置!$E1825</f>
        <v>31</v>
      </c>
      <c r="D1831" s="20">
        <v>0</v>
      </c>
      <c r="E1831" s="19">
        <f>VLOOKUP(C1831,IF({1,0},[1]团队属性模拟!$AO$3:$AO$82,[1]团队属性模拟!$AM$3:$AM$82),2,0)</f>
        <v>13700</v>
      </c>
      <c r="F1831" s="19">
        <f>[1]怪物属性模拟配置!$P1825</f>
        <v>425</v>
      </c>
      <c r="G1831" s="19">
        <f>[1]怪物属性模拟配置!$Q1825</f>
        <v>0</v>
      </c>
      <c r="H1831" s="19">
        <f>[1]怪物属性模拟配置!$S1825</f>
        <v>1817</v>
      </c>
      <c r="I1831" s="20">
        <v>0</v>
      </c>
      <c r="J1831" s="20">
        <v>0</v>
      </c>
      <c r="K1831" s="20">
        <v>0</v>
      </c>
      <c r="L1831" s="20">
        <v>0</v>
      </c>
      <c r="M1831" s="20">
        <f>[1]怪物属性模拟配置!$T1825*1000</f>
        <v>200</v>
      </c>
      <c r="N1831" s="20">
        <v>0</v>
      </c>
      <c r="O1831" s="20">
        <f>[1]怪物属性模拟配置!$U1825-1</f>
        <v>1</v>
      </c>
      <c r="P1831" s="20">
        <v>0</v>
      </c>
      <c r="Q1831" s="20">
        <v>0</v>
      </c>
      <c r="R1831" s="20">
        <v>0</v>
      </c>
      <c r="S1831" s="29" t="s">
        <v>55</v>
      </c>
      <c r="T1831" s="29" t="s">
        <v>55</v>
      </c>
      <c r="U1831" s="20"/>
      <c r="V1831" s="20"/>
    </row>
    <row r="1832" ht="17.25" spans="1:22">
      <c r="A1832" s="20">
        <v>70000722</v>
      </c>
      <c r="B1832" s="34" t="s">
        <v>516</v>
      </c>
      <c r="C1832" s="19">
        <f>[1]怪物属性模拟配置!$E1826</f>
        <v>31</v>
      </c>
      <c r="D1832" s="20">
        <v>0</v>
      </c>
      <c r="E1832" s="19">
        <f>VLOOKUP(C1832,IF({1,0},[1]团队属性模拟!$AO$3:$AO$82,[1]团队属性模拟!$AM$3:$AM$82),2,0)</f>
        <v>13700</v>
      </c>
      <c r="F1832" s="19">
        <f>[1]怪物属性模拟配置!$P1826</f>
        <v>510</v>
      </c>
      <c r="G1832" s="19">
        <f>[1]怪物属性模拟配置!$Q1826</f>
        <v>0</v>
      </c>
      <c r="H1832" s="19">
        <f>[1]怪物属性模拟配置!$S1826</f>
        <v>18170</v>
      </c>
      <c r="I1832" s="20">
        <v>0</v>
      </c>
      <c r="J1832" s="20">
        <v>0</v>
      </c>
      <c r="K1832" s="20">
        <v>0</v>
      </c>
      <c r="L1832" s="20">
        <v>0</v>
      </c>
      <c r="M1832" s="20">
        <f>[1]怪物属性模拟配置!$T1826*1000</f>
        <v>200</v>
      </c>
      <c r="N1832" s="20">
        <v>0</v>
      </c>
      <c r="O1832" s="20">
        <f>[1]怪物属性模拟配置!$U1826-1</f>
        <v>1</v>
      </c>
      <c r="P1832" s="20">
        <v>0</v>
      </c>
      <c r="Q1832" s="20">
        <v>0</v>
      </c>
      <c r="R1832" s="20">
        <v>0</v>
      </c>
      <c r="S1832" s="29" t="s">
        <v>55</v>
      </c>
      <c r="T1832" s="29" t="s">
        <v>55</v>
      </c>
      <c r="U1832" s="20"/>
      <c r="V1832" s="20"/>
    </row>
    <row r="1833" ht="17.25" spans="1:22">
      <c r="A1833" s="20">
        <v>70000723</v>
      </c>
      <c r="B1833" s="34" t="s">
        <v>517</v>
      </c>
      <c r="C1833" s="19">
        <f>[1]怪物属性模拟配置!$E1827</f>
        <v>31</v>
      </c>
      <c r="D1833" s="20">
        <v>0</v>
      </c>
      <c r="E1833" s="19">
        <f>VLOOKUP(C1833,IF({1,0},[1]团队属性模拟!$AO$3:$AO$82,[1]团队属性模拟!$AM$3:$AM$82),2,0)</f>
        <v>13700</v>
      </c>
      <c r="F1833" s="19">
        <f>[1]怪物属性模拟配置!$P1827</f>
        <v>595</v>
      </c>
      <c r="G1833" s="19">
        <f>[1]怪物属性模拟配置!$Q1827</f>
        <v>0</v>
      </c>
      <c r="H1833" s="19">
        <f>[1]怪物属性模拟配置!$S1827</f>
        <v>36340</v>
      </c>
      <c r="I1833" s="20">
        <v>0</v>
      </c>
      <c r="J1833" s="20">
        <v>0</v>
      </c>
      <c r="K1833" s="20">
        <v>0</v>
      </c>
      <c r="L1833" s="20">
        <v>0</v>
      </c>
      <c r="M1833" s="20">
        <f>[1]怪物属性模拟配置!$T1827*1000</f>
        <v>200</v>
      </c>
      <c r="N1833" s="20">
        <v>0</v>
      </c>
      <c r="O1833" s="20">
        <f>[1]怪物属性模拟配置!$U1827-1</f>
        <v>1</v>
      </c>
      <c r="P1833" s="20">
        <v>0</v>
      </c>
      <c r="Q1833" s="20">
        <v>0</v>
      </c>
      <c r="R1833" s="20">
        <v>0</v>
      </c>
      <c r="S1833" s="29" t="s">
        <v>55</v>
      </c>
      <c r="T1833" s="29" t="s">
        <v>55</v>
      </c>
      <c r="U1833" s="20"/>
      <c r="V1833" s="20"/>
    </row>
    <row r="1834" ht="17.25" spans="1:22">
      <c r="A1834" s="20">
        <v>70000811</v>
      </c>
      <c r="B1834" s="34" t="s">
        <v>518</v>
      </c>
      <c r="C1834" s="19">
        <f>[1]怪物属性模拟配置!$E1828</f>
        <v>32</v>
      </c>
      <c r="D1834" s="20">
        <v>0</v>
      </c>
      <c r="E1834" s="19">
        <f>VLOOKUP(C1834,IF({1,0},[1]团队属性模拟!$AO$3:$AO$82,[1]团队属性模拟!$AM$3:$AM$82),2,0)</f>
        <v>14050</v>
      </c>
      <c r="F1834" s="19">
        <f>[1]怪物属性模拟配置!$P1828</f>
        <v>435</v>
      </c>
      <c r="G1834" s="19">
        <f>[1]怪物属性模拟配置!$Q1828</f>
        <v>0</v>
      </c>
      <c r="H1834" s="19">
        <f>[1]怪物属性模拟配置!$S1828</f>
        <v>1865</v>
      </c>
      <c r="I1834" s="20">
        <v>0</v>
      </c>
      <c r="J1834" s="20">
        <v>0</v>
      </c>
      <c r="K1834" s="20">
        <v>0</v>
      </c>
      <c r="L1834" s="20">
        <v>0</v>
      </c>
      <c r="M1834" s="20">
        <f>[1]怪物属性模拟配置!$T1828*1000</f>
        <v>200</v>
      </c>
      <c r="N1834" s="20">
        <v>0</v>
      </c>
      <c r="O1834" s="20">
        <f>[1]怪物属性模拟配置!$U1828-1</f>
        <v>1</v>
      </c>
      <c r="P1834" s="20">
        <v>0</v>
      </c>
      <c r="Q1834" s="20">
        <v>0</v>
      </c>
      <c r="R1834" s="20">
        <v>0</v>
      </c>
      <c r="S1834" s="29" t="s">
        <v>55</v>
      </c>
      <c r="T1834" s="29" t="s">
        <v>55</v>
      </c>
      <c r="U1834" s="20"/>
      <c r="V1834" s="20"/>
    </row>
    <row r="1835" ht="17.25" spans="1:22">
      <c r="A1835" s="20">
        <v>70000812</v>
      </c>
      <c r="B1835" s="34" t="s">
        <v>519</v>
      </c>
      <c r="C1835" s="19">
        <f>[1]怪物属性模拟配置!$E1829</f>
        <v>32</v>
      </c>
      <c r="D1835" s="20">
        <v>0</v>
      </c>
      <c r="E1835" s="19">
        <f>VLOOKUP(C1835,IF({1,0},[1]团队属性模拟!$AO$3:$AO$82,[1]团队属性模拟!$AM$3:$AM$82),2,0)</f>
        <v>14050</v>
      </c>
      <c r="F1835" s="19">
        <f>[1]怪物属性模拟配置!$P1829</f>
        <v>522</v>
      </c>
      <c r="G1835" s="19">
        <f>[1]怪物属性模拟配置!$Q1829</f>
        <v>0</v>
      </c>
      <c r="H1835" s="19">
        <f>[1]怪物属性模拟配置!$S1829</f>
        <v>18650</v>
      </c>
      <c r="I1835" s="20">
        <v>0</v>
      </c>
      <c r="J1835" s="20">
        <v>0</v>
      </c>
      <c r="K1835" s="20">
        <v>0</v>
      </c>
      <c r="L1835" s="20">
        <v>0</v>
      </c>
      <c r="M1835" s="20">
        <f>[1]怪物属性模拟配置!$T1829*1000</f>
        <v>200</v>
      </c>
      <c r="N1835" s="20">
        <v>0</v>
      </c>
      <c r="O1835" s="20">
        <f>[1]怪物属性模拟配置!$U1829-1</f>
        <v>1</v>
      </c>
      <c r="P1835" s="20">
        <v>0</v>
      </c>
      <c r="Q1835" s="20">
        <v>0</v>
      </c>
      <c r="R1835" s="20">
        <v>0</v>
      </c>
      <c r="S1835" s="29" t="s">
        <v>55</v>
      </c>
      <c r="T1835" s="29" t="s">
        <v>55</v>
      </c>
      <c r="U1835" s="20"/>
      <c r="V1835" s="20"/>
    </row>
    <row r="1836" ht="17.25" spans="1:22">
      <c r="A1836" s="20">
        <v>70000813</v>
      </c>
      <c r="B1836" s="34" t="s">
        <v>520</v>
      </c>
      <c r="C1836" s="19">
        <f>[1]怪物属性模拟配置!$E1830</f>
        <v>32</v>
      </c>
      <c r="D1836" s="20">
        <v>0</v>
      </c>
      <c r="E1836" s="19">
        <f>VLOOKUP(C1836,IF({1,0},[1]团队属性模拟!$AO$3:$AO$82,[1]团队属性模拟!$AM$3:$AM$82),2,0)</f>
        <v>14050</v>
      </c>
      <c r="F1836" s="19">
        <f>[1]怪物属性模拟配置!$P1830</f>
        <v>609</v>
      </c>
      <c r="G1836" s="19">
        <f>[1]怪物属性模拟配置!$Q1830</f>
        <v>0</v>
      </c>
      <c r="H1836" s="19">
        <f>[1]怪物属性模拟配置!$S1830</f>
        <v>37300</v>
      </c>
      <c r="I1836" s="20">
        <v>0</v>
      </c>
      <c r="J1836" s="20">
        <v>0</v>
      </c>
      <c r="K1836" s="20">
        <v>0</v>
      </c>
      <c r="L1836" s="20">
        <v>0</v>
      </c>
      <c r="M1836" s="20">
        <f>[1]怪物属性模拟配置!$T1830*1000</f>
        <v>200</v>
      </c>
      <c r="N1836" s="20">
        <v>0</v>
      </c>
      <c r="O1836" s="20">
        <f>[1]怪物属性模拟配置!$U1830-1</f>
        <v>1</v>
      </c>
      <c r="P1836" s="20">
        <v>0</v>
      </c>
      <c r="Q1836" s="20">
        <v>0</v>
      </c>
      <c r="R1836" s="20">
        <v>0</v>
      </c>
      <c r="S1836" s="29" t="s">
        <v>55</v>
      </c>
      <c r="T1836" s="29" t="s">
        <v>55</v>
      </c>
      <c r="U1836" s="20"/>
      <c r="V1836" s="20"/>
    </row>
    <row r="1837" ht="17.25" spans="1:22">
      <c r="A1837" s="20">
        <v>70000821</v>
      </c>
      <c r="B1837" s="34" t="s">
        <v>515</v>
      </c>
      <c r="C1837" s="19">
        <f>[1]怪物属性模拟配置!$E1831</f>
        <v>32</v>
      </c>
      <c r="D1837" s="20">
        <v>0</v>
      </c>
      <c r="E1837" s="19">
        <f>VLOOKUP(C1837,IF({1,0},[1]团队属性模拟!$AO$3:$AO$82,[1]团队属性模拟!$AM$3:$AM$82),2,0)</f>
        <v>14050</v>
      </c>
      <c r="F1837" s="19">
        <f>[1]怪物属性模拟配置!$P1831</f>
        <v>435</v>
      </c>
      <c r="G1837" s="19">
        <f>[1]怪物属性模拟配置!$Q1831</f>
        <v>0</v>
      </c>
      <c r="H1837" s="19">
        <f>[1]怪物属性模拟配置!$S1831</f>
        <v>1865</v>
      </c>
      <c r="I1837" s="20">
        <v>0</v>
      </c>
      <c r="J1837" s="20">
        <v>0</v>
      </c>
      <c r="K1837" s="20">
        <v>0</v>
      </c>
      <c r="L1837" s="20">
        <v>0</v>
      </c>
      <c r="M1837" s="20">
        <f>[1]怪物属性模拟配置!$T1831*1000</f>
        <v>200</v>
      </c>
      <c r="N1837" s="20">
        <v>0</v>
      </c>
      <c r="O1837" s="20">
        <f>[1]怪物属性模拟配置!$U1831-1</f>
        <v>1</v>
      </c>
      <c r="P1837" s="20">
        <v>0</v>
      </c>
      <c r="Q1837" s="20">
        <v>0</v>
      </c>
      <c r="R1837" s="20">
        <v>0</v>
      </c>
      <c r="S1837" s="29" t="s">
        <v>55</v>
      </c>
      <c r="T1837" s="29" t="s">
        <v>55</v>
      </c>
      <c r="U1837" s="20"/>
      <c r="V1837" s="20"/>
    </row>
    <row r="1838" ht="17.25" spans="1:22">
      <c r="A1838" s="20">
        <v>70000822</v>
      </c>
      <c r="B1838" s="34" t="s">
        <v>516</v>
      </c>
      <c r="C1838" s="19">
        <f>[1]怪物属性模拟配置!$E1832</f>
        <v>32</v>
      </c>
      <c r="D1838" s="20">
        <v>0</v>
      </c>
      <c r="E1838" s="19">
        <f>VLOOKUP(C1838,IF({1,0},[1]团队属性模拟!$AO$3:$AO$82,[1]团队属性模拟!$AM$3:$AM$82),2,0)</f>
        <v>14050</v>
      </c>
      <c r="F1838" s="19">
        <f>[1]怪物属性模拟配置!$P1832</f>
        <v>522</v>
      </c>
      <c r="G1838" s="19">
        <f>[1]怪物属性模拟配置!$Q1832</f>
        <v>0</v>
      </c>
      <c r="H1838" s="19">
        <f>[1]怪物属性模拟配置!$S1832</f>
        <v>18650</v>
      </c>
      <c r="I1838" s="20">
        <v>0</v>
      </c>
      <c r="J1838" s="20">
        <v>0</v>
      </c>
      <c r="K1838" s="20">
        <v>0</v>
      </c>
      <c r="L1838" s="20">
        <v>0</v>
      </c>
      <c r="M1838" s="20">
        <f>[1]怪物属性模拟配置!$T1832*1000</f>
        <v>200</v>
      </c>
      <c r="N1838" s="20">
        <v>0</v>
      </c>
      <c r="O1838" s="20">
        <f>[1]怪物属性模拟配置!$U1832-1</f>
        <v>1</v>
      </c>
      <c r="P1838" s="20">
        <v>0</v>
      </c>
      <c r="Q1838" s="20">
        <v>0</v>
      </c>
      <c r="R1838" s="20">
        <v>0</v>
      </c>
      <c r="S1838" s="29" t="s">
        <v>55</v>
      </c>
      <c r="T1838" s="29" t="s">
        <v>55</v>
      </c>
      <c r="U1838" s="20"/>
      <c r="V1838" s="20"/>
    </row>
    <row r="1839" ht="17.25" spans="1:22">
      <c r="A1839" s="20">
        <v>70000823</v>
      </c>
      <c r="B1839" s="34" t="s">
        <v>517</v>
      </c>
      <c r="C1839" s="19">
        <f>[1]怪物属性模拟配置!$E1833</f>
        <v>32</v>
      </c>
      <c r="D1839" s="20">
        <v>0</v>
      </c>
      <c r="E1839" s="19">
        <f>VLOOKUP(C1839,IF({1,0},[1]团队属性模拟!$AO$3:$AO$82,[1]团队属性模拟!$AM$3:$AM$82),2,0)</f>
        <v>14050</v>
      </c>
      <c r="F1839" s="19">
        <f>[1]怪物属性模拟配置!$P1833</f>
        <v>609</v>
      </c>
      <c r="G1839" s="19">
        <f>[1]怪物属性模拟配置!$Q1833</f>
        <v>0</v>
      </c>
      <c r="H1839" s="19">
        <f>[1]怪物属性模拟配置!$S1833</f>
        <v>37300</v>
      </c>
      <c r="I1839" s="20">
        <v>0</v>
      </c>
      <c r="J1839" s="20">
        <v>0</v>
      </c>
      <c r="K1839" s="20">
        <v>0</v>
      </c>
      <c r="L1839" s="20">
        <v>0</v>
      </c>
      <c r="M1839" s="20">
        <f>[1]怪物属性模拟配置!$T1833*1000</f>
        <v>200</v>
      </c>
      <c r="N1839" s="20">
        <v>0</v>
      </c>
      <c r="O1839" s="20">
        <f>[1]怪物属性模拟配置!$U1833-1</f>
        <v>1</v>
      </c>
      <c r="P1839" s="20">
        <v>0</v>
      </c>
      <c r="Q1839" s="20">
        <v>0</v>
      </c>
      <c r="R1839" s="20">
        <v>0</v>
      </c>
      <c r="S1839" s="29" t="s">
        <v>55</v>
      </c>
      <c r="T1839" s="29" t="s">
        <v>55</v>
      </c>
      <c r="U1839" s="20"/>
      <c r="V1839" s="20"/>
    </row>
    <row r="1840" ht="17.25" spans="1:22">
      <c r="A1840" s="20">
        <v>70000911</v>
      </c>
      <c r="B1840" s="34" t="s">
        <v>518</v>
      </c>
      <c r="C1840" s="19">
        <f>[1]怪物属性模拟配置!$E1834</f>
        <v>33</v>
      </c>
      <c r="D1840" s="20">
        <v>0</v>
      </c>
      <c r="E1840" s="19">
        <f>VLOOKUP(C1840,IF({1,0},[1]团队属性模拟!$AO$3:$AO$82,[1]团队属性模拟!$AM$3:$AM$82),2,0)</f>
        <v>14240</v>
      </c>
      <c r="F1840" s="19">
        <f>[1]怪物属性模拟配置!$P1834</f>
        <v>441</v>
      </c>
      <c r="G1840" s="19">
        <f>[1]怪物属性模拟配置!$Q1834</f>
        <v>0</v>
      </c>
      <c r="H1840" s="19">
        <f>[1]怪物属性模拟配置!$S1834</f>
        <v>1891</v>
      </c>
      <c r="I1840" s="20">
        <v>0</v>
      </c>
      <c r="J1840" s="20">
        <v>0</v>
      </c>
      <c r="K1840" s="20">
        <v>0</v>
      </c>
      <c r="L1840" s="20">
        <v>0</v>
      </c>
      <c r="M1840" s="20">
        <f>[1]怪物属性模拟配置!$T1834*1000</f>
        <v>200</v>
      </c>
      <c r="N1840" s="20">
        <v>0</v>
      </c>
      <c r="O1840" s="20">
        <f>[1]怪物属性模拟配置!$U1834-1</f>
        <v>1</v>
      </c>
      <c r="P1840" s="20">
        <v>0</v>
      </c>
      <c r="Q1840" s="20">
        <v>0</v>
      </c>
      <c r="R1840" s="20">
        <v>0</v>
      </c>
      <c r="S1840" s="29" t="s">
        <v>55</v>
      </c>
      <c r="T1840" s="29" t="s">
        <v>55</v>
      </c>
      <c r="U1840" s="20"/>
      <c r="V1840" s="20"/>
    </row>
    <row r="1841" ht="17.25" spans="1:22">
      <c r="A1841" s="20">
        <v>70000912</v>
      </c>
      <c r="B1841" s="34" t="s">
        <v>519</v>
      </c>
      <c r="C1841" s="19">
        <f>[1]怪物属性模拟配置!$E1835</f>
        <v>33</v>
      </c>
      <c r="D1841" s="20">
        <v>0</v>
      </c>
      <c r="E1841" s="19">
        <f>VLOOKUP(C1841,IF({1,0},[1]团队属性模拟!$AO$3:$AO$82,[1]团队属性模拟!$AM$3:$AM$82),2,0)</f>
        <v>14240</v>
      </c>
      <c r="F1841" s="19">
        <f>[1]怪物属性模拟配置!$P1835</f>
        <v>529</v>
      </c>
      <c r="G1841" s="19">
        <f>[1]怪物属性模拟配置!$Q1835</f>
        <v>0</v>
      </c>
      <c r="H1841" s="19">
        <f>[1]怪物属性模拟配置!$S1835</f>
        <v>18910</v>
      </c>
      <c r="I1841" s="20">
        <v>0</v>
      </c>
      <c r="J1841" s="20">
        <v>0</v>
      </c>
      <c r="K1841" s="20">
        <v>0</v>
      </c>
      <c r="L1841" s="20">
        <v>0</v>
      </c>
      <c r="M1841" s="20">
        <f>[1]怪物属性模拟配置!$T1835*1000</f>
        <v>200</v>
      </c>
      <c r="N1841" s="20">
        <v>0</v>
      </c>
      <c r="O1841" s="20">
        <f>[1]怪物属性模拟配置!$U1835-1</f>
        <v>1</v>
      </c>
      <c r="P1841" s="20">
        <v>0</v>
      </c>
      <c r="Q1841" s="20">
        <v>0</v>
      </c>
      <c r="R1841" s="20">
        <v>0</v>
      </c>
      <c r="S1841" s="29" t="s">
        <v>55</v>
      </c>
      <c r="T1841" s="29" t="s">
        <v>55</v>
      </c>
      <c r="U1841" s="20"/>
      <c r="V1841" s="20"/>
    </row>
    <row r="1842" ht="17.25" spans="1:22">
      <c r="A1842" s="20">
        <v>70000913</v>
      </c>
      <c r="B1842" s="34" t="s">
        <v>520</v>
      </c>
      <c r="C1842" s="19">
        <f>[1]怪物属性模拟配置!$E1836</f>
        <v>33</v>
      </c>
      <c r="D1842" s="20">
        <v>0</v>
      </c>
      <c r="E1842" s="19">
        <f>VLOOKUP(C1842,IF({1,0},[1]团队属性模拟!$AO$3:$AO$82,[1]团队属性模拟!$AM$3:$AM$82),2,0)</f>
        <v>14240</v>
      </c>
      <c r="F1842" s="19">
        <f>[1]怪物属性模拟配置!$P1836</f>
        <v>617</v>
      </c>
      <c r="G1842" s="19">
        <f>[1]怪物属性模拟配置!$Q1836</f>
        <v>0</v>
      </c>
      <c r="H1842" s="19">
        <f>[1]怪物属性模拟配置!$S1836</f>
        <v>37820</v>
      </c>
      <c r="I1842" s="20">
        <v>0</v>
      </c>
      <c r="J1842" s="20">
        <v>0</v>
      </c>
      <c r="K1842" s="20">
        <v>0</v>
      </c>
      <c r="L1842" s="20">
        <v>0</v>
      </c>
      <c r="M1842" s="20">
        <f>[1]怪物属性模拟配置!$T1836*1000</f>
        <v>200</v>
      </c>
      <c r="N1842" s="20">
        <v>0</v>
      </c>
      <c r="O1842" s="20">
        <f>[1]怪物属性模拟配置!$U1836-1</f>
        <v>1</v>
      </c>
      <c r="P1842" s="20">
        <v>0</v>
      </c>
      <c r="Q1842" s="20">
        <v>0</v>
      </c>
      <c r="R1842" s="20">
        <v>0</v>
      </c>
      <c r="S1842" s="29" t="s">
        <v>55</v>
      </c>
      <c r="T1842" s="29" t="s">
        <v>55</v>
      </c>
      <c r="U1842" s="20"/>
      <c r="V1842" s="20"/>
    </row>
    <row r="1843" ht="17.25" spans="1:22">
      <c r="A1843" s="20">
        <v>70000921</v>
      </c>
      <c r="B1843" s="34" t="s">
        <v>515</v>
      </c>
      <c r="C1843" s="19">
        <f>[1]怪物属性模拟配置!$E1837</f>
        <v>33</v>
      </c>
      <c r="D1843" s="20">
        <v>0</v>
      </c>
      <c r="E1843" s="19">
        <f>VLOOKUP(C1843,IF({1,0},[1]团队属性模拟!$AO$3:$AO$82,[1]团队属性模拟!$AM$3:$AM$82),2,0)</f>
        <v>14240</v>
      </c>
      <c r="F1843" s="19">
        <f>[1]怪物属性模拟配置!$P1837</f>
        <v>441</v>
      </c>
      <c r="G1843" s="19">
        <f>[1]怪物属性模拟配置!$Q1837</f>
        <v>0</v>
      </c>
      <c r="H1843" s="19">
        <f>[1]怪物属性模拟配置!$S1837</f>
        <v>1891</v>
      </c>
      <c r="I1843" s="20">
        <v>0</v>
      </c>
      <c r="J1843" s="20">
        <v>0</v>
      </c>
      <c r="K1843" s="20">
        <v>0</v>
      </c>
      <c r="L1843" s="20">
        <v>0</v>
      </c>
      <c r="M1843" s="20">
        <f>[1]怪物属性模拟配置!$T1837*1000</f>
        <v>200</v>
      </c>
      <c r="N1843" s="20">
        <v>0</v>
      </c>
      <c r="O1843" s="20">
        <f>[1]怪物属性模拟配置!$U1837-1</f>
        <v>1</v>
      </c>
      <c r="P1843" s="20">
        <v>0</v>
      </c>
      <c r="Q1843" s="20">
        <v>0</v>
      </c>
      <c r="R1843" s="20">
        <v>0</v>
      </c>
      <c r="S1843" s="29" t="s">
        <v>55</v>
      </c>
      <c r="T1843" s="29" t="s">
        <v>55</v>
      </c>
      <c r="U1843" s="20"/>
      <c r="V1843" s="20"/>
    </row>
    <row r="1844" ht="17.25" spans="1:22">
      <c r="A1844" s="20">
        <v>70000922</v>
      </c>
      <c r="B1844" s="34" t="s">
        <v>516</v>
      </c>
      <c r="C1844" s="19">
        <f>[1]怪物属性模拟配置!$E1838</f>
        <v>33</v>
      </c>
      <c r="D1844" s="20">
        <v>0</v>
      </c>
      <c r="E1844" s="19">
        <f>VLOOKUP(C1844,IF({1,0},[1]团队属性模拟!$AO$3:$AO$82,[1]团队属性模拟!$AM$3:$AM$82),2,0)</f>
        <v>14240</v>
      </c>
      <c r="F1844" s="19">
        <f>[1]怪物属性模拟配置!$P1838</f>
        <v>529</v>
      </c>
      <c r="G1844" s="19">
        <f>[1]怪物属性模拟配置!$Q1838</f>
        <v>0</v>
      </c>
      <c r="H1844" s="19">
        <f>[1]怪物属性模拟配置!$S1838</f>
        <v>18910</v>
      </c>
      <c r="I1844" s="20">
        <v>0</v>
      </c>
      <c r="J1844" s="20">
        <v>0</v>
      </c>
      <c r="K1844" s="20">
        <v>0</v>
      </c>
      <c r="L1844" s="20">
        <v>0</v>
      </c>
      <c r="M1844" s="20">
        <f>[1]怪物属性模拟配置!$T1838*1000</f>
        <v>200</v>
      </c>
      <c r="N1844" s="20">
        <v>0</v>
      </c>
      <c r="O1844" s="20">
        <f>[1]怪物属性模拟配置!$U1838-1</f>
        <v>1</v>
      </c>
      <c r="P1844" s="20">
        <v>0</v>
      </c>
      <c r="Q1844" s="20">
        <v>0</v>
      </c>
      <c r="R1844" s="20">
        <v>0</v>
      </c>
      <c r="S1844" s="29" t="s">
        <v>55</v>
      </c>
      <c r="T1844" s="29" t="s">
        <v>55</v>
      </c>
      <c r="U1844" s="20"/>
      <c r="V1844" s="20"/>
    </row>
    <row r="1845" ht="17.25" spans="1:22">
      <c r="A1845" s="20">
        <v>70000923</v>
      </c>
      <c r="B1845" s="34" t="s">
        <v>517</v>
      </c>
      <c r="C1845" s="19">
        <f>[1]怪物属性模拟配置!$E1839</f>
        <v>33</v>
      </c>
      <c r="D1845" s="20">
        <v>0</v>
      </c>
      <c r="E1845" s="19">
        <f>VLOOKUP(C1845,IF({1,0},[1]团队属性模拟!$AO$3:$AO$82,[1]团队属性模拟!$AM$3:$AM$82),2,0)</f>
        <v>14240</v>
      </c>
      <c r="F1845" s="19">
        <f>[1]怪物属性模拟配置!$P1839</f>
        <v>617</v>
      </c>
      <c r="G1845" s="19">
        <f>[1]怪物属性模拟配置!$Q1839</f>
        <v>0</v>
      </c>
      <c r="H1845" s="19">
        <f>[1]怪物属性模拟配置!$S1839</f>
        <v>37820</v>
      </c>
      <c r="I1845" s="20">
        <v>0</v>
      </c>
      <c r="J1845" s="20">
        <v>0</v>
      </c>
      <c r="K1845" s="20">
        <v>0</v>
      </c>
      <c r="L1845" s="20">
        <v>0</v>
      </c>
      <c r="M1845" s="20">
        <f>[1]怪物属性模拟配置!$T1839*1000</f>
        <v>200</v>
      </c>
      <c r="N1845" s="20">
        <v>0</v>
      </c>
      <c r="O1845" s="20">
        <f>[1]怪物属性模拟配置!$U1839-1</f>
        <v>1</v>
      </c>
      <c r="P1845" s="20">
        <v>0</v>
      </c>
      <c r="Q1845" s="20">
        <v>0</v>
      </c>
      <c r="R1845" s="20">
        <v>0</v>
      </c>
      <c r="S1845" s="29" t="s">
        <v>55</v>
      </c>
      <c r="T1845" s="29" t="s">
        <v>55</v>
      </c>
      <c r="U1845" s="20"/>
      <c r="V1845" s="20"/>
    </row>
    <row r="1846" ht="17.25" spans="1:22">
      <c r="A1846" s="20">
        <v>70001000</v>
      </c>
      <c r="B1846" s="34" t="s">
        <v>522</v>
      </c>
      <c r="C1846" s="19">
        <f>[1]怪物属性模拟配置!$E1840</f>
        <v>34</v>
      </c>
      <c r="D1846" s="20">
        <v>0</v>
      </c>
      <c r="E1846" s="19">
        <f>VLOOKUP(C1846,IF({1,0},[1]团队属性模拟!$AO$3:$AO$82,[1]团队属性模拟!$AM$3:$AM$82),2,0)</f>
        <v>14590</v>
      </c>
      <c r="F1846" s="19">
        <f>[1]怪物属性模拟配置!$P1840</f>
        <v>904</v>
      </c>
      <c r="G1846" s="19">
        <f>[1]怪物属性模拟配置!$Q1840</f>
        <v>0</v>
      </c>
      <c r="H1846" s="19" t="str">
        <f>[1]怪物属性模拟配置!$S1840</f>
        <v>63921|65858|63921</v>
      </c>
      <c r="I1846" s="20">
        <v>0</v>
      </c>
      <c r="J1846" s="20">
        <v>0</v>
      </c>
      <c r="K1846" s="20">
        <v>0</v>
      </c>
      <c r="L1846" s="20">
        <v>0</v>
      </c>
      <c r="M1846" s="20">
        <f>[1]怪物属性模拟配置!$T1840*1000</f>
        <v>200</v>
      </c>
      <c r="N1846" s="20">
        <v>0</v>
      </c>
      <c r="O1846" s="20">
        <f>[1]怪物属性模拟配置!$U1840-1</f>
        <v>1</v>
      </c>
      <c r="P1846" s="20">
        <v>0</v>
      </c>
      <c r="Q1846" s="20">
        <v>0</v>
      </c>
      <c r="R1846" s="20">
        <v>0</v>
      </c>
      <c r="S1846" s="29" t="s">
        <v>55</v>
      </c>
      <c r="T1846" s="29" t="s">
        <v>55</v>
      </c>
      <c r="U1846" s="20"/>
      <c r="V1846" s="20"/>
    </row>
    <row r="1847" ht="17.25" spans="1:22">
      <c r="A1847" s="20">
        <v>70001111</v>
      </c>
      <c r="B1847" s="34" t="s">
        <v>518</v>
      </c>
      <c r="C1847" s="19">
        <f>[1]怪物属性模拟配置!$E1841</f>
        <v>35</v>
      </c>
      <c r="D1847" s="20">
        <v>0</v>
      </c>
      <c r="E1847" s="19">
        <f>VLOOKUP(C1847,IF({1,0},[1]团队属性模拟!$AO$3:$AO$82,[1]团队属性模拟!$AM$3:$AM$82),2,0)</f>
        <v>14790</v>
      </c>
      <c r="F1847" s="19">
        <f>[1]怪物属性模拟配置!$P1841</f>
        <v>458</v>
      </c>
      <c r="G1847" s="19">
        <f>[1]怪物属性模拟配置!$Q1841</f>
        <v>0</v>
      </c>
      <c r="H1847" s="19">
        <f>[1]怪物属性模拟配置!$S1841</f>
        <v>1963</v>
      </c>
      <c r="I1847" s="20">
        <v>0</v>
      </c>
      <c r="J1847" s="20">
        <v>0</v>
      </c>
      <c r="K1847" s="20">
        <v>0</v>
      </c>
      <c r="L1847" s="20">
        <v>0</v>
      </c>
      <c r="M1847" s="20">
        <f>[1]怪物属性模拟配置!$T1841*1000</f>
        <v>200</v>
      </c>
      <c r="N1847" s="20">
        <v>0</v>
      </c>
      <c r="O1847" s="20">
        <f>[1]怪物属性模拟配置!$U1841-1</f>
        <v>1</v>
      </c>
      <c r="P1847" s="20">
        <v>0</v>
      </c>
      <c r="Q1847" s="20">
        <v>0</v>
      </c>
      <c r="R1847" s="20">
        <v>0</v>
      </c>
      <c r="S1847" s="29" t="s">
        <v>55</v>
      </c>
      <c r="T1847" s="29" t="s">
        <v>55</v>
      </c>
      <c r="U1847" s="20"/>
      <c r="V1847" s="20"/>
    </row>
    <row r="1848" ht="17.25" spans="1:22">
      <c r="A1848" s="20">
        <v>70001112</v>
      </c>
      <c r="B1848" s="34" t="s">
        <v>519</v>
      </c>
      <c r="C1848" s="19">
        <f>[1]怪物属性模拟配置!$E1842</f>
        <v>35</v>
      </c>
      <c r="D1848" s="20">
        <v>0</v>
      </c>
      <c r="E1848" s="19">
        <f>VLOOKUP(C1848,IF({1,0},[1]团队属性模拟!$AO$3:$AO$82,[1]团队属性模拟!$AM$3:$AM$82),2,0)</f>
        <v>14790</v>
      </c>
      <c r="F1848" s="19">
        <f>[1]怪物属性模拟配置!$P1842</f>
        <v>550</v>
      </c>
      <c r="G1848" s="19">
        <f>[1]怪物属性模拟配置!$Q1842</f>
        <v>0</v>
      </c>
      <c r="H1848" s="19">
        <f>[1]怪物属性模拟配置!$S1842</f>
        <v>19630</v>
      </c>
      <c r="I1848" s="20">
        <v>0</v>
      </c>
      <c r="J1848" s="20">
        <v>0</v>
      </c>
      <c r="K1848" s="20">
        <v>0</v>
      </c>
      <c r="L1848" s="20">
        <v>0</v>
      </c>
      <c r="M1848" s="20">
        <f>[1]怪物属性模拟配置!$T1842*1000</f>
        <v>200</v>
      </c>
      <c r="N1848" s="20">
        <v>0</v>
      </c>
      <c r="O1848" s="20">
        <f>[1]怪物属性模拟配置!$U1842-1</f>
        <v>1</v>
      </c>
      <c r="P1848" s="20">
        <v>0</v>
      </c>
      <c r="Q1848" s="20">
        <v>0</v>
      </c>
      <c r="R1848" s="20">
        <v>0</v>
      </c>
      <c r="S1848" s="29" t="s">
        <v>55</v>
      </c>
      <c r="T1848" s="29" t="s">
        <v>55</v>
      </c>
      <c r="U1848" s="20"/>
      <c r="V1848" s="20"/>
    </row>
    <row r="1849" ht="17.25" spans="1:22">
      <c r="A1849" s="20">
        <v>70001113</v>
      </c>
      <c r="B1849" s="34" t="s">
        <v>520</v>
      </c>
      <c r="C1849" s="19">
        <f>[1]怪物属性模拟配置!$E1843</f>
        <v>35</v>
      </c>
      <c r="D1849" s="20">
        <v>0</v>
      </c>
      <c r="E1849" s="19">
        <f>VLOOKUP(C1849,IF({1,0},[1]团队属性模拟!$AO$3:$AO$82,[1]团队属性模拟!$AM$3:$AM$82),2,0)</f>
        <v>14790</v>
      </c>
      <c r="F1849" s="19">
        <f>[1]怪物属性模拟配置!$P1843</f>
        <v>641</v>
      </c>
      <c r="G1849" s="19">
        <f>[1]怪物属性模拟配置!$Q1843</f>
        <v>0</v>
      </c>
      <c r="H1849" s="19">
        <f>[1]怪物属性模拟配置!$S1843</f>
        <v>39260</v>
      </c>
      <c r="I1849" s="20">
        <v>0</v>
      </c>
      <c r="J1849" s="20">
        <v>0</v>
      </c>
      <c r="K1849" s="20">
        <v>0</v>
      </c>
      <c r="L1849" s="20">
        <v>0</v>
      </c>
      <c r="M1849" s="20">
        <f>[1]怪物属性模拟配置!$T1843*1000</f>
        <v>200</v>
      </c>
      <c r="N1849" s="20">
        <v>0</v>
      </c>
      <c r="O1849" s="20">
        <f>[1]怪物属性模拟配置!$U1843-1</f>
        <v>1</v>
      </c>
      <c r="P1849" s="20">
        <v>0</v>
      </c>
      <c r="Q1849" s="20">
        <v>0</v>
      </c>
      <c r="R1849" s="20">
        <v>0</v>
      </c>
      <c r="S1849" s="29" t="s">
        <v>55</v>
      </c>
      <c r="T1849" s="29" t="s">
        <v>55</v>
      </c>
      <c r="U1849" s="20"/>
      <c r="V1849" s="20"/>
    </row>
    <row r="1850" ht="17.25" spans="1:22">
      <c r="A1850" s="20">
        <v>70001121</v>
      </c>
      <c r="B1850" s="34" t="s">
        <v>515</v>
      </c>
      <c r="C1850" s="19">
        <f>[1]怪物属性模拟配置!$E1844</f>
        <v>35</v>
      </c>
      <c r="D1850" s="20">
        <v>0</v>
      </c>
      <c r="E1850" s="19">
        <f>VLOOKUP(C1850,IF({1,0},[1]团队属性模拟!$AO$3:$AO$82,[1]团队属性模拟!$AM$3:$AM$82),2,0)</f>
        <v>14790</v>
      </c>
      <c r="F1850" s="19">
        <f>[1]怪物属性模拟配置!$P1844</f>
        <v>458</v>
      </c>
      <c r="G1850" s="19">
        <f>[1]怪物属性模拟配置!$Q1844</f>
        <v>0</v>
      </c>
      <c r="H1850" s="19">
        <f>[1]怪物属性模拟配置!$S1844</f>
        <v>1963</v>
      </c>
      <c r="I1850" s="20">
        <v>0</v>
      </c>
      <c r="J1850" s="20">
        <v>0</v>
      </c>
      <c r="K1850" s="20">
        <v>0</v>
      </c>
      <c r="L1850" s="20">
        <v>0</v>
      </c>
      <c r="M1850" s="20">
        <f>[1]怪物属性模拟配置!$T1844*1000</f>
        <v>200</v>
      </c>
      <c r="N1850" s="20">
        <v>0</v>
      </c>
      <c r="O1850" s="20">
        <f>[1]怪物属性模拟配置!$U1844-1</f>
        <v>1</v>
      </c>
      <c r="P1850" s="20">
        <v>0</v>
      </c>
      <c r="Q1850" s="20">
        <v>0</v>
      </c>
      <c r="R1850" s="20">
        <v>0</v>
      </c>
      <c r="S1850" s="29" t="s">
        <v>55</v>
      </c>
      <c r="T1850" s="29" t="s">
        <v>55</v>
      </c>
      <c r="U1850" s="20"/>
      <c r="V1850" s="20"/>
    </row>
    <row r="1851" ht="17.25" spans="1:22">
      <c r="A1851" s="20">
        <v>70001122</v>
      </c>
      <c r="B1851" s="34" t="s">
        <v>516</v>
      </c>
      <c r="C1851" s="19">
        <f>[1]怪物属性模拟配置!$E1845</f>
        <v>35</v>
      </c>
      <c r="D1851" s="20">
        <v>0</v>
      </c>
      <c r="E1851" s="19">
        <f>VLOOKUP(C1851,IF({1,0},[1]团队属性模拟!$AO$3:$AO$82,[1]团队属性模拟!$AM$3:$AM$82),2,0)</f>
        <v>14790</v>
      </c>
      <c r="F1851" s="19">
        <f>[1]怪物属性模拟配置!$P1845</f>
        <v>550</v>
      </c>
      <c r="G1851" s="19">
        <f>[1]怪物属性模拟配置!$Q1845</f>
        <v>0</v>
      </c>
      <c r="H1851" s="19">
        <f>[1]怪物属性模拟配置!$S1845</f>
        <v>19630</v>
      </c>
      <c r="I1851" s="20">
        <v>0</v>
      </c>
      <c r="J1851" s="20">
        <v>0</v>
      </c>
      <c r="K1851" s="20">
        <v>0</v>
      </c>
      <c r="L1851" s="20">
        <v>0</v>
      </c>
      <c r="M1851" s="20">
        <f>[1]怪物属性模拟配置!$T1845*1000</f>
        <v>200</v>
      </c>
      <c r="N1851" s="20">
        <v>0</v>
      </c>
      <c r="O1851" s="20">
        <f>[1]怪物属性模拟配置!$U1845-1</f>
        <v>1</v>
      </c>
      <c r="P1851" s="20">
        <v>0</v>
      </c>
      <c r="Q1851" s="20">
        <v>0</v>
      </c>
      <c r="R1851" s="20">
        <v>0</v>
      </c>
      <c r="S1851" s="29" t="s">
        <v>55</v>
      </c>
      <c r="T1851" s="29" t="s">
        <v>55</v>
      </c>
      <c r="U1851" s="20"/>
      <c r="V1851" s="20"/>
    </row>
    <row r="1852" ht="17.25" spans="1:22">
      <c r="A1852" s="20">
        <v>70001123</v>
      </c>
      <c r="B1852" s="34" t="s">
        <v>517</v>
      </c>
      <c r="C1852" s="19">
        <f>[1]怪物属性模拟配置!$E1846</f>
        <v>35</v>
      </c>
      <c r="D1852" s="20">
        <v>0</v>
      </c>
      <c r="E1852" s="19">
        <f>VLOOKUP(C1852,IF({1,0},[1]团队属性模拟!$AO$3:$AO$82,[1]团队属性模拟!$AM$3:$AM$82),2,0)</f>
        <v>14790</v>
      </c>
      <c r="F1852" s="19">
        <f>[1]怪物属性模拟配置!$P1846</f>
        <v>641</v>
      </c>
      <c r="G1852" s="19">
        <f>[1]怪物属性模拟配置!$Q1846</f>
        <v>0</v>
      </c>
      <c r="H1852" s="19">
        <f>[1]怪物属性模拟配置!$S1846</f>
        <v>39260</v>
      </c>
      <c r="I1852" s="20">
        <v>0</v>
      </c>
      <c r="J1852" s="20">
        <v>0</v>
      </c>
      <c r="K1852" s="20">
        <v>0</v>
      </c>
      <c r="L1852" s="20">
        <v>0</v>
      </c>
      <c r="M1852" s="20">
        <f>[1]怪物属性模拟配置!$T1846*1000</f>
        <v>200</v>
      </c>
      <c r="N1852" s="20">
        <v>0</v>
      </c>
      <c r="O1852" s="20">
        <f>[1]怪物属性模拟配置!$U1846-1</f>
        <v>1</v>
      </c>
      <c r="P1852" s="20">
        <v>0</v>
      </c>
      <c r="Q1852" s="20">
        <v>0</v>
      </c>
      <c r="R1852" s="20">
        <v>0</v>
      </c>
      <c r="S1852" s="29" t="s">
        <v>55</v>
      </c>
      <c r="T1852" s="29" t="s">
        <v>55</v>
      </c>
      <c r="U1852" s="20"/>
      <c r="V1852" s="20"/>
    </row>
    <row r="1853" ht="17.25" spans="1:22">
      <c r="A1853" s="20">
        <v>70001211</v>
      </c>
      <c r="B1853" s="34" t="s">
        <v>518</v>
      </c>
      <c r="C1853" s="19">
        <f>[1]怪物属性模拟配置!$E1847</f>
        <v>36</v>
      </c>
      <c r="D1853" s="20">
        <v>0</v>
      </c>
      <c r="E1853" s="19">
        <f>VLOOKUP(C1853,IF({1,0},[1]团队属性模拟!$AO$3:$AO$82,[1]团队属性模拟!$AM$3:$AM$82),2,0)</f>
        <v>15150</v>
      </c>
      <c r="F1853" s="19">
        <f>[1]怪物属性模拟配置!$P1847</f>
        <v>469</v>
      </c>
      <c r="G1853" s="19">
        <f>[1]怪物属性模拟配置!$Q1847</f>
        <v>0</v>
      </c>
      <c r="H1853" s="19">
        <f>[1]怪物属性模拟配置!$S1847</f>
        <v>2011</v>
      </c>
      <c r="I1853" s="20">
        <v>0</v>
      </c>
      <c r="J1853" s="20">
        <v>0</v>
      </c>
      <c r="K1853" s="20">
        <v>0</v>
      </c>
      <c r="L1853" s="20">
        <v>0</v>
      </c>
      <c r="M1853" s="20">
        <f>[1]怪物属性模拟配置!$T1847*1000</f>
        <v>200</v>
      </c>
      <c r="N1853" s="20">
        <v>0</v>
      </c>
      <c r="O1853" s="20">
        <f>[1]怪物属性模拟配置!$U1847-1</f>
        <v>1</v>
      </c>
      <c r="P1853" s="20">
        <v>0</v>
      </c>
      <c r="Q1853" s="20">
        <v>0</v>
      </c>
      <c r="R1853" s="20">
        <v>0</v>
      </c>
      <c r="S1853" s="29" t="s">
        <v>55</v>
      </c>
      <c r="T1853" s="29" t="s">
        <v>55</v>
      </c>
      <c r="U1853" s="20"/>
      <c r="V1853" s="20"/>
    </row>
    <row r="1854" ht="17.25" spans="1:22">
      <c r="A1854" s="20">
        <v>70001212</v>
      </c>
      <c r="B1854" s="34" t="s">
        <v>519</v>
      </c>
      <c r="C1854" s="19">
        <f>[1]怪物属性模拟配置!$E1848</f>
        <v>36</v>
      </c>
      <c r="D1854" s="20">
        <v>0</v>
      </c>
      <c r="E1854" s="19">
        <f>VLOOKUP(C1854,IF({1,0},[1]团队属性模拟!$AO$3:$AO$82,[1]团队属性模拟!$AM$3:$AM$82),2,0)</f>
        <v>15150</v>
      </c>
      <c r="F1854" s="19">
        <f>[1]怪物属性模拟配置!$P1848</f>
        <v>563</v>
      </c>
      <c r="G1854" s="19">
        <f>[1]怪物属性模拟配置!$Q1848</f>
        <v>0</v>
      </c>
      <c r="H1854" s="19">
        <f>[1]怪物属性模拟配置!$S1848</f>
        <v>20110</v>
      </c>
      <c r="I1854" s="20">
        <v>0</v>
      </c>
      <c r="J1854" s="20">
        <v>0</v>
      </c>
      <c r="K1854" s="20">
        <v>0</v>
      </c>
      <c r="L1854" s="20">
        <v>0</v>
      </c>
      <c r="M1854" s="20">
        <f>[1]怪物属性模拟配置!$T1848*1000</f>
        <v>200</v>
      </c>
      <c r="N1854" s="20">
        <v>0</v>
      </c>
      <c r="O1854" s="20">
        <f>[1]怪物属性模拟配置!$U1848-1</f>
        <v>1</v>
      </c>
      <c r="P1854" s="20">
        <v>0</v>
      </c>
      <c r="Q1854" s="20">
        <v>0</v>
      </c>
      <c r="R1854" s="20">
        <v>0</v>
      </c>
      <c r="S1854" s="29" t="s">
        <v>55</v>
      </c>
      <c r="T1854" s="29" t="s">
        <v>55</v>
      </c>
      <c r="U1854" s="20"/>
      <c r="V1854" s="20"/>
    </row>
    <row r="1855" ht="17.25" spans="1:22">
      <c r="A1855" s="20">
        <v>70001213</v>
      </c>
      <c r="B1855" s="34" t="s">
        <v>520</v>
      </c>
      <c r="C1855" s="19">
        <f>[1]怪物属性模拟配置!$E1849</f>
        <v>36</v>
      </c>
      <c r="D1855" s="20">
        <v>0</v>
      </c>
      <c r="E1855" s="19">
        <f>VLOOKUP(C1855,IF({1,0},[1]团队属性模拟!$AO$3:$AO$82,[1]团队属性模拟!$AM$3:$AM$82),2,0)</f>
        <v>15150</v>
      </c>
      <c r="F1855" s="19">
        <f>[1]怪物属性模拟配置!$P1849</f>
        <v>657</v>
      </c>
      <c r="G1855" s="19">
        <f>[1]怪物属性模拟配置!$Q1849</f>
        <v>0</v>
      </c>
      <c r="H1855" s="19">
        <f>[1]怪物属性模拟配置!$S1849</f>
        <v>40220</v>
      </c>
      <c r="I1855" s="20">
        <v>0</v>
      </c>
      <c r="J1855" s="20">
        <v>0</v>
      </c>
      <c r="K1855" s="20">
        <v>0</v>
      </c>
      <c r="L1855" s="20">
        <v>0</v>
      </c>
      <c r="M1855" s="20">
        <f>[1]怪物属性模拟配置!$T1849*1000</f>
        <v>200</v>
      </c>
      <c r="N1855" s="20">
        <v>0</v>
      </c>
      <c r="O1855" s="20">
        <f>[1]怪物属性模拟配置!$U1849-1</f>
        <v>1</v>
      </c>
      <c r="P1855" s="20">
        <v>0</v>
      </c>
      <c r="Q1855" s="20">
        <v>0</v>
      </c>
      <c r="R1855" s="20">
        <v>0</v>
      </c>
      <c r="S1855" s="29" t="s">
        <v>55</v>
      </c>
      <c r="T1855" s="29" t="s">
        <v>55</v>
      </c>
      <c r="U1855" s="20"/>
      <c r="V1855" s="20"/>
    </row>
    <row r="1856" ht="17.25" spans="1:22">
      <c r="A1856" s="20">
        <v>70001221</v>
      </c>
      <c r="B1856" s="34" t="s">
        <v>515</v>
      </c>
      <c r="C1856" s="19">
        <f>[1]怪物属性模拟配置!$E1850</f>
        <v>36</v>
      </c>
      <c r="D1856" s="20">
        <v>0</v>
      </c>
      <c r="E1856" s="19">
        <f>VLOOKUP(C1856,IF({1,0},[1]团队属性模拟!$AO$3:$AO$82,[1]团队属性模拟!$AM$3:$AM$82),2,0)</f>
        <v>15150</v>
      </c>
      <c r="F1856" s="19">
        <f>[1]怪物属性模拟配置!$P1850</f>
        <v>469</v>
      </c>
      <c r="G1856" s="19">
        <f>[1]怪物属性模拟配置!$Q1850</f>
        <v>0</v>
      </c>
      <c r="H1856" s="19">
        <f>[1]怪物属性模拟配置!$S1850</f>
        <v>2011</v>
      </c>
      <c r="I1856" s="20">
        <v>0</v>
      </c>
      <c r="J1856" s="20">
        <v>0</v>
      </c>
      <c r="K1856" s="20">
        <v>0</v>
      </c>
      <c r="L1856" s="20">
        <v>0</v>
      </c>
      <c r="M1856" s="20">
        <f>[1]怪物属性模拟配置!$T1850*1000</f>
        <v>200</v>
      </c>
      <c r="N1856" s="20">
        <v>0</v>
      </c>
      <c r="O1856" s="20">
        <f>[1]怪物属性模拟配置!$U1850-1</f>
        <v>1</v>
      </c>
      <c r="P1856" s="20">
        <v>0</v>
      </c>
      <c r="Q1856" s="20">
        <v>0</v>
      </c>
      <c r="R1856" s="20">
        <v>0</v>
      </c>
      <c r="S1856" s="29" t="s">
        <v>55</v>
      </c>
      <c r="T1856" s="29" t="s">
        <v>55</v>
      </c>
      <c r="U1856" s="20"/>
      <c r="V1856" s="20"/>
    </row>
    <row r="1857" ht="17.25" spans="1:22">
      <c r="A1857" s="20">
        <v>70001222</v>
      </c>
      <c r="B1857" s="34" t="s">
        <v>516</v>
      </c>
      <c r="C1857" s="19">
        <f>[1]怪物属性模拟配置!$E1851</f>
        <v>36</v>
      </c>
      <c r="D1857" s="20">
        <v>0</v>
      </c>
      <c r="E1857" s="19">
        <f>VLOOKUP(C1857,IF({1,0},[1]团队属性模拟!$AO$3:$AO$82,[1]团队属性模拟!$AM$3:$AM$82),2,0)</f>
        <v>15150</v>
      </c>
      <c r="F1857" s="19">
        <f>[1]怪物属性模拟配置!$P1851</f>
        <v>563</v>
      </c>
      <c r="G1857" s="19">
        <f>[1]怪物属性模拟配置!$Q1851</f>
        <v>0</v>
      </c>
      <c r="H1857" s="19">
        <f>[1]怪物属性模拟配置!$S1851</f>
        <v>20110</v>
      </c>
      <c r="I1857" s="20">
        <v>0</v>
      </c>
      <c r="J1857" s="20">
        <v>0</v>
      </c>
      <c r="K1857" s="20">
        <v>0</v>
      </c>
      <c r="L1857" s="20">
        <v>0</v>
      </c>
      <c r="M1857" s="20">
        <f>[1]怪物属性模拟配置!$T1851*1000</f>
        <v>200</v>
      </c>
      <c r="N1857" s="20">
        <v>0</v>
      </c>
      <c r="O1857" s="20">
        <f>[1]怪物属性模拟配置!$U1851-1</f>
        <v>1</v>
      </c>
      <c r="P1857" s="20">
        <v>0</v>
      </c>
      <c r="Q1857" s="20">
        <v>0</v>
      </c>
      <c r="R1857" s="20">
        <v>0</v>
      </c>
      <c r="S1857" s="29" t="s">
        <v>55</v>
      </c>
      <c r="T1857" s="29" t="s">
        <v>55</v>
      </c>
      <c r="U1857" s="20"/>
      <c r="V1857" s="20"/>
    </row>
    <row r="1858" ht="17.25" spans="1:22">
      <c r="A1858" s="20">
        <v>70001223</v>
      </c>
      <c r="B1858" s="34" t="s">
        <v>517</v>
      </c>
      <c r="C1858" s="19">
        <f>[1]怪物属性模拟配置!$E1852</f>
        <v>36</v>
      </c>
      <c r="D1858" s="20">
        <v>0</v>
      </c>
      <c r="E1858" s="19">
        <f>VLOOKUP(C1858,IF({1,0},[1]团队属性模拟!$AO$3:$AO$82,[1]团队属性模拟!$AM$3:$AM$82),2,0)</f>
        <v>15150</v>
      </c>
      <c r="F1858" s="19">
        <f>[1]怪物属性模拟配置!$P1852</f>
        <v>657</v>
      </c>
      <c r="G1858" s="19">
        <f>[1]怪物属性模拟配置!$Q1852</f>
        <v>0</v>
      </c>
      <c r="H1858" s="19">
        <f>[1]怪物属性模拟配置!$S1852</f>
        <v>40220</v>
      </c>
      <c r="I1858" s="20">
        <v>0</v>
      </c>
      <c r="J1858" s="20">
        <v>0</v>
      </c>
      <c r="K1858" s="20">
        <v>0</v>
      </c>
      <c r="L1858" s="20">
        <v>0</v>
      </c>
      <c r="M1858" s="20">
        <f>[1]怪物属性模拟配置!$T1852*1000</f>
        <v>200</v>
      </c>
      <c r="N1858" s="20">
        <v>0</v>
      </c>
      <c r="O1858" s="20">
        <f>[1]怪物属性模拟配置!$U1852-1</f>
        <v>1</v>
      </c>
      <c r="P1858" s="20">
        <v>0</v>
      </c>
      <c r="Q1858" s="20">
        <v>0</v>
      </c>
      <c r="R1858" s="20">
        <v>0</v>
      </c>
      <c r="S1858" s="29" t="s">
        <v>55</v>
      </c>
      <c r="T1858" s="29" t="s">
        <v>55</v>
      </c>
      <c r="U1858" s="20"/>
      <c r="V1858" s="20"/>
    </row>
    <row r="1859" ht="17.25" spans="1:22">
      <c r="A1859" s="20">
        <v>70001311</v>
      </c>
      <c r="B1859" s="34" t="s">
        <v>518</v>
      </c>
      <c r="C1859" s="19">
        <f>[1]怪物属性模拟配置!$E1853</f>
        <v>37</v>
      </c>
      <c r="D1859" s="20">
        <v>0</v>
      </c>
      <c r="E1859" s="19">
        <f>VLOOKUP(C1859,IF({1,0},[1]团队属性模拟!$AO$3:$AO$82,[1]团队属性模拟!$AM$3:$AM$82),2,0)</f>
        <v>15340</v>
      </c>
      <c r="F1859" s="19">
        <f>[1]怪物属性模拟配置!$P1853</f>
        <v>475</v>
      </c>
      <c r="G1859" s="19">
        <f>[1]怪物属性模拟配置!$Q1853</f>
        <v>0</v>
      </c>
      <c r="H1859" s="19">
        <f>[1]怪物属性模拟配置!$S1853</f>
        <v>2035</v>
      </c>
      <c r="I1859" s="20">
        <v>0</v>
      </c>
      <c r="J1859" s="20">
        <v>0</v>
      </c>
      <c r="K1859" s="20">
        <v>0</v>
      </c>
      <c r="L1859" s="20">
        <v>0</v>
      </c>
      <c r="M1859" s="20">
        <f>[1]怪物属性模拟配置!$T1853*1000</f>
        <v>200</v>
      </c>
      <c r="N1859" s="20">
        <v>0</v>
      </c>
      <c r="O1859" s="20">
        <f>[1]怪物属性模拟配置!$U1853-1</f>
        <v>1</v>
      </c>
      <c r="P1859" s="20">
        <v>0</v>
      </c>
      <c r="Q1859" s="20">
        <v>0</v>
      </c>
      <c r="R1859" s="20">
        <v>0</v>
      </c>
      <c r="S1859" s="29" t="s">
        <v>55</v>
      </c>
      <c r="T1859" s="29" t="s">
        <v>55</v>
      </c>
      <c r="U1859" s="20"/>
      <c r="V1859" s="20"/>
    </row>
    <row r="1860" ht="17.25" spans="1:22">
      <c r="A1860" s="20">
        <v>70001312</v>
      </c>
      <c r="B1860" s="34" t="s">
        <v>519</v>
      </c>
      <c r="C1860" s="19">
        <f>[1]怪物属性模拟配置!$E1854</f>
        <v>37</v>
      </c>
      <c r="D1860" s="20">
        <v>0</v>
      </c>
      <c r="E1860" s="19">
        <f>VLOOKUP(C1860,IF({1,0},[1]团队属性模拟!$AO$3:$AO$82,[1]团队属性模拟!$AM$3:$AM$82),2,0)</f>
        <v>15340</v>
      </c>
      <c r="F1860" s="19">
        <f>[1]怪物属性模拟配置!$P1854</f>
        <v>570</v>
      </c>
      <c r="G1860" s="19">
        <f>[1]怪物属性模拟配置!$Q1854</f>
        <v>0</v>
      </c>
      <c r="H1860" s="19">
        <f>[1]怪物属性模拟配置!$S1854</f>
        <v>20350</v>
      </c>
      <c r="I1860" s="20">
        <v>0</v>
      </c>
      <c r="J1860" s="20">
        <v>0</v>
      </c>
      <c r="K1860" s="20">
        <v>0</v>
      </c>
      <c r="L1860" s="20">
        <v>0</v>
      </c>
      <c r="M1860" s="20">
        <f>[1]怪物属性模拟配置!$T1854*1000</f>
        <v>200</v>
      </c>
      <c r="N1860" s="20">
        <v>0</v>
      </c>
      <c r="O1860" s="20">
        <f>[1]怪物属性模拟配置!$U1854-1</f>
        <v>1</v>
      </c>
      <c r="P1860" s="20">
        <v>0</v>
      </c>
      <c r="Q1860" s="20">
        <v>0</v>
      </c>
      <c r="R1860" s="20">
        <v>0</v>
      </c>
      <c r="S1860" s="29" t="s">
        <v>55</v>
      </c>
      <c r="T1860" s="29" t="s">
        <v>55</v>
      </c>
      <c r="U1860" s="20"/>
      <c r="V1860" s="20"/>
    </row>
    <row r="1861" ht="17.25" spans="1:22">
      <c r="A1861" s="20">
        <v>70001313</v>
      </c>
      <c r="B1861" s="34" t="s">
        <v>520</v>
      </c>
      <c r="C1861" s="19">
        <f>[1]怪物属性模拟配置!$E1855</f>
        <v>37</v>
      </c>
      <c r="D1861" s="20">
        <v>0</v>
      </c>
      <c r="E1861" s="19">
        <f>VLOOKUP(C1861,IF({1,0},[1]团队属性模拟!$AO$3:$AO$82,[1]团队属性模拟!$AM$3:$AM$82),2,0)</f>
        <v>15340</v>
      </c>
      <c r="F1861" s="19">
        <f>[1]怪物属性模拟配置!$P1855</f>
        <v>665</v>
      </c>
      <c r="G1861" s="19">
        <f>[1]怪物属性模拟配置!$Q1855</f>
        <v>0</v>
      </c>
      <c r="H1861" s="19">
        <f>[1]怪物属性模拟配置!$S1855</f>
        <v>40700</v>
      </c>
      <c r="I1861" s="20">
        <v>0</v>
      </c>
      <c r="J1861" s="20">
        <v>0</v>
      </c>
      <c r="K1861" s="20">
        <v>0</v>
      </c>
      <c r="L1861" s="20">
        <v>0</v>
      </c>
      <c r="M1861" s="20">
        <f>[1]怪物属性模拟配置!$T1855*1000</f>
        <v>200</v>
      </c>
      <c r="N1861" s="20">
        <v>0</v>
      </c>
      <c r="O1861" s="20">
        <f>[1]怪物属性模拟配置!$U1855-1</f>
        <v>1</v>
      </c>
      <c r="P1861" s="20">
        <v>0</v>
      </c>
      <c r="Q1861" s="20">
        <v>0</v>
      </c>
      <c r="R1861" s="20">
        <v>0</v>
      </c>
      <c r="S1861" s="29" t="s">
        <v>55</v>
      </c>
      <c r="T1861" s="29" t="s">
        <v>55</v>
      </c>
      <c r="U1861" s="20"/>
      <c r="V1861" s="20"/>
    </row>
    <row r="1862" ht="17.25" spans="1:22">
      <c r="A1862" s="20">
        <v>70001321</v>
      </c>
      <c r="B1862" s="34" t="s">
        <v>515</v>
      </c>
      <c r="C1862" s="19">
        <f>[1]怪物属性模拟配置!$E1856</f>
        <v>37</v>
      </c>
      <c r="D1862" s="20">
        <v>0</v>
      </c>
      <c r="E1862" s="19">
        <f>VLOOKUP(C1862,IF({1,0},[1]团队属性模拟!$AO$3:$AO$82,[1]团队属性模拟!$AM$3:$AM$82),2,0)</f>
        <v>15340</v>
      </c>
      <c r="F1862" s="19">
        <f>[1]怪物属性模拟配置!$P1856</f>
        <v>475</v>
      </c>
      <c r="G1862" s="19">
        <f>[1]怪物属性模拟配置!$Q1856</f>
        <v>0</v>
      </c>
      <c r="H1862" s="19">
        <f>[1]怪物属性模拟配置!$S1856</f>
        <v>2035</v>
      </c>
      <c r="I1862" s="20">
        <v>0</v>
      </c>
      <c r="J1862" s="20">
        <v>0</v>
      </c>
      <c r="K1862" s="20">
        <v>0</v>
      </c>
      <c r="L1862" s="20">
        <v>0</v>
      </c>
      <c r="M1862" s="20">
        <f>[1]怪物属性模拟配置!$T1856*1000</f>
        <v>200</v>
      </c>
      <c r="N1862" s="20">
        <v>0</v>
      </c>
      <c r="O1862" s="20">
        <f>[1]怪物属性模拟配置!$U1856-1</f>
        <v>1</v>
      </c>
      <c r="P1862" s="20">
        <v>0</v>
      </c>
      <c r="Q1862" s="20">
        <v>0</v>
      </c>
      <c r="R1862" s="20">
        <v>0</v>
      </c>
      <c r="S1862" s="29" t="s">
        <v>55</v>
      </c>
      <c r="T1862" s="29" t="s">
        <v>55</v>
      </c>
      <c r="U1862" s="20"/>
      <c r="V1862" s="20"/>
    </row>
    <row r="1863" ht="17.25" spans="1:22">
      <c r="A1863" s="20">
        <v>70001322</v>
      </c>
      <c r="B1863" s="34" t="s">
        <v>516</v>
      </c>
      <c r="C1863" s="19">
        <f>[1]怪物属性模拟配置!$E1857</f>
        <v>37</v>
      </c>
      <c r="D1863" s="20">
        <v>0</v>
      </c>
      <c r="E1863" s="19">
        <f>VLOOKUP(C1863,IF({1,0},[1]团队属性模拟!$AO$3:$AO$82,[1]团队属性模拟!$AM$3:$AM$82),2,0)</f>
        <v>15340</v>
      </c>
      <c r="F1863" s="19">
        <f>[1]怪物属性模拟配置!$P1857</f>
        <v>570</v>
      </c>
      <c r="G1863" s="19">
        <f>[1]怪物属性模拟配置!$Q1857</f>
        <v>0</v>
      </c>
      <c r="H1863" s="19">
        <f>[1]怪物属性模拟配置!$S1857</f>
        <v>20350</v>
      </c>
      <c r="I1863" s="20">
        <v>0</v>
      </c>
      <c r="J1863" s="20">
        <v>0</v>
      </c>
      <c r="K1863" s="20">
        <v>0</v>
      </c>
      <c r="L1863" s="20">
        <v>0</v>
      </c>
      <c r="M1863" s="20">
        <f>[1]怪物属性模拟配置!$T1857*1000</f>
        <v>200</v>
      </c>
      <c r="N1863" s="20">
        <v>0</v>
      </c>
      <c r="O1863" s="20">
        <f>[1]怪物属性模拟配置!$U1857-1</f>
        <v>1</v>
      </c>
      <c r="P1863" s="20">
        <v>0</v>
      </c>
      <c r="Q1863" s="20">
        <v>0</v>
      </c>
      <c r="R1863" s="20">
        <v>0</v>
      </c>
      <c r="S1863" s="29" t="s">
        <v>55</v>
      </c>
      <c r="T1863" s="29" t="s">
        <v>55</v>
      </c>
      <c r="U1863" s="20"/>
      <c r="V1863" s="20"/>
    </row>
    <row r="1864" ht="17.25" spans="1:22">
      <c r="A1864" s="20">
        <v>70001323</v>
      </c>
      <c r="B1864" s="34" t="s">
        <v>517</v>
      </c>
      <c r="C1864" s="19">
        <f>[1]怪物属性模拟配置!$E1858</f>
        <v>37</v>
      </c>
      <c r="D1864" s="20">
        <v>0</v>
      </c>
      <c r="E1864" s="19">
        <f>VLOOKUP(C1864,IF({1,0},[1]团队属性模拟!$AO$3:$AO$82,[1]团队属性模拟!$AM$3:$AM$82),2,0)</f>
        <v>15340</v>
      </c>
      <c r="F1864" s="19">
        <f>[1]怪物属性模拟配置!$P1858</f>
        <v>665</v>
      </c>
      <c r="G1864" s="19">
        <f>[1]怪物属性模拟配置!$Q1858</f>
        <v>0</v>
      </c>
      <c r="H1864" s="19">
        <f>[1]怪物属性模拟配置!$S1858</f>
        <v>40700</v>
      </c>
      <c r="I1864" s="20">
        <v>0</v>
      </c>
      <c r="J1864" s="20">
        <v>0</v>
      </c>
      <c r="K1864" s="20">
        <v>0</v>
      </c>
      <c r="L1864" s="20">
        <v>0</v>
      </c>
      <c r="M1864" s="20">
        <f>[1]怪物属性模拟配置!$T1858*1000</f>
        <v>200</v>
      </c>
      <c r="N1864" s="20">
        <v>0</v>
      </c>
      <c r="O1864" s="20">
        <f>[1]怪物属性模拟配置!$U1858-1</f>
        <v>1</v>
      </c>
      <c r="P1864" s="20">
        <v>0</v>
      </c>
      <c r="Q1864" s="20">
        <v>0</v>
      </c>
      <c r="R1864" s="20">
        <v>0</v>
      </c>
      <c r="S1864" s="29" t="s">
        <v>55</v>
      </c>
      <c r="T1864" s="29" t="s">
        <v>55</v>
      </c>
      <c r="U1864" s="20"/>
      <c r="V1864" s="20"/>
    </row>
    <row r="1865" ht="17.25" spans="1:22">
      <c r="A1865" s="20">
        <v>70001411</v>
      </c>
      <c r="B1865" s="34" t="s">
        <v>515</v>
      </c>
      <c r="C1865" s="19">
        <f>[1]怪物属性模拟配置!$E1859</f>
        <v>38</v>
      </c>
      <c r="D1865" s="20">
        <v>0</v>
      </c>
      <c r="E1865" s="19">
        <f>VLOOKUP(C1865,IF({1,0},[1]团队属性模拟!$AO$3:$AO$82,[1]团队属性模拟!$AM$3:$AM$82),2,0)</f>
        <v>15690</v>
      </c>
      <c r="F1865" s="19">
        <f>[1]怪物属性模拟配置!$P1859</f>
        <v>486</v>
      </c>
      <c r="G1865" s="19">
        <f>[1]怪物属性模拟配置!$Q1859</f>
        <v>0</v>
      </c>
      <c r="H1865" s="19">
        <f>[1]怪物属性模拟配置!$S1859</f>
        <v>2083</v>
      </c>
      <c r="I1865" s="20">
        <v>0</v>
      </c>
      <c r="J1865" s="20">
        <v>0</v>
      </c>
      <c r="K1865" s="20">
        <v>0</v>
      </c>
      <c r="L1865" s="20">
        <v>0</v>
      </c>
      <c r="M1865" s="20">
        <f>[1]怪物属性模拟配置!$T1859*1000</f>
        <v>200</v>
      </c>
      <c r="N1865" s="20">
        <v>0</v>
      </c>
      <c r="O1865" s="20">
        <f>[1]怪物属性模拟配置!$U1859-1</f>
        <v>1</v>
      </c>
      <c r="P1865" s="20">
        <v>0</v>
      </c>
      <c r="Q1865" s="20">
        <v>0</v>
      </c>
      <c r="R1865" s="20">
        <v>0</v>
      </c>
      <c r="S1865" s="29" t="s">
        <v>55</v>
      </c>
      <c r="T1865" s="29" t="s">
        <v>55</v>
      </c>
      <c r="U1865" s="20"/>
      <c r="V1865" s="20"/>
    </row>
    <row r="1866" ht="17.25" spans="1:22">
      <c r="A1866" s="20">
        <v>70001412</v>
      </c>
      <c r="B1866" s="34" t="s">
        <v>516</v>
      </c>
      <c r="C1866" s="19">
        <f>[1]怪物属性模拟配置!$E1860</f>
        <v>38</v>
      </c>
      <c r="D1866" s="20">
        <v>0</v>
      </c>
      <c r="E1866" s="19">
        <f>VLOOKUP(C1866,IF({1,0},[1]团队属性模拟!$AO$3:$AO$82,[1]团队属性模拟!$AM$3:$AM$82),2,0)</f>
        <v>15690</v>
      </c>
      <c r="F1866" s="19">
        <f>[1]怪物属性模拟配置!$P1860</f>
        <v>583</v>
      </c>
      <c r="G1866" s="19">
        <f>[1]怪物属性模拟配置!$Q1860</f>
        <v>0</v>
      </c>
      <c r="H1866" s="19">
        <f>[1]怪物属性模拟配置!$S1860</f>
        <v>20830</v>
      </c>
      <c r="I1866" s="20">
        <v>0</v>
      </c>
      <c r="J1866" s="20">
        <v>0</v>
      </c>
      <c r="K1866" s="20">
        <v>0</v>
      </c>
      <c r="L1866" s="20">
        <v>0</v>
      </c>
      <c r="M1866" s="20">
        <f>[1]怪物属性模拟配置!$T1860*1000</f>
        <v>200</v>
      </c>
      <c r="N1866" s="20">
        <v>0</v>
      </c>
      <c r="O1866" s="20">
        <f>[1]怪物属性模拟配置!$U1860-1</f>
        <v>1</v>
      </c>
      <c r="P1866" s="20">
        <v>0</v>
      </c>
      <c r="Q1866" s="20">
        <v>0</v>
      </c>
      <c r="R1866" s="20">
        <v>0</v>
      </c>
      <c r="S1866" s="29" t="s">
        <v>55</v>
      </c>
      <c r="T1866" s="29" t="s">
        <v>55</v>
      </c>
      <c r="U1866" s="20"/>
      <c r="V1866" s="20"/>
    </row>
    <row r="1867" ht="17.25" spans="1:22">
      <c r="A1867" s="20">
        <v>70001413</v>
      </c>
      <c r="B1867" s="34" t="s">
        <v>517</v>
      </c>
      <c r="C1867" s="19">
        <f>[1]怪物属性模拟配置!$E1861</f>
        <v>38</v>
      </c>
      <c r="D1867" s="20">
        <v>0</v>
      </c>
      <c r="E1867" s="19">
        <f>VLOOKUP(C1867,IF({1,0},[1]团队属性模拟!$AO$3:$AO$82,[1]团队属性模拟!$AM$3:$AM$82),2,0)</f>
        <v>15690</v>
      </c>
      <c r="F1867" s="19">
        <f>[1]怪物属性模拟配置!$P1861</f>
        <v>680</v>
      </c>
      <c r="G1867" s="19">
        <f>[1]怪物属性模拟配置!$Q1861</f>
        <v>0</v>
      </c>
      <c r="H1867" s="19">
        <f>[1]怪物属性模拟配置!$S1861</f>
        <v>41660</v>
      </c>
      <c r="I1867" s="20">
        <v>0</v>
      </c>
      <c r="J1867" s="20">
        <v>0</v>
      </c>
      <c r="K1867" s="20">
        <v>0</v>
      </c>
      <c r="L1867" s="20">
        <v>0</v>
      </c>
      <c r="M1867" s="20">
        <f>[1]怪物属性模拟配置!$T1861*1000</f>
        <v>200</v>
      </c>
      <c r="N1867" s="20">
        <v>0</v>
      </c>
      <c r="O1867" s="20">
        <f>[1]怪物属性模拟配置!$U1861-1</f>
        <v>1</v>
      </c>
      <c r="P1867" s="20">
        <v>0</v>
      </c>
      <c r="Q1867" s="20">
        <v>0</v>
      </c>
      <c r="R1867" s="20">
        <v>0</v>
      </c>
      <c r="S1867" s="29" t="s">
        <v>55</v>
      </c>
      <c r="T1867" s="29" t="s">
        <v>55</v>
      </c>
      <c r="U1867" s="20"/>
      <c r="V1867" s="20"/>
    </row>
    <row r="1868" ht="17.25" spans="1:22">
      <c r="A1868" s="20">
        <v>70001421</v>
      </c>
      <c r="B1868" s="34" t="s">
        <v>518</v>
      </c>
      <c r="C1868" s="19">
        <f>[1]怪物属性模拟配置!$E1862</f>
        <v>38</v>
      </c>
      <c r="D1868" s="20">
        <v>0</v>
      </c>
      <c r="E1868" s="19">
        <f>VLOOKUP(C1868,IF({1,0},[1]团队属性模拟!$AO$3:$AO$82,[1]团队属性模拟!$AM$3:$AM$82),2,0)</f>
        <v>15690</v>
      </c>
      <c r="F1868" s="19">
        <f>[1]怪物属性模拟配置!$P1862</f>
        <v>486</v>
      </c>
      <c r="G1868" s="19">
        <f>[1]怪物属性模拟配置!$Q1862</f>
        <v>0</v>
      </c>
      <c r="H1868" s="19">
        <f>[1]怪物属性模拟配置!$S1862</f>
        <v>2083</v>
      </c>
      <c r="I1868" s="20">
        <v>0</v>
      </c>
      <c r="J1868" s="20">
        <v>0</v>
      </c>
      <c r="K1868" s="20">
        <v>0</v>
      </c>
      <c r="L1868" s="20">
        <v>0</v>
      </c>
      <c r="M1868" s="20">
        <f>[1]怪物属性模拟配置!$T1862*1000</f>
        <v>200</v>
      </c>
      <c r="N1868" s="20">
        <v>0</v>
      </c>
      <c r="O1868" s="20">
        <f>[1]怪物属性模拟配置!$U1862-1</f>
        <v>1</v>
      </c>
      <c r="P1868" s="20">
        <v>0</v>
      </c>
      <c r="Q1868" s="20">
        <v>0</v>
      </c>
      <c r="R1868" s="20">
        <v>0</v>
      </c>
      <c r="S1868" s="29" t="s">
        <v>55</v>
      </c>
      <c r="T1868" s="29" t="s">
        <v>55</v>
      </c>
      <c r="U1868" s="20"/>
      <c r="V1868" s="20"/>
    </row>
    <row r="1869" ht="17.25" spans="1:22">
      <c r="A1869" s="20">
        <v>70001422</v>
      </c>
      <c r="B1869" s="34" t="s">
        <v>519</v>
      </c>
      <c r="C1869" s="19">
        <f>[1]怪物属性模拟配置!$E1863</f>
        <v>38</v>
      </c>
      <c r="D1869" s="20">
        <v>0</v>
      </c>
      <c r="E1869" s="19">
        <f>VLOOKUP(C1869,IF({1,0},[1]团队属性模拟!$AO$3:$AO$82,[1]团队属性模拟!$AM$3:$AM$82),2,0)</f>
        <v>15690</v>
      </c>
      <c r="F1869" s="19">
        <f>[1]怪物属性模拟配置!$P1863</f>
        <v>583</v>
      </c>
      <c r="G1869" s="19">
        <f>[1]怪物属性模拟配置!$Q1863</f>
        <v>0</v>
      </c>
      <c r="H1869" s="19">
        <f>[1]怪物属性模拟配置!$S1863</f>
        <v>20830</v>
      </c>
      <c r="I1869" s="20">
        <v>0</v>
      </c>
      <c r="J1869" s="20">
        <v>0</v>
      </c>
      <c r="K1869" s="20">
        <v>0</v>
      </c>
      <c r="L1869" s="20">
        <v>0</v>
      </c>
      <c r="M1869" s="20">
        <f>[1]怪物属性模拟配置!$T1863*1000</f>
        <v>200</v>
      </c>
      <c r="N1869" s="20">
        <v>0</v>
      </c>
      <c r="O1869" s="20">
        <f>[1]怪物属性模拟配置!$U1863-1</f>
        <v>1</v>
      </c>
      <c r="P1869" s="20">
        <v>0</v>
      </c>
      <c r="Q1869" s="20">
        <v>0</v>
      </c>
      <c r="R1869" s="20">
        <v>0</v>
      </c>
      <c r="S1869" s="29" t="s">
        <v>55</v>
      </c>
      <c r="T1869" s="29" t="s">
        <v>55</v>
      </c>
      <c r="U1869" s="20"/>
      <c r="V1869" s="20"/>
    </row>
    <row r="1870" ht="17.25" spans="1:22">
      <c r="A1870" s="20">
        <v>70001423</v>
      </c>
      <c r="B1870" s="34" t="s">
        <v>520</v>
      </c>
      <c r="C1870" s="19">
        <f>[1]怪物属性模拟配置!$E1864</f>
        <v>38</v>
      </c>
      <c r="D1870" s="20">
        <v>0</v>
      </c>
      <c r="E1870" s="19">
        <f>VLOOKUP(C1870,IF({1,0},[1]团队属性模拟!$AO$3:$AO$82,[1]团队属性模拟!$AM$3:$AM$82),2,0)</f>
        <v>15690</v>
      </c>
      <c r="F1870" s="19">
        <f>[1]怪物属性模拟配置!$P1864</f>
        <v>680</v>
      </c>
      <c r="G1870" s="19">
        <f>[1]怪物属性模拟配置!$Q1864</f>
        <v>0</v>
      </c>
      <c r="H1870" s="19">
        <f>[1]怪物属性模拟配置!$S1864</f>
        <v>41660</v>
      </c>
      <c r="I1870" s="20">
        <v>0</v>
      </c>
      <c r="J1870" s="20">
        <v>0</v>
      </c>
      <c r="K1870" s="20">
        <v>0</v>
      </c>
      <c r="L1870" s="20">
        <v>0</v>
      </c>
      <c r="M1870" s="20">
        <f>[1]怪物属性模拟配置!$T1864*1000</f>
        <v>200</v>
      </c>
      <c r="N1870" s="20">
        <v>0</v>
      </c>
      <c r="O1870" s="20">
        <f>[1]怪物属性模拟配置!$U1864-1</f>
        <v>1</v>
      </c>
      <c r="P1870" s="20">
        <v>0</v>
      </c>
      <c r="Q1870" s="20">
        <v>0</v>
      </c>
      <c r="R1870" s="20">
        <v>0</v>
      </c>
      <c r="S1870" s="29" t="s">
        <v>55</v>
      </c>
      <c r="T1870" s="29" t="s">
        <v>55</v>
      </c>
      <c r="U1870" s="20"/>
      <c r="V1870" s="20"/>
    </row>
    <row r="1871" ht="17.25" spans="1:22">
      <c r="A1871" s="20">
        <v>70001511</v>
      </c>
      <c r="B1871" s="34" t="s">
        <v>515</v>
      </c>
      <c r="C1871" s="19">
        <f>[1]怪物属性模拟配置!$E1865</f>
        <v>39</v>
      </c>
      <c r="D1871" s="20">
        <v>0</v>
      </c>
      <c r="E1871" s="19">
        <f>VLOOKUP(C1871,IF({1,0},[1]团队属性模拟!$AO$3:$AO$82,[1]团队属性模拟!$AM$3:$AM$82),2,0)</f>
        <v>15900</v>
      </c>
      <c r="F1871" s="19">
        <f>[1]怪物属性模拟配置!$P1865</f>
        <v>493</v>
      </c>
      <c r="G1871" s="19">
        <f>[1]怪物属性模拟配置!$Q1865</f>
        <v>0</v>
      </c>
      <c r="H1871" s="19">
        <f>[1]怪物属性模拟配置!$S1865</f>
        <v>2110</v>
      </c>
      <c r="I1871" s="20">
        <v>0</v>
      </c>
      <c r="J1871" s="20">
        <v>0</v>
      </c>
      <c r="K1871" s="20">
        <v>0</v>
      </c>
      <c r="L1871" s="20">
        <v>0</v>
      </c>
      <c r="M1871" s="20">
        <f>[1]怪物属性模拟配置!$T1865*1000</f>
        <v>200</v>
      </c>
      <c r="N1871" s="20">
        <v>0</v>
      </c>
      <c r="O1871" s="20">
        <f>[1]怪物属性模拟配置!$U1865-1</f>
        <v>1</v>
      </c>
      <c r="P1871" s="20">
        <v>0</v>
      </c>
      <c r="Q1871" s="20">
        <v>0</v>
      </c>
      <c r="R1871" s="20">
        <v>0</v>
      </c>
      <c r="S1871" s="29" t="s">
        <v>55</v>
      </c>
      <c r="T1871" s="29" t="s">
        <v>55</v>
      </c>
      <c r="U1871" s="20"/>
      <c r="V1871" s="20"/>
    </row>
    <row r="1872" ht="17.25" spans="1:22">
      <c r="A1872" s="20">
        <v>70001512</v>
      </c>
      <c r="B1872" s="34" t="s">
        <v>516</v>
      </c>
      <c r="C1872" s="19">
        <f>[1]怪物属性模拟配置!$E1866</f>
        <v>39</v>
      </c>
      <c r="D1872" s="20">
        <v>0</v>
      </c>
      <c r="E1872" s="19">
        <f>VLOOKUP(C1872,IF({1,0},[1]团队属性模拟!$AO$3:$AO$82,[1]团队属性模拟!$AM$3:$AM$82),2,0)</f>
        <v>15900</v>
      </c>
      <c r="F1872" s="19">
        <f>[1]怪物属性模拟配置!$P1866</f>
        <v>592</v>
      </c>
      <c r="G1872" s="19">
        <f>[1]怪物属性模拟配置!$Q1866</f>
        <v>0</v>
      </c>
      <c r="H1872" s="19">
        <f>[1]怪物属性模拟配置!$S1866</f>
        <v>21100</v>
      </c>
      <c r="I1872" s="20">
        <v>0</v>
      </c>
      <c r="J1872" s="20">
        <v>0</v>
      </c>
      <c r="K1872" s="20">
        <v>0</v>
      </c>
      <c r="L1872" s="20">
        <v>0</v>
      </c>
      <c r="M1872" s="20">
        <f>[1]怪物属性模拟配置!$T1866*1000</f>
        <v>200</v>
      </c>
      <c r="N1872" s="20">
        <v>0</v>
      </c>
      <c r="O1872" s="20">
        <f>[1]怪物属性模拟配置!$U1866-1</f>
        <v>1</v>
      </c>
      <c r="P1872" s="20">
        <v>0</v>
      </c>
      <c r="Q1872" s="20">
        <v>0</v>
      </c>
      <c r="R1872" s="20">
        <v>0</v>
      </c>
      <c r="S1872" s="29" t="s">
        <v>55</v>
      </c>
      <c r="T1872" s="29" t="s">
        <v>55</v>
      </c>
      <c r="U1872" s="20"/>
      <c r="V1872" s="20"/>
    </row>
    <row r="1873" ht="17.25" spans="1:22">
      <c r="A1873" s="20">
        <v>70001513</v>
      </c>
      <c r="B1873" s="34" t="s">
        <v>517</v>
      </c>
      <c r="C1873" s="19">
        <f>[1]怪物属性模拟配置!$E1867</f>
        <v>39</v>
      </c>
      <c r="D1873" s="20">
        <v>0</v>
      </c>
      <c r="E1873" s="19">
        <f>VLOOKUP(C1873,IF({1,0},[1]团队属性模拟!$AO$3:$AO$82,[1]团队属性模拟!$AM$3:$AM$82),2,0)</f>
        <v>15900</v>
      </c>
      <c r="F1873" s="19">
        <f>[1]怪物属性模拟配置!$P1867</f>
        <v>690</v>
      </c>
      <c r="G1873" s="19">
        <f>[1]怪物属性模拟配置!$Q1867</f>
        <v>0</v>
      </c>
      <c r="H1873" s="19">
        <f>[1]怪物属性模拟配置!$S1867</f>
        <v>42200</v>
      </c>
      <c r="I1873" s="20">
        <v>0</v>
      </c>
      <c r="J1873" s="20">
        <v>0</v>
      </c>
      <c r="K1873" s="20">
        <v>0</v>
      </c>
      <c r="L1873" s="20">
        <v>0</v>
      </c>
      <c r="M1873" s="20">
        <f>[1]怪物属性模拟配置!$T1867*1000</f>
        <v>200</v>
      </c>
      <c r="N1873" s="20">
        <v>0</v>
      </c>
      <c r="O1873" s="20">
        <f>[1]怪物属性模拟配置!$U1867-1</f>
        <v>1</v>
      </c>
      <c r="P1873" s="20">
        <v>0</v>
      </c>
      <c r="Q1873" s="20">
        <v>0</v>
      </c>
      <c r="R1873" s="20">
        <v>0</v>
      </c>
      <c r="S1873" s="29" t="s">
        <v>55</v>
      </c>
      <c r="T1873" s="29" t="s">
        <v>55</v>
      </c>
      <c r="U1873" s="20"/>
      <c r="V1873" s="20"/>
    </row>
    <row r="1874" ht="17.25" spans="1:22">
      <c r="A1874" s="20">
        <v>70001521</v>
      </c>
      <c r="B1874" s="34" t="s">
        <v>518</v>
      </c>
      <c r="C1874" s="19">
        <f>[1]怪物属性模拟配置!$E1868</f>
        <v>39</v>
      </c>
      <c r="D1874" s="20">
        <v>0</v>
      </c>
      <c r="E1874" s="19">
        <f>VLOOKUP(C1874,IF({1,0},[1]团队属性模拟!$AO$3:$AO$82,[1]团队属性模拟!$AM$3:$AM$82),2,0)</f>
        <v>15900</v>
      </c>
      <c r="F1874" s="19">
        <f>[1]怪物属性模拟配置!$P1868</f>
        <v>493</v>
      </c>
      <c r="G1874" s="19">
        <f>[1]怪物属性模拟配置!$Q1868</f>
        <v>0</v>
      </c>
      <c r="H1874" s="19">
        <f>[1]怪物属性模拟配置!$S1868</f>
        <v>2110</v>
      </c>
      <c r="I1874" s="20">
        <v>0</v>
      </c>
      <c r="J1874" s="20">
        <v>0</v>
      </c>
      <c r="K1874" s="20">
        <v>0</v>
      </c>
      <c r="L1874" s="20">
        <v>0</v>
      </c>
      <c r="M1874" s="20">
        <f>[1]怪物属性模拟配置!$T1868*1000</f>
        <v>200</v>
      </c>
      <c r="N1874" s="20">
        <v>0</v>
      </c>
      <c r="O1874" s="20">
        <f>[1]怪物属性模拟配置!$U1868-1</f>
        <v>1</v>
      </c>
      <c r="P1874" s="20">
        <v>0</v>
      </c>
      <c r="Q1874" s="20">
        <v>0</v>
      </c>
      <c r="R1874" s="20">
        <v>0</v>
      </c>
      <c r="S1874" s="29" t="s">
        <v>55</v>
      </c>
      <c r="T1874" s="29" t="s">
        <v>55</v>
      </c>
      <c r="U1874" s="20"/>
      <c r="V1874" s="20"/>
    </row>
    <row r="1875" ht="17.25" spans="1:22">
      <c r="A1875" s="20">
        <v>70001522</v>
      </c>
      <c r="B1875" s="34" t="s">
        <v>519</v>
      </c>
      <c r="C1875" s="19">
        <f>[1]怪物属性模拟配置!$E1869</f>
        <v>39</v>
      </c>
      <c r="D1875" s="20">
        <v>0</v>
      </c>
      <c r="E1875" s="19">
        <f>VLOOKUP(C1875,IF({1,0},[1]团队属性模拟!$AO$3:$AO$82,[1]团队属性模拟!$AM$3:$AM$82),2,0)</f>
        <v>15900</v>
      </c>
      <c r="F1875" s="19">
        <f>[1]怪物属性模拟配置!$P1869</f>
        <v>592</v>
      </c>
      <c r="G1875" s="19">
        <f>[1]怪物属性模拟配置!$Q1869</f>
        <v>0</v>
      </c>
      <c r="H1875" s="19">
        <f>[1]怪物属性模拟配置!$S1869</f>
        <v>21100</v>
      </c>
      <c r="I1875" s="20">
        <v>0</v>
      </c>
      <c r="J1875" s="20">
        <v>0</v>
      </c>
      <c r="K1875" s="20">
        <v>0</v>
      </c>
      <c r="L1875" s="20">
        <v>0</v>
      </c>
      <c r="M1875" s="20">
        <f>[1]怪物属性模拟配置!$T1869*1000</f>
        <v>200</v>
      </c>
      <c r="N1875" s="20">
        <v>0</v>
      </c>
      <c r="O1875" s="20">
        <f>[1]怪物属性模拟配置!$U1869-1</f>
        <v>1</v>
      </c>
      <c r="P1875" s="20">
        <v>0</v>
      </c>
      <c r="Q1875" s="20">
        <v>0</v>
      </c>
      <c r="R1875" s="20">
        <v>0</v>
      </c>
      <c r="S1875" s="29" t="s">
        <v>55</v>
      </c>
      <c r="T1875" s="29" t="s">
        <v>55</v>
      </c>
      <c r="U1875" s="20"/>
      <c r="V1875" s="20"/>
    </row>
    <row r="1876" ht="17.25" spans="1:22">
      <c r="A1876" s="20">
        <v>70001523</v>
      </c>
      <c r="B1876" s="34" t="s">
        <v>520</v>
      </c>
      <c r="C1876" s="19">
        <f>[1]怪物属性模拟配置!$E1870</f>
        <v>39</v>
      </c>
      <c r="D1876" s="20">
        <v>0</v>
      </c>
      <c r="E1876" s="19">
        <f>VLOOKUP(C1876,IF({1,0},[1]团队属性模拟!$AO$3:$AO$82,[1]团队属性模拟!$AM$3:$AM$82),2,0)</f>
        <v>15900</v>
      </c>
      <c r="F1876" s="19">
        <f>[1]怪物属性模拟配置!$P1870</f>
        <v>690</v>
      </c>
      <c r="G1876" s="19">
        <f>[1]怪物属性模拟配置!$Q1870</f>
        <v>0</v>
      </c>
      <c r="H1876" s="19">
        <f>[1]怪物属性模拟配置!$S1870</f>
        <v>42200</v>
      </c>
      <c r="I1876" s="20">
        <v>0</v>
      </c>
      <c r="J1876" s="20">
        <v>0</v>
      </c>
      <c r="K1876" s="20">
        <v>0</v>
      </c>
      <c r="L1876" s="20">
        <v>0</v>
      </c>
      <c r="M1876" s="20">
        <f>[1]怪物属性模拟配置!$T1870*1000</f>
        <v>200</v>
      </c>
      <c r="N1876" s="20">
        <v>0</v>
      </c>
      <c r="O1876" s="20">
        <f>[1]怪物属性模拟配置!$U1870-1</f>
        <v>1</v>
      </c>
      <c r="P1876" s="20">
        <v>0</v>
      </c>
      <c r="Q1876" s="20">
        <v>0</v>
      </c>
      <c r="R1876" s="20">
        <v>0</v>
      </c>
      <c r="S1876" s="29" t="s">
        <v>55</v>
      </c>
      <c r="T1876" s="29" t="s">
        <v>55</v>
      </c>
      <c r="U1876" s="20"/>
      <c r="V1876" s="20"/>
    </row>
    <row r="1877" ht="17.25" spans="1:22">
      <c r="A1877" s="20">
        <v>70001500</v>
      </c>
      <c r="B1877" s="34" t="s">
        <v>523</v>
      </c>
      <c r="C1877" s="19">
        <f>[1]怪物属性模拟配置!$E1871</f>
        <v>39</v>
      </c>
      <c r="D1877" s="20">
        <v>0</v>
      </c>
      <c r="E1877" s="19">
        <f>VLOOKUP(C1877,IF({1,0},[1]团队属性模拟!$AO$3:$AO$82,[1]团队属性模拟!$AM$3:$AM$82),2,0)</f>
        <v>15900</v>
      </c>
      <c r="F1877" s="19">
        <f>[1]怪物属性模拟配置!$P1871</f>
        <v>690</v>
      </c>
      <c r="G1877" s="19">
        <f>[1]怪物属性模拟配置!$Q1871</f>
        <v>0</v>
      </c>
      <c r="H1877" s="19">
        <f>[1]怪物属性模拟配置!$S1871</f>
        <v>42200</v>
      </c>
      <c r="I1877" s="20">
        <v>0</v>
      </c>
      <c r="J1877" s="20">
        <v>0</v>
      </c>
      <c r="K1877" s="20">
        <v>0</v>
      </c>
      <c r="L1877" s="20">
        <v>0</v>
      </c>
      <c r="M1877" s="20">
        <f>[1]怪物属性模拟配置!$T1871*1000</f>
        <v>200</v>
      </c>
      <c r="N1877" s="20">
        <v>0</v>
      </c>
      <c r="O1877" s="20">
        <f>[1]怪物属性模拟配置!$U1871-1</f>
        <v>1</v>
      </c>
      <c r="P1877" s="20">
        <v>0</v>
      </c>
      <c r="Q1877" s="20">
        <v>0</v>
      </c>
      <c r="R1877" s="20">
        <v>0</v>
      </c>
      <c r="S1877" s="29" t="s">
        <v>55</v>
      </c>
      <c r="T1877" s="29" t="s">
        <v>55</v>
      </c>
      <c r="U1877" s="20"/>
      <c r="V1877" s="20"/>
    </row>
    <row r="1878" ht="17.25" spans="1:22">
      <c r="A1878" s="20">
        <v>70001611</v>
      </c>
      <c r="B1878" s="34" t="s">
        <v>515</v>
      </c>
      <c r="C1878" s="19">
        <f>[1]怪物属性模拟配置!$E1872</f>
        <v>39</v>
      </c>
      <c r="D1878" s="20">
        <v>0</v>
      </c>
      <c r="E1878" s="19">
        <f>VLOOKUP(C1878,IF({1,0},[1]团队属性模拟!$AO$3:$AO$82,[1]团队属性模拟!$AM$3:$AM$82),2,0)</f>
        <v>15900</v>
      </c>
      <c r="F1878" s="19">
        <f>[1]怪物属性模拟配置!$P1872</f>
        <v>493</v>
      </c>
      <c r="G1878" s="19">
        <f>[1]怪物属性模拟配置!$Q1872</f>
        <v>0</v>
      </c>
      <c r="H1878" s="19">
        <f>[1]怪物属性模拟配置!$S1872</f>
        <v>2110</v>
      </c>
      <c r="I1878" s="20">
        <v>0</v>
      </c>
      <c r="J1878" s="20">
        <v>0</v>
      </c>
      <c r="K1878" s="20">
        <v>0</v>
      </c>
      <c r="L1878" s="20">
        <v>0</v>
      </c>
      <c r="M1878" s="20">
        <f>[1]怪物属性模拟配置!$T1872*1000</f>
        <v>200</v>
      </c>
      <c r="N1878" s="20">
        <v>0</v>
      </c>
      <c r="O1878" s="20">
        <f>[1]怪物属性模拟配置!$U1872-1</f>
        <v>1</v>
      </c>
      <c r="P1878" s="20">
        <v>0</v>
      </c>
      <c r="Q1878" s="20">
        <v>0</v>
      </c>
      <c r="R1878" s="20">
        <v>0</v>
      </c>
      <c r="S1878" s="29" t="s">
        <v>55</v>
      </c>
      <c r="T1878" s="29" t="s">
        <v>55</v>
      </c>
      <c r="U1878" s="20"/>
      <c r="V1878" s="20"/>
    </row>
    <row r="1879" ht="17.25" spans="1:22">
      <c r="A1879" s="20">
        <v>70001612</v>
      </c>
      <c r="B1879" s="34" t="s">
        <v>516</v>
      </c>
      <c r="C1879" s="19">
        <f>[1]怪物属性模拟配置!$E1873</f>
        <v>39</v>
      </c>
      <c r="D1879" s="20">
        <v>0</v>
      </c>
      <c r="E1879" s="19">
        <f>VLOOKUP(C1879,IF({1,0},[1]团队属性模拟!$AO$3:$AO$82,[1]团队属性模拟!$AM$3:$AM$82),2,0)</f>
        <v>15900</v>
      </c>
      <c r="F1879" s="19">
        <f>[1]怪物属性模拟配置!$P1873</f>
        <v>592</v>
      </c>
      <c r="G1879" s="19">
        <f>[1]怪物属性模拟配置!$Q1873</f>
        <v>0</v>
      </c>
      <c r="H1879" s="19">
        <f>[1]怪物属性模拟配置!$S1873</f>
        <v>21100</v>
      </c>
      <c r="I1879" s="20">
        <v>0</v>
      </c>
      <c r="J1879" s="20">
        <v>0</v>
      </c>
      <c r="K1879" s="20">
        <v>0</v>
      </c>
      <c r="L1879" s="20">
        <v>0</v>
      </c>
      <c r="M1879" s="20">
        <f>[1]怪物属性模拟配置!$T1873*1000</f>
        <v>200</v>
      </c>
      <c r="N1879" s="20">
        <v>0</v>
      </c>
      <c r="O1879" s="20">
        <f>[1]怪物属性模拟配置!$U1873-1</f>
        <v>1</v>
      </c>
      <c r="P1879" s="20">
        <v>0</v>
      </c>
      <c r="Q1879" s="20">
        <v>0</v>
      </c>
      <c r="R1879" s="20">
        <v>0</v>
      </c>
      <c r="S1879" s="29" t="s">
        <v>55</v>
      </c>
      <c r="T1879" s="29" t="s">
        <v>55</v>
      </c>
      <c r="U1879" s="20"/>
      <c r="V1879" s="20"/>
    </row>
    <row r="1880" ht="17.25" spans="1:22">
      <c r="A1880" s="20">
        <v>70001613</v>
      </c>
      <c r="B1880" s="34" t="s">
        <v>517</v>
      </c>
      <c r="C1880" s="19">
        <f>[1]怪物属性模拟配置!$E1874</f>
        <v>39</v>
      </c>
      <c r="D1880" s="20">
        <v>0</v>
      </c>
      <c r="E1880" s="19">
        <f>VLOOKUP(C1880,IF({1,0},[1]团队属性模拟!$AO$3:$AO$82,[1]团队属性模拟!$AM$3:$AM$82),2,0)</f>
        <v>15900</v>
      </c>
      <c r="F1880" s="19">
        <f>[1]怪物属性模拟配置!$P1874</f>
        <v>690</v>
      </c>
      <c r="G1880" s="19">
        <f>[1]怪物属性模拟配置!$Q1874</f>
        <v>0</v>
      </c>
      <c r="H1880" s="19">
        <f>[1]怪物属性模拟配置!$S1874</f>
        <v>42200</v>
      </c>
      <c r="I1880" s="20">
        <v>0</v>
      </c>
      <c r="J1880" s="20">
        <v>0</v>
      </c>
      <c r="K1880" s="20">
        <v>0</v>
      </c>
      <c r="L1880" s="20">
        <v>0</v>
      </c>
      <c r="M1880" s="20">
        <f>[1]怪物属性模拟配置!$T1874*1000</f>
        <v>200</v>
      </c>
      <c r="N1880" s="20">
        <v>0</v>
      </c>
      <c r="O1880" s="20">
        <f>[1]怪物属性模拟配置!$U1874-1</f>
        <v>1</v>
      </c>
      <c r="P1880" s="20">
        <v>0</v>
      </c>
      <c r="Q1880" s="20">
        <v>0</v>
      </c>
      <c r="R1880" s="20">
        <v>0</v>
      </c>
      <c r="S1880" s="29" t="s">
        <v>55</v>
      </c>
      <c r="T1880" s="29" t="s">
        <v>55</v>
      </c>
      <c r="U1880" s="20"/>
      <c r="V1880" s="20"/>
    </row>
    <row r="1881" ht="17.25" spans="1:22">
      <c r="A1881" s="20">
        <v>70001621</v>
      </c>
      <c r="B1881" s="34" t="s">
        <v>518</v>
      </c>
      <c r="C1881" s="19">
        <f>[1]怪物属性模拟配置!$E1875</f>
        <v>39</v>
      </c>
      <c r="D1881" s="20">
        <v>0</v>
      </c>
      <c r="E1881" s="19">
        <f>VLOOKUP(C1881,IF({1,0},[1]团队属性模拟!$AO$3:$AO$82,[1]团队属性模拟!$AM$3:$AM$82),2,0)</f>
        <v>15900</v>
      </c>
      <c r="F1881" s="19">
        <f>[1]怪物属性模拟配置!$P1875</f>
        <v>493</v>
      </c>
      <c r="G1881" s="19">
        <f>[1]怪物属性模拟配置!$Q1875</f>
        <v>0</v>
      </c>
      <c r="H1881" s="19">
        <f>[1]怪物属性模拟配置!$S1875</f>
        <v>2110</v>
      </c>
      <c r="I1881" s="20">
        <v>0</v>
      </c>
      <c r="J1881" s="20">
        <v>0</v>
      </c>
      <c r="K1881" s="20">
        <v>0</v>
      </c>
      <c r="L1881" s="20">
        <v>0</v>
      </c>
      <c r="M1881" s="20">
        <f>[1]怪物属性模拟配置!$T1875*1000</f>
        <v>200</v>
      </c>
      <c r="N1881" s="20">
        <v>0</v>
      </c>
      <c r="O1881" s="20">
        <f>[1]怪物属性模拟配置!$U1875-1</f>
        <v>1</v>
      </c>
      <c r="P1881" s="20">
        <v>0</v>
      </c>
      <c r="Q1881" s="20">
        <v>0</v>
      </c>
      <c r="R1881" s="20">
        <v>0</v>
      </c>
      <c r="S1881" s="29" t="s">
        <v>55</v>
      </c>
      <c r="T1881" s="29" t="s">
        <v>55</v>
      </c>
      <c r="U1881" s="20"/>
      <c r="V1881" s="20"/>
    </row>
    <row r="1882" ht="17.25" spans="1:22">
      <c r="A1882" s="20">
        <v>70001622</v>
      </c>
      <c r="B1882" s="34" t="s">
        <v>519</v>
      </c>
      <c r="C1882" s="19">
        <f>[1]怪物属性模拟配置!$E1876</f>
        <v>39</v>
      </c>
      <c r="D1882" s="20">
        <v>0</v>
      </c>
      <c r="E1882" s="19">
        <f>VLOOKUP(C1882,IF({1,0},[1]团队属性模拟!$AO$3:$AO$82,[1]团队属性模拟!$AM$3:$AM$82),2,0)</f>
        <v>15900</v>
      </c>
      <c r="F1882" s="19">
        <f>[1]怪物属性模拟配置!$P1876</f>
        <v>592</v>
      </c>
      <c r="G1882" s="19">
        <f>[1]怪物属性模拟配置!$Q1876</f>
        <v>0</v>
      </c>
      <c r="H1882" s="19">
        <f>[1]怪物属性模拟配置!$S1876</f>
        <v>21100</v>
      </c>
      <c r="I1882" s="20">
        <v>0</v>
      </c>
      <c r="J1882" s="20">
        <v>0</v>
      </c>
      <c r="K1882" s="20">
        <v>0</v>
      </c>
      <c r="L1882" s="20">
        <v>0</v>
      </c>
      <c r="M1882" s="20">
        <f>[1]怪物属性模拟配置!$T1876*1000</f>
        <v>200</v>
      </c>
      <c r="N1882" s="20">
        <v>0</v>
      </c>
      <c r="O1882" s="20">
        <f>[1]怪物属性模拟配置!$U1876-1</f>
        <v>1</v>
      </c>
      <c r="P1882" s="20">
        <v>0</v>
      </c>
      <c r="Q1882" s="20">
        <v>0</v>
      </c>
      <c r="R1882" s="20">
        <v>0</v>
      </c>
      <c r="S1882" s="29" t="s">
        <v>55</v>
      </c>
      <c r="T1882" s="29" t="s">
        <v>55</v>
      </c>
      <c r="U1882" s="20"/>
      <c r="V1882" s="20"/>
    </row>
    <row r="1883" ht="17.25" spans="1:22">
      <c r="A1883" s="20">
        <v>70001623</v>
      </c>
      <c r="B1883" s="34" t="s">
        <v>520</v>
      </c>
      <c r="C1883" s="19">
        <f>[1]怪物属性模拟配置!$E1877</f>
        <v>39</v>
      </c>
      <c r="D1883" s="20">
        <v>0</v>
      </c>
      <c r="E1883" s="19">
        <f>VLOOKUP(C1883,IF({1,0},[1]团队属性模拟!$AO$3:$AO$82,[1]团队属性模拟!$AM$3:$AM$82),2,0)</f>
        <v>15900</v>
      </c>
      <c r="F1883" s="19">
        <f>[1]怪物属性模拟配置!$P1877</f>
        <v>690</v>
      </c>
      <c r="G1883" s="19">
        <f>[1]怪物属性模拟配置!$Q1877</f>
        <v>0</v>
      </c>
      <c r="H1883" s="19">
        <f>[1]怪物属性模拟配置!$S1877</f>
        <v>42200</v>
      </c>
      <c r="I1883" s="20">
        <v>0</v>
      </c>
      <c r="J1883" s="20">
        <v>0</v>
      </c>
      <c r="K1883" s="20">
        <v>0</v>
      </c>
      <c r="L1883" s="20">
        <v>0</v>
      </c>
      <c r="M1883" s="20">
        <f>[1]怪物属性模拟配置!$T1877*1000</f>
        <v>200</v>
      </c>
      <c r="N1883" s="20">
        <v>0</v>
      </c>
      <c r="O1883" s="20">
        <f>[1]怪物属性模拟配置!$U1877-1</f>
        <v>1</v>
      </c>
      <c r="P1883" s="20">
        <v>0</v>
      </c>
      <c r="Q1883" s="20">
        <v>0</v>
      </c>
      <c r="R1883" s="20">
        <v>0</v>
      </c>
      <c r="S1883" s="29" t="s">
        <v>55</v>
      </c>
      <c r="T1883" s="29" t="s">
        <v>55</v>
      </c>
      <c r="U1883" s="20"/>
      <c r="V1883" s="20"/>
    </row>
    <row r="1884" ht="17.25" spans="1:22">
      <c r="A1884" s="20">
        <v>70001711</v>
      </c>
      <c r="B1884" s="34" t="s">
        <v>515</v>
      </c>
      <c r="C1884" s="19">
        <f>[1]怪物属性模拟配置!$E1878</f>
        <v>39</v>
      </c>
      <c r="D1884" s="20">
        <v>0</v>
      </c>
      <c r="E1884" s="19">
        <f>VLOOKUP(C1884,IF({1,0},[1]团队属性模拟!$AO$3:$AO$82,[1]团队属性模拟!$AM$3:$AM$82),2,0)</f>
        <v>15900</v>
      </c>
      <c r="F1884" s="19">
        <f>[1]怪物属性模拟配置!$P1878</f>
        <v>493</v>
      </c>
      <c r="G1884" s="19">
        <f>[1]怪物属性模拟配置!$Q1878</f>
        <v>0</v>
      </c>
      <c r="H1884" s="19">
        <f>[1]怪物属性模拟配置!$S1878</f>
        <v>2110</v>
      </c>
      <c r="I1884" s="20">
        <v>0</v>
      </c>
      <c r="J1884" s="20">
        <v>0</v>
      </c>
      <c r="K1884" s="20">
        <v>0</v>
      </c>
      <c r="L1884" s="20">
        <v>0</v>
      </c>
      <c r="M1884" s="20">
        <f>[1]怪物属性模拟配置!$T1878*1000</f>
        <v>200</v>
      </c>
      <c r="N1884" s="20">
        <v>0</v>
      </c>
      <c r="O1884" s="20">
        <f>[1]怪物属性模拟配置!$U1878-1</f>
        <v>1</v>
      </c>
      <c r="P1884" s="20">
        <v>0</v>
      </c>
      <c r="Q1884" s="20">
        <v>0</v>
      </c>
      <c r="R1884" s="20">
        <v>0</v>
      </c>
      <c r="S1884" s="29" t="s">
        <v>55</v>
      </c>
      <c r="T1884" s="29" t="s">
        <v>55</v>
      </c>
      <c r="U1884" s="20"/>
      <c r="V1884" s="20"/>
    </row>
    <row r="1885" ht="17.25" spans="1:22">
      <c r="A1885" s="20">
        <v>70001712</v>
      </c>
      <c r="B1885" s="34" t="s">
        <v>516</v>
      </c>
      <c r="C1885" s="19">
        <f>[1]怪物属性模拟配置!$E1879</f>
        <v>39</v>
      </c>
      <c r="D1885" s="20">
        <v>0</v>
      </c>
      <c r="E1885" s="19">
        <f>VLOOKUP(C1885,IF({1,0},[1]团队属性模拟!$AO$3:$AO$82,[1]团队属性模拟!$AM$3:$AM$82),2,0)</f>
        <v>15900</v>
      </c>
      <c r="F1885" s="19">
        <f>[1]怪物属性模拟配置!$P1879</f>
        <v>592</v>
      </c>
      <c r="G1885" s="19">
        <f>[1]怪物属性模拟配置!$Q1879</f>
        <v>0</v>
      </c>
      <c r="H1885" s="19">
        <f>[1]怪物属性模拟配置!$S1879</f>
        <v>21100</v>
      </c>
      <c r="I1885" s="20">
        <v>0</v>
      </c>
      <c r="J1885" s="20">
        <v>0</v>
      </c>
      <c r="K1885" s="20">
        <v>0</v>
      </c>
      <c r="L1885" s="20">
        <v>0</v>
      </c>
      <c r="M1885" s="20">
        <f>[1]怪物属性模拟配置!$T1879*1000</f>
        <v>200</v>
      </c>
      <c r="N1885" s="20">
        <v>0</v>
      </c>
      <c r="O1885" s="20">
        <f>[1]怪物属性模拟配置!$U1879-1</f>
        <v>1</v>
      </c>
      <c r="P1885" s="20">
        <v>0</v>
      </c>
      <c r="Q1885" s="20">
        <v>0</v>
      </c>
      <c r="R1885" s="20">
        <v>0</v>
      </c>
      <c r="S1885" s="29" t="s">
        <v>55</v>
      </c>
      <c r="T1885" s="29" t="s">
        <v>55</v>
      </c>
      <c r="U1885" s="20"/>
      <c r="V1885" s="20"/>
    </row>
    <row r="1886" ht="17.25" spans="1:22">
      <c r="A1886" s="20">
        <v>70001713</v>
      </c>
      <c r="B1886" s="34" t="s">
        <v>517</v>
      </c>
      <c r="C1886" s="19">
        <f>[1]怪物属性模拟配置!$E1880</f>
        <v>39</v>
      </c>
      <c r="D1886" s="20">
        <v>0</v>
      </c>
      <c r="E1886" s="19">
        <f>VLOOKUP(C1886,IF({1,0},[1]团队属性模拟!$AO$3:$AO$82,[1]团队属性模拟!$AM$3:$AM$82),2,0)</f>
        <v>15900</v>
      </c>
      <c r="F1886" s="19">
        <f>[1]怪物属性模拟配置!$P1880</f>
        <v>690</v>
      </c>
      <c r="G1886" s="19">
        <f>[1]怪物属性模拟配置!$Q1880</f>
        <v>0</v>
      </c>
      <c r="H1886" s="19">
        <f>[1]怪物属性模拟配置!$S1880</f>
        <v>42200</v>
      </c>
      <c r="I1886" s="20">
        <v>0</v>
      </c>
      <c r="J1886" s="20">
        <v>0</v>
      </c>
      <c r="K1886" s="20">
        <v>0</v>
      </c>
      <c r="L1886" s="20">
        <v>0</v>
      </c>
      <c r="M1886" s="20">
        <f>[1]怪物属性模拟配置!$T1880*1000</f>
        <v>200</v>
      </c>
      <c r="N1886" s="20">
        <v>0</v>
      </c>
      <c r="O1886" s="20">
        <f>[1]怪物属性模拟配置!$U1880-1</f>
        <v>1</v>
      </c>
      <c r="P1886" s="20">
        <v>0</v>
      </c>
      <c r="Q1886" s="20">
        <v>0</v>
      </c>
      <c r="R1886" s="20">
        <v>0</v>
      </c>
      <c r="S1886" s="29" t="s">
        <v>55</v>
      </c>
      <c r="T1886" s="29" t="s">
        <v>55</v>
      </c>
      <c r="U1886" s="20"/>
      <c r="V1886" s="20"/>
    </row>
    <row r="1887" ht="17.25" spans="1:22">
      <c r="A1887" s="20">
        <v>70001721</v>
      </c>
      <c r="B1887" s="34" t="s">
        <v>518</v>
      </c>
      <c r="C1887" s="19">
        <f>[1]怪物属性模拟配置!$E1881</f>
        <v>39</v>
      </c>
      <c r="D1887" s="20">
        <v>0</v>
      </c>
      <c r="E1887" s="19">
        <f>VLOOKUP(C1887,IF({1,0},[1]团队属性模拟!$AO$3:$AO$82,[1]团队属性模拟!$AM$3:$AM$82),2,0)</f>
        <v>15900</v>
      </c>
      <c r="F1887" s="19">
        <f>[1]怪物属性模拟配置!$P1881</f>
        <v>493</v>
      </c>
      <c r="G1887" s="19">
        <f>[1]怪物属性模拟配置!$Q1881</f>
        <v>0</v>
      </c>
      <c r="H1887" s="19">
        <f>[1]怪物属性模拟配置!$S1881</f>
        <v>2110</v>
      </c>
      <c r="I1887" s="20">
        <v>0</v>
      </c>
      <c r="J1887" s="20">
        <v>0</v>
      </c>
      <c r="K1887" s="20">
        <v>0</v>
      </c>
      <c r="L1887" s="20">
        <v>0</v>
      </c>
      <c r="M1887" s="20">
        <f>[1]怪物属性模拟配置!$T1881*1000</f>
        <v>200</v>
      </c>
      <c r="N1887" s="20">
        <v>0</v>
      </c>
      <c r="O1887" s="20">
        <f>[1]怪物属性模拟配置!$U1881-1</f>
        <v>1</v>
      </c>
      <c r="P1887" s="20">
        <v>0</v>
      </c>
      <c r="Q1887" s="20">
        <v>0</v>
      </c>
      <c r="R1887" s="20">
        <v>0</v>
      </c>
      <c r="S1887" s="29" t="s">
        <v>55</v>
      </c>
      <c r="T1887" s="29" t="s">
        <v>55</v>
      </c>
      <c r="U1887" s="20"/>
      <c r="V1887" s="20"/>
    </row>
    <row r="1888" ht="17.25" spans="1:22">
      <c r="A1888" s="20">
        <v>70001722</v>
      </c>
      <c r="B1888" s="34" t="s">
        <v>519</v>
      </c>
      <c r="C1888" s="19">
        <f>[1]怪物属性模拟配置!$E1882</f>
        <v>39</v>
      </c>
      <c r="D1888" s="20">
        <v>0</v>
      </c>
      <c r="E1888" s="19">
        <f>VLOOKUP(C1888,IF({1,0},[1]团队属性模拟!$AO$3:$AO$82,[1]团队属性模拟!$AM$3:$AM$82),2,0)</f>
        <v>15900</v>
      </c>
      <c r="F1888" s="19">
        <f>[1]怪物属性模拟配置!$P1882</f>
        <v>592</v>
      </c>
      <c r="G1888" s="19">
        <f>[1]怪物属性模拟配置!$Q1882</f>
        <v>0</v>
      </c>
      <c r="H1888" s="19">
        <f>[1]怪物属性模拟配置!$S1882</f>
        <v>21100</v>
      </c>
      <c r="I1888" s="20">
        <v>0</v>
      </c>
      <c r="J1888" s="20">
        <v>0</v>
      </c>
      <c r="K1888" s="20">
        <v>0</v>
      </c>
      <c r="L1888" s="20">
        <v>0</v>
      </c>
      <c r="M1888" s="20">
        <f>[1]怪物属性模拟配置!$T1882*1000</f>
        <v>200</v>
      </c>
      <c r="N1888" s="20">
        <v>0</v>
      </c>
      <c r="O1888" s="20">
        <f>[1]怪物属性模拟配置!$U1882-1</f>
        <v>1</v>
      </c>
      <c r="P1888" s="20">
        <v>0</v>
      </c>
      <c r="Q1888" s="20">
        <v>0</v>
      </c>
      <c r="R1888" s="20">
        <v>0</v>
      </c>
      <c r="S1888" s="29" t="s">
        <v>55</v>
      </c>
      <c r="T1888" s="29" t="s">
        <v>55</v>
      </c>
      <c r="U1888" s="20"/>
      <c r="V1888" s="20"/>
    </row>
    <row r="1889" ht="17.25" spans="1:22">
      <c r="A1889" s="20">
        <v>70001723</v>
      </c>
      <c r="B1889" s="34" t="s">
        <v>520</v>
      </c>
      <c r="C1889" s="19">
        <f>[1]怪物属性模拟配置!$E1883</f>
        <v>39</v>
      </c>
      <c r="D1889" s="20">
        <v>0</v>
      </c>
      <c r="E1889" s="19">
        <f>VLOOKUP(C1889,IF({1,0},[1]团队属性模拟!$AO$3:$AO$82,[1]团队属性模拟!$AM$3:$AM$82),2,0)</f>
        <v>15900</v>
      </c>
      <c r="F1889" s="19">
        <f>[1]怪物属性模拟配置!$P1883</f>
        <v>690</v>
      </c>
      <c r="G1889" s="19">
        <f>[1]怪物属性模拟配置!$Q1883</f>
        <v>0</v>
      </c>
      <c r="H1889" s="19">
        <f>[1]怪物属性模拟配置!$S1883</f>
        <v>42200</v>
      </c>
      <c r="I1889" s="20">
        <v>0</v>
      </c>
      <c r="J1889" s="20">
        <v>0</v>
      </c>
      <c r="K1889" s="20">
        <v>0</v>
      </c>
      <c r="L1889" s="20">
        <v>0</v>
      </c>
      <c r="M1889" s="20">
        <f>[1]怪物属性模拟配置!$T1883*1000</f>
        <v>200</v>
      </c>
      <c r="N1889" s="20">
        <v>0</v>
      </c>
      <c r="O1889" s="20">
        <f>[1]怪物属性模拟配置!$U1883-1</f>
        <v>1</v>
      </c>
      <c r="P1889" s="20">
        <v>0</v>
      </c>
      <c r="Q1889" s="20">
        <v>0</v>
      </c>
      <c r="R1889" s="20">
        <v>0</v>
      </c>
      <c r="S1889" s="29" t="s">
        <v>55</v>
      </c>
      <c r="T1889" s="29" t="s">
        <v>55</v>
      </c>
      <c r="U1889" s="20"/>
      <c r="V1889" s="20"/>
    </row>
    <row r="1890" ht="17.25" spans="1:22">
      <c r="A1890" s="20">
        <v>70001811</v>
      </c>
      <c r="B1890" s="34" t="s">
        <v>515</v>
      </c>
      <c r="C1890" s="19">
        <f>[1]怪物属性模拟配置!$E1884</f>
        <v>40</v>
      </c>
      <c r="D1890" s="20">
        <v>0</v>
      </c>
      <c r="E1890" s="19">
        <f>VLOOKUP(C1890,IF({1,0},[1]团队属性模拟!$AO$3:$AO$82,[1]团队属性模拟!$AM$3:$AM$82),2,0)</f>
        <v>17180</v>
      </c>
      <c r="F1890" s="19">
        <f>[1]怪物属性模拟配置!$P1884</f>
        <v>531</v>
      </c>
      <c r="G1890" s="19">
        <f>[1]怪物属性模拟配置!$Q1884</f>
        <v>0</v>
      </c>
      <c r="H1890" s="19">
        <f>[1]怪物属性模拟配置!$S1884</f>
        <v>2283</v>
      </c>
      <c r="I1890" s="20">
        <v>0</v>
      </c>
      <c r="J1890" s="20">
        <v>0</v>
      </c>
      <c r="K1890" s="20">
        <v>0</v>
      </c>
      <c r="L1890" s="20">
        <v>0</v>
      </c>
      <c r="M1890" s="20">
        <f>[1]怪物属性模拟配置!$T1884*1000</f>
        <v>200</v>
      </c>
      <c r="N1890" s="20">
        <v>0</v>
      </c>
      <c r="O1890" s="20">
        <f>[1]怪物属性模拟配置!$U1884-1</f>
        <v>1</v>
      </c>
      <c r="P1890" s="20">
        <v>0</v>
      </c>
      <c r="Q1890" s="20">
        <v>0</v>
      </c>
      <c r="R1890" s="20">
        <v>0</v>
      </c>
      <c r="S1890" s="29" t="s">
        <v>55</v>
      </c>
      <c r="T1890" s="29" t="s">
        <v>55</v>
      </c>
      <c r="U1890" s="20"/>
      <c r="V1890" s="20"/>
    </row>
    <row r="1891" ht="17.25" spans="1:22">
      <c r="A1891" s="20">
        <v>70001812</v>
      </c>
      <c r="B1891" s="34" t="s">
        <v>516</v>
      </c>
      <c r="C1891" s="19">
        <f>[1]怪物属性模拟配置!$E1885</f>
        <v>40</v>
      </c>
      <c r="D1891" s="20">
        <v>0</v>
      </c>
      <c r="E1891" s="19">
        <f>VLOOKUP(C1891,IF({1,0},[1]团队属性模拟!$AO$3:$AO$82,[1]团队属性模拟!$AM$3:$AM$82),2,0)</f>
        <v>17180</v>
      </c>
      <c r="F1891" s="19">
        <f>[1]怪物属性模拟配置!$P1885</f>
        <v>637</v>
      </c>
      <c r="G1891" s="19">
        <f>[1]怪物属性模拟配置!$Q1885</f>
        <v>0</v>
      </c>
      <c r="H1891" s="19">
        <f>[1]怪物属性模拟配置!$S1885</f>
        <v>22830</v>
      </c>
      <c r="I1891" s="20">
        <v>0</v>
      </c>
      <c r="J1891" s="20">
        <v>0</v>
      </c>
      <c r="K1891" s="20">
        <v>0</v>
      </c>
      <c r="L1891" s="20">
        <v>0</v>
      </c>
      <c r="M1891" s="20">
        <f>[1]怪物属性模拟配置!$T1885*1000</f>
        <v>200</v>
      </c>
      <c r="N1891" s="20">
        <v>0</v>
      </c>
      <c r="O1891" s="20">
        <f>[1]怪物属性模拟配置!$U1885-1</f>
        <v>1</v>
      </c>
      <c r="P1891" s="20">
        <v>0</v>
      </c>
      <c r="Q1891" s="20">
        <v>0</v>
      </c>
      <c r="R1891" s="20">
        <v>0</v>
      </c>
      <c r="S1891" s="29" t="s">
        <v>55</v>
      </c>
      <c r="T1891" s="29" t="s">
        <v>55</v>
      </c>
      <c r="U1891" s="20"/>
      <c r="V1891" s="20"/>
    </row>
    <row r="1892" ht="17.25" spans="1:22">
      <c r="A1892" s="20">
        <v>70001813</v>
      </c>
      <c r="B1892" s="34" t="s">
        <v>517</v>
      </c>
      <c r="C1892" s="19">
        <f>[1]怪物属性模拟配置!$E1886</f>
        <v>40</v>
      </c>
      <c r="D1892" s="20">
        <v>0</v>
      </c>
      <c r="E1892" s="19">
        <f>VLOOKUP(C1892,IF({1,0},[1]团队属性模拟!$AO$3:$AO$82,[1]团队属性模拟!$AM$3:$AM$82),2,0)</f>
        <v>17180</v>
      </c>
      <c r="F1892" s="19">
        <f>[1]怪物属性模拟配置!$P1886</f>
        <v>743</v>
      </c>
      <c r="G1892" s="19">
        <f>[1]怪物属性模拟配置!$Q1886</f>
        <v>0</v>
      </c>
      <c r="H1892" s="19">
        <f>[1]怪物属性模拟配置!$S1886</f>
        <v>45660</v>
      </c>
      <c r="I1892" s="20">
        <v>0</v>
      </c>
      <c r="J1892" s="20">
        <v>0</v>
      </c>
      <c r="K1892" s="20">
        <v>0</v>
      </c>
      <c r="L1892" s="20">
        <v>0</v>
      </c>
      <c r="M1892" s="20">
        <f>[1]怪物属性模拟配置!$T1886*1000</f>
        <v>200</v>
      </c>
      <c r="N1892" s="20">
        <v>0</v>
      </c>
      <c r="O1892" s="20">
        <f>[1]怪物属性模拟配置!$U1886-1</f>
        <v>1</v>
      </c>
      <c r="P1892" s="20">
        <v>0</v>
      </c>
      <c r="Q1892" s="20">
        <v>0</v>
      </c>
      <c r="R1892" s="20">
        <v>0</v>
      </c>
      <c r="S1892" s="29" t="s">
        <v>55</v>
      </c>
      <c r="T1892" s="29" t="s">
        <v>55</v>
      </c>
      <c r="U1892" s="20"/>
      <c r="V1892" s="20"/>
    </row>
    <row r="1893" ht="17.25" spans="1:22">
      <c r="A1893" s="20">
        <v>70001821</v>
      </c>
      <c r="B1893" s="34" t="s">
        <v>518</v>
      </c>
      <c r="C1893" s="19">
        <f>[1]怪物属性模拟配置!$E1887</f>
        <v>40</v>
      </c>
      <c r="D1893" s="20">
        <v>0</v>
      </c>
      <c r="E1893" s="19">
        <f>VLOOKUP(C1893,IF({1,0},[1]团队属性模拟!$AO$3:$AO$82,[1]团队属性模拟!$AM$3:$AM$82),2,0)</f>
        <v>17180</v>
      </c>
      <c r="F1893" s="19">
        <f>[1]怪物属性模拟配置!$P1887</f>
        <v>531</v>
      </c>
      <c r="G1893" s="19">
        <f>[1]怪物属性模拟配置!$Q1887</f>
        <v>0</v>
      </c>
      <c r="H1893" s="19">
        <f>[1]怪物属性模拟配置!$S1887</f>
        <v>2283</v>
      </c>
      <c r="I1893" s="20">
        <v>0</v>
      </c>
      <c r="J1893" s="20">
        <v>0</v>
      </c>
      <c r="K1893" s="20">
        <v>0</v>
      </c>
      <c r="L1893" s="20">
        <v>0</v>
      </c>
      <c r="M1893" s="20">
        <f>[1]怪物属性模拟配置!$T1887*1000</f>
        <v>200</v>
      </c>
      <c r="N1893" s="20">
        <v>0</v>
      </c>
      <c r="O1893" s="20">
        <f>[1]怪物属性模拟配置!$U1887-1</f>
        <v>1</v>
      </c>
      <c r="P1893" s="20">
        <v>0</v>
      </c>
      <c r="Q1893" s="20">
        <v>0</v>
      </c>
      <c r="R1893" s="20">
        <v>0</v>
      </c>
      <c r="S1893" s="29" t="s">
        <v>55</v>
      </c>
      <c r="T1893" s="29" t="s">
        <v>55</v>
      </c>
      <c r="U1893" s="20"/>
      <c r="V1893" s="20"/>
    </row>
    <row r="1894" ht="17.25" spans="1:22">
      <c r="A1894" s="20">
        <v>70001822</v>
      </c>
      <c r="B1894" s="34" t="s">
        <v>519</v>
      </c>
      <c r="C1894" s="19">
        <f>[1]怪物属性模拟配置!$E1888</f>
        <v>40</v>
      </c>
      <c r="D1894" s="20">
        <v>0</v>
      </c>
      <c r="E1894" s="19">
        <f>VLOOKUP(C1894,IF({1,0},[1]团队属性模拟!$AO$3:$AO$82,[1]团队属性模拟!$AM$3:$AM$82),2,0)</f>
        <v>17180</v>
      </c>
      <c r="F1894" s="19">
        <f>[1]怪物属性模拟配置!$P1888</f>
        <v>637</v>
      </c>
      <c r="G1894" s="19">
        <f>[1]怪物属性模拟配置!$Q1888</f>
        <v>0</v>
      </c>
      <c r="H1894" s="19">
        <f>[1]怪物属性模拟配置!$S1888</f>
        <v>22830</v>
      </c>
      <c r="I1894" s="20">
        <v>0</v>
      </c>
      <c r="J1894" s="20">
        <v>0</v>
      </c>
      <c r="K1894" s="20">
        <v>0</v>
      </c>
      <c r="L1894" s="20">
        <v>0</v>
      </c>
      <c r="M1894" s="20">
        <f>[1]怪物属性模拟配置!$T1888*1000</f>
        <v>200</v>
      </c>
      <c r="N1894" s="20">
        <v>0</v>
      </c>
      <c r="O1894" s="20">
        <f>[1]怪物属性模拟配置!$U1888-1</f>
        <v>1</v>
      </c>
      <c r="P1894" s="20">
        <v>0</v>
      </c>
      <c r="Q1894" s="20">
        <v>0</v>
      </c>
      <c r="R1894" s="20">
        <v>0</v>
      </c>
      <c r="S1894" s="29" t="s">
        <v>55</v>
      </c>
      <c r="T1894" s="29" t="s">
        <v>55</v>
      </c>
      <c r="U1894" s="20"/>
      <c r="V1894" s="20"/>
    </row>
    <row r="1895" ht="17.25" spans="1:22">
      <c r="A1895" s="20">
        <v>70001823</v>
      </c>
      <c r="B1895" s="34" t="s">
        <v>520</v>
      </c>
      <c r="C1895" s="19">
        <f>[1]怪物属性模拟配置!$E1889</f>
        <v>40</v>
      </c>
      <c r="D1895" s="20">
        <v>0</v>
      </c>
      <c r="E1895" s="19">
        <f>VLOOKUP(C1895,IF({1,0},[1]团队属性模拟!$AO$3:$AO$82,[1]团队属性模拟!$AM$3:$AM$82),2,0)</f>
        <v>17180</v>
      </c>
      <c r="F1895" s="19">
        <f>[1]怪物属性模拟配置!$P1889</f>
        <v>743</v>
      </c>
      <c r="G1895" s="19">
        <f>[1]怪物属性模拟配置!$Q1889</f>
        <v>0</v>
      </c>
      <c r="H1895" s="19">
        <f>[1]怪物属性模拟配置!$S1889</f>
        <v>45660</v>
      </c>
      <c r="I1895" s="20">
        <v>0</v>
      </c>
      <c r="J1895" s="20">
        <v>0</v>
      </c>
      <c r="K1895" s="20">
        <v>0</v>
      </c>
      <c r="L1895" s="20">
        <v>0</v>
      </c>
      <c r="M1895" s="20">
        <f>[1]怪物属性模拟配置!$T1889*1000</f>
        <v>200</v>
      </c>
      <c r="N1895" s="20">
        <v>0</v>
      </c>
      <c r="O1895" s="20">
        <f>[1]怪物属性模拟配置!$U1889-1</f>
        <v>1</v>
      </c>
      <c r="P1895" s="20">
        <v>0</v>
      </c>
      <c r="Q1895" s="20">
        <v>0</v>
      </c>
      <c r="R1895" s="20">
        <v>0</v>
      </c>
      <c r="S1895" s="29" t="s">
        <v>55</v>
      </c>
      <c r="T1895" s="29" t="s">
        <v>55</v>
      </c>
      <c r="U1895" s="20"/>
      <c r="V1895" s="20"/>
    </row>
    <row r="1896" ht="17.25" spans="1:22">
      <c r="A1896" s="20">
        <v>70001911</v>
      </c>
      <c r="B1896" s="34" t="s">
        <v>515</v>
      </c>
      <c r="C1896" s="19">
        <f>[1]怪物属性模拟配置!$E1890</f>
        <v>40</v>
      </c>
      <c r="D1896" s="20">
        <v>0</v>
      </c>
      <c r="E1896" s="19">
        <f>VLOOKUP(C1896,IF({1,0},[1]团队属性模拟!$AO$3:$AO$82,[1]团队属性模拟!$AM$3:$AM$82),2,0)</f>
        <v>17180</v>
      </c>
      <c r="F1896" s="19">
        <f>[1]怪物属性模拟配置!$P1890</f>
        <v>531</v>
      </c>
      <c r="G1896" s="19">
        <f>[1]怪物属性模拟配置!$Q1890</f>
        <v>0</v>
      </c>
      <c r="H1896" s="19">
        <f>[1]怪物属性模拟配置!$S1890</f>
        <v>2283</v>
      </c>
      <c r="I1896" s="20">
        <v>0</v>
      </c>
      <c r="J1896" s="20">
        <v>0</v>
      </c>
      <c r="K1896" s="20">
        <v>0</v>
      </c>
      <c r="L1896" s="20">
        <v>0</v>
      </c>
      <c r="M1896" s="20">
        <f>[1]怪物属性模拟配置!$T1890*1000</f>
        <v>200</v>
      </c>
      <c r="N1896" s="20">
        <v>0</v>
      </c>
      <c r="O1896" s="20">
        <f>[1]怪物属性模拟配置!$U1890-1</f>
        <v>1</v>
      </c>
      <c r="P1896" s="20">
        <v>0</v>
      </c>
      <c r="Q1896" s="20">
        <v>0</v>
      </c>
      <c r="R1896" s="20">
        <v>0</v>
      </c>
      <c r="S1896" s="29" t="s">
        <v>55</v>
      </c>
      <c r="T1896" s="29" t="s">
        <v>55</v>
      </c>
      <c r="U1896" s="20"/>
      <c r="V1896" s="20"/>
    </row>
    <row r="1897" ht="17.25" spans="1:22">
      <c r="A1897" s="20">
        <v>70001912</v>
      </c>
      <c r="B1897" s="34" t="s">
        <v>516</v>
      </c>
      <c r="C1897" s="19">
        <f>[1]怪物属性模拟配置!$E1891</f>
        <v>40</v>
      </c>
      <c r="D1897" s="20">
        <v>0</v>
      </c>
      <c r="E1897" s="19">
        <f>VLOOKUP(C1897,IF({1,0},[1]团队属性模拟!$AO$3:$AO$82,[1]团队属性模拟!$AM$3:$AM$82),2,0)</f>
        <v>17180</v>
      </c>
      <c r="F1897" s="19">
        <f>[1]怪物属性模拟配置!$P1891</f>
        <v>637</v>
      </c>
      <c r="G1897" s="19">
        <f>[1]怪物属性模拟配置!$Q1891</f>
        <v>0</v>
      </c>
      <c r="H1897" s="19">
        <f>[1]怪物属性模拟配置!$S1891</f>
        <v>22830</v>
      </c>
      <c r="I1897" s="20">
        <v>0</v>
      </c>
      <c r="J1897" s="20">
        <v>0</v>
      </c>
      <c r="K1897" s="20">
        <v>0</v>
      </c>
      <c r="L1897" s="20">
        <v>0</v>
      </c>
      <c r="M1897" s="20">
        <f>[1]怪物属性模拟配置!$T1891*1000</f>
        <v>200</v>
      </c>
      <c r="N1897" s="20">
        <v>0</v>
      </c>
      <c r="O1897" s="20">
        <f>[1]怪物属性模拟配置!$U1891-1</f>
        <v>1</v>
      </c>
      <c r="P1897" s="20">
        <v>0</v>
      </c>
      <c r="Q1897" s="20">
        <v>0</v>
      </c>
      <c r="R1897" s="20">
        <v>0</v>
      </c>
      <c r="S1897" s="29" t="s">
        <v>55</v>
      </c>
      <c r="T1897" s="29" t="s">
        <v>55</v>
      </c>
      <c r="U1897" s="20"/>
      <c r="V1897" s="20"/>
    </row>
    <row r="1898" ht="17.25" spans="1:22">
      <c r="A1898" s="20">
        <v>70001913</v>
      </c>
      <c r="B1898" s="34" t="s">
        <v>517</v>
      </c>
      <c r="C1898" s="19">
        <f>[1]怪物属性模拟配置!$E1892</f>
        <v>40</v>
      </c>
      <c r="D1898" s="20">
        <v>0</v>
      </c>
      <c r="E1898" s="19">
        <f>VLOOKUP(C1898,IF({1,0},[1]团队属性模拟!$AO$3:$AO$82,[1]团队属性模拟!$AM$3:$AM$82),2,0)</f>
        <v>17180</v>
      </c>
      <c r="F1898" s="19">
        <f>[1]怪物属性模拟配置!$P1892</f>
        <v>743</v>
      </c>
      <c r="G1898" s="19">
        <f>[1]怪物属性模拟配置!$Q1892</f>
        <v>0</v>
      </c>
      <c r="H1898" s="19">
        <f>[1]怪物属性模拟配置!$S1892</f>
        <v>45660</v>
      </c>
      <c r="I1898" s="20">
        <v>0</v>
      </c>
      <c r="J1898" s="20">
        <v>0</v>
      </c>
      <c r="K1898" s="20">
        <v>0</v>
      </c>
      <c r="L1898" s="20">
        <v>0</v>
      </c>
      <c r="M1898" s="20">
        <f>[1]怪物属性模拟配置!$T1892*1000</f>
        <v>200</v>
      </c>
      <c r="N1898" s="20">
        <v>0</v>
      </c>
      <c r="O1898" s="20">
        <f>[1]怪物属性模拟配置!$U1892-1</f>
        <v>1</v>
      </c>
      <c r="P1898" s="20">
        <v>0</v>
      </c>
      <c r="Q1898" s="20">
        <v>0</v>
      </c>
      <c r="R1898" s="20">
        <v>0</v>
      </c>
      <c r="S1898" s="29" t="s">
        <v>55</v>
      </c>
      <c r="T1898" s="29" t="s">
        <v>55</v>
      </c>
      <c r="U1898" s="20"/>
      <c r="V1898" s="20"/>
    </row>
    <row r="1899" ht="17.25" spans="1:22">
      <c r="A1899" s="20">
        <v>70001921</v>
      </c>
      <c r="B1899" s="34" t="s">
        <v>518</v>
      </c>
      <c r="C1899" s="19">
        <f>[1]怪物属性模拟配置!$E1893</f>
        <v>40</v>
      </c>
      <c r="D1899" s="20">
        <v>0</v>
      </c>
      <c r="E1899" s="19">
        <f>VLOOKUP(C1899,IF({1,0},[1]团队属性模拟!$AO$3:$AO$82,[1]团队属性模拟!$AM$3:$AM$82),2,0)</f>
        <v>17180</v>
      </c>
      <c r="F1899" s="19">
        <f>[1]怪物属性模拟配置!$P1893</f>
        <v>531</v>
      </c>
      <c r="G1899" s="19">
        <f>[1]怪物属性模拟配置!$Q1893</f>
        <v>0</v>
      </c>
      <c r="H1899" s="19">
        <f>[1]怪物属性模拟配置!$S1893</f>
        <v>2283</v>
      </c>
      <c r="I1899" s="20">
        <v>0</v>
      </c>
      <c r="J1899" s="20">
        <v>0</v>
      </c>
      <c r="K1899" s="20">
        <v>0</v>
      </c>
      <c r="L1899" s="20">
        <v>0</v>
      </c>
      <c r="M1899" s="20">
        <f>[1]怪物属性模拟配置!$T1893*1000</f>
        <v>200</v>
      </c>
      <c r="N1899" s="20">
        <v>0</v>
      </c>
      <c r="O1899" s="20">
        <f>[1]怪物属性模拟配置!$U1893-1</f>
        <v>1</v>
      </c>
      <c r="P1899" s="20">
        <v>0</v>
      </c>
      <c r="Q1899" s="20">
        <v>0</v>
      </c>
      <c r="R1899" s="20">
        <v>0</v>
      </c>
      <c r="S1899" s="29" t="s">
        <v>55</v>
      </c>
      <c r="T1899" s="29" t="s">
        <v>55</v>
      </c>
      <c r="U1899" s="20"/>
      <c r="V1899" s="20"/>
    </row>
    <row r="1900" ht="17.25" spans="1:22">
      <c r="A1900" s="20">
        <v>70001922</v>
      </c>
      <c r="B1900" s="34" t="s">
        <v>519</v>
      </c>
      <c r="C1900" s="19">
        <f>[1]怪物属性模拟配置!$E1894</f>
        <v>40</v>
      </c>
      <c r="D1900" s="20">
        <v>0</v>
      </c>
      <c r="E1900" s="19">
        <f>VLOOKUP(C1900,IF({1,0},[1]团队属性模拟!$AO$3:$AO$82,[1]团队属性模拟!$AM$3:$AM$82),2,0)</f>
        <v>17180</v>
      </c>
      <c r="F1900" s="19">
        <f>[1]怪物属性模拟配置!$P1894</f>
        <v>637</v>
      </c>
      <c r="G1900" s="19">
        <f>[1]怪物属性模拟配置!$Q1894</f>
        <v>0</v>
      </c>
      <c r="H1900" s="19">
        <f>[1]怪物属性模拟配置!$S1894</f>
        <v>22830</v>
      </c>
      <c r="I1900" s="20">
        <v>0</v>
      </c>
      <c r="J1900" s="20">
        <v>0</v>
      </c>
      <c r="K1900" s="20">
        <v>0</v>
      </c>
      <c r="L1900" s="20">
        <v>0</v>
      </c>
      <c r="M1900" s="20">
        <f>[1]怪物属性模拟配置!$T1894*1000</f>
        <v>200</v>
      </c>
      <c r="N1900" s="20">
        <v>0</v>
      </c>
      <c r="O1900" s="20">
        <f>[1]怪物属性模拟配置!$U1894-1</f>
        <v>1</v>
      </c>
      <c r="P1900" s="20">
        <v>0</v>
      </c>
      <c r="Q1900" s="20">
        <v>0</v>
      </c>
      <c r="R1900" s="20">
        <v>0</v>
      </c>
      <c r="S1900" s="29" t="s">
        <v>55</v>
      </c>
      <c r="T1900" s="29" t="s">
        <v>55</v>
      </c>
      <c r="U1900" s="20"/>
      <c r="V1900" s="20"/>
    </row>
    <row r="1901" ht="17.25" spans="1:22">
      <c r="A1901" s="20">
        <v>70001923</v>
      </c>
      <c r="B1901" s="34" t="s">
        <v>520</v>
      </c>
      <c r="C1901" s="19">
        <f>[1]怪物属性模拟配置!$E1895</f>
        <v>40</v>
      </c>
      <c r="D1901" s="20">
        <v>0</v>
      </c>
      <c r="E1901" s="19">
        <f>VLOOKUP(C1901,IF({1,0},[1]团队属性模拟!$AO$3:$AO$82,[1]团队属性模拟!$AM$3:$AM$82),2,0)</f>
        <v>17180</v>
      </c>
      <c r="F1901" s="19">
        <f>[1]怪物属性模拟配置!$P1895</f>
        <v>743</v>
      </c>
      <c r="G1901" s="19">
        <f>[1]怪物属性模拟配置!$Q1895</f>
        <v>0</v>
      </c>
      <c r="H1901" s="19">
        <f>[1]怪物属性模拟配置!$S1895</f>
        <v>45660</v>
      </c>
      <c r="I1901" s="20">
        <v>0</v>
      </c>
      <c r="J1901" s="20">
        <v>0</v>
      </c>
      <c r="K1901" s="20">
        <v>0</v>
      </c>
      <c r="L1901" s="20">
        <v>0</v>
      </c>
      <c r="M1901" s="20">
        <f>[1]怪物属性模拟配置!$T1895*1000</f>
        <v>200</v>
      </c>
      <c r="N1901" s="20">
        <v>0</v>
      </c>
      <c r="O1901" s="20">
        <f>[1]怪物属性模拟配置!$U1895-1</f>
        <v>1</v>
      </c>
      <c r="P1901" s="20">
        <v>0</v>
      </c>
      <c r="Q1901" s="20">
        <v>0</v>
      </c>
      <c r="R1901" s="20">
        <v>0</v>
      </c>
      <c r="S1901" s="29" t="s">
        <v>55</v>
      </c>
      <c r="T1901" s="29" t="s">
        <v>55</v>
      </c>
      <c r="U1901" s="20"/>
      <c r="V1901" s="20"/>
    </row>
    <row r="1902" ht="17.25" spans="1:22">
      <c r="A1902" s="20">
        <v>70002000</v>
      </c>
      <c r="B1902" s="34" t="s">
        <v>524</v>
      </c>
      <c r="C1902" s="19">
        <f>[1]怪物属性模拟配置!$E1896</f>
        <v>40</v>
      </c>
      <c r="D1902" s="20">
        <v>0</v>
      </c>
      <c r="E1902" s="19">
        <f>VLOOKUP(C1902,IF({1,0},[1]团队属性模拟!$AO$3:$AO$82,[1]团队属性模拟!$AM$3:$AM$82),2,0)</f>
        <v>17180</v>
      </c>
      <c r="F1902" s="19">
        <f>[1]怪物属性模拟配置!$P1896</f>
        <v>1062</v>
      </c>
      <c r="G1902" s="19">
        <f>[1]怪物属性模拟配置!$Q1896</f>
        <v>0</v>
      </c>
      <c r="H1902" s="19" t="str">
        <f>[1]怪物属性模拟配置!$S1896</f>
        <v>75339|77622|75339</v>
      </c>
      <c r="I1902" s="20">
        <v>0</v>
      </c>
      <c r="J1902" s="20">
        <v>0</v>
      </c>
      <c r="K1902" s="20">
        <v>0</v>
      </c>
      <c r="L1902" s="20">
        <v>0</v>
      </c>
      <c r="M1902" s="20">
        <f>[1]怪物属性模拟配置!$T1896*1000</f>
        <v>200</v>
      </c>
      <c r="N1902" s="20">
        <v>0</v>
      </c>
      <c r="O1902" s="20">
        <f>[1]怪物属性模拟配置!$U1896-1</f>
        <v>1</v>
      </c>
      <c r="P1902" s="20">
        <v>0</v>
      </c>
      <c r="Q1902" s="20">
        <v>0</v>
      </c>
      <c r="R1902" s="20">
        <v>0</v>
      </c>
      <c r="S1902" s="29" t="s">
        <v>55</v>
      </c>
      <c r="T1902" s="29" t="s">
        <v>55</v>
      </c>
      <c r="U1902" s="20"/>
      <c r="V1902" s="20"/>
    </row>
    <row r="1903" ht="17.25" spans="1:22">
      <c r="A1903" s="20">
        <v>70002111</v>
      </c>
      <c r="B1903" s="34" t="s">
        <v>518</v>
      </c>
      <c r="C1903" s="19">
        <f>[1]怪物属性模拟配置!$E1897</f>
        <v>41</v>
      </c>
      <c r="D1903" s="20">
        <v>0</v>
      </c>
      <c r="E1903" s="19">
        <f>VLOOKUP(C1903,IF({1,0},[1]团队属性模拟!$AO$3:$AO$82,[1]团队属性模拟!$AM$3:$AM$82),2,0)</f>
        <v>17910</v>
      </c>
      <c r="F1903" s="19">
        <f>[1]怪物属性模拟配置!$P1897</f>
        <v>555</v>
      </c>
      <c r="G1903" s="19">
        <f>[1]怪物属性模拟配置!$Q1897</f>
        <v>0</v>
      </c>
      <c r="H1903" s="19">
        <f>[1]怪物属性模拟配置!$S1897</f>
        <v>2376</v>
      </c>
      <c r="I1903" s="20">
        <v>0</v>
      </c>
      <c r="J1903" s="20">
        <v>0</v>
      </c>
      <c r="K1903" s="20">
        <v>0</v>
      </c>
      <c r="L1903" s="20">
        <v>0</v>
      </c>
      <c r="M1903" s="20">
        <f>[1]怪物属性模拟配置!$T1897*1000</f>
        <v>200</v>
      </c>
      <c r="N1903" s="20">
        <v>0</v>
      </c>
      <c r="O1903" s="20">
        <f>[1]怪物属性模拟配置!$U1897-1</f>
        <v>1</v>
      </c>
      <c r="P1903" s="20">
        <v>0</v>
      </c>
      <c r="Q1903" s="20">
        <v>0</v>
      </c>
      <c r="R1903" s="20">
        <v>0</v>
      </c>
      <c r="S1903" s="29" t="s">
        <v>55</v>
      </c>
      <c r="T1903" s="29" t="s">
        <v>55</v>
      </c>
      <c r="U1903" s="20"/>
      <c r="V1903" s="20"/>
    </row>
    <row r="1904" ht="17.25" spans="1:22">
      <c r="A1904" s="20">
        <v>70002112</v>
      </c>
      <c r="B1904" s="34" t="s">
        <v>519</v>
      </c>
      <c r="C1904" s="19">
        <f>[1]怪物属性模拟配置!$E1898</f>
        <v>41</v>
      </c>
      <c r="D1904" s="20">
        <v>0</v>
      </c>
      <c r="E1904" s="19">
        <f>VLOOKUP(C1904,IF({1,0},[1]团队属性模拟!$AO$3:$AO$82,[1]团队属性模拟!$AM$3:$AM$82),2,0)</f>
        <v>17910</v>
      </c>
      <c r="F1904" s="19">
        <f>[1]怪物属性模拟配置!$P1898</f>
        <v>666</v>
      </c>
      <c r="G1904" s="19">
        <f>[1]怪物属性模拟配置!$Q1898</f>
        <v>0</v>
      </c>
      <c r="H1904" s="19">
        <f>[1]怪物属性模拟配置!$S1898</f>
        <v>23760</v>
      </c>
      <c r="I1904" s="20">
        <v>0</v>
      </c>
      <c r="J1904" s="20">
        <v>0</v>
      </c>
      <c r="K1904" s="20">
        <v>0</v>
      </c>
      <c r="L1904" s="20">
        <v>0</v>
      </c>
      <c r="M1904" s="20">
        <f>[1]怪物属性模拟配置!$T1898*1000</f>
        <v>200</v>
      </c>
      <c r="N1904" s="20">
        <v>0</v>
      </c>
      <c r="O1904" s="20">
        <f>[1]怪物属性模拟配置!$U1898-1</f>
        <v>1</v>
      </c>
      <c r="P1904" s="20">
        <v>0</v>
      </c>
      <c r="Q1904" s="20">
        <v>0</v>
      </c>
      <c r="R1904" s="20">
        <v>0</v>
      </c>
      <c r="S1904" s="29" t="s">
        <v>55</v>
      </c>
      <c r="T1904" s="29" t="s">
        <v>55</v>
      </c>
      <c r="U1904" s="20"/>
      <c r="V1904" s="20"/>
    </row>
    <row r="1905" ht="17.25" spans="1:22">
      <c r="A1905" s="20">
        <v>70002113</v>
      </c>
      <c r="B1905" s="34" t="s">
        <v>520</v>
      </c>
      <c r="C1905" s="19">
        <f>[1]怪物属性模拟配置!$E1899</f>
        <v>41</v>
      </c>
      <c r="D1905" s="20">
        <v>0</v>
      </c>
      <c r="E1905" s="19">
        <f>VLOOKUP(C1905,IF({1,0},[1]团队属性模拟!$AO$3:$AO$82,[1]团队属性模拟!$AM$3:$AM$82),2,0)</f>
        <v>17910</v>
      </c>
      <c r="F1905" s="19">
        <f>[1]怪物属性模拟配置!$P1899</f>
        <v>777</v>
      </c>
      <c r="G1905" s="19">
        <f>[1]怪物属性模拟配置!$Q1899</f>
        <v>0</v>
      </c>
      <c r="H1905" s="19">
        <f>[1]怪物属性模拟配置!$S1899</f>
        <v>47520</v>
      </c>
      <c r="I1905" s="20">
        <v>0</v>
      </c>
      <c r="J1905" s="20">
        <v>0</v>
      </c>
      <c r="K1905" s="20">
        <v>0</v>
      </c>
      <c r="L1905" s="20">
        <v>0</v>
      </c>
      <c r="M1905" s="20">
        <f>[1]怪物属性模拟配置!$T1899*1000</f>
        <v>200</v>
      </c>
      <c r="N1905" s="20">
        <v>0</v>
      </c>
      <c r="O1905" s="20">
        <f>[1]怪物属性模拟配置!$U1899-1</f>
        <v>1</v>
      </c>
      <c r="P1905" s="20">
        <v>0</v>
      </c>
      <c r="Q1905" s="20">
        <v>0</v>
      </c>
      <c r="R1905" s="20">
        <v>0</v>
      </c>
      <c r="S1905" s="29" t="s">
        <v>55</v>
      </c>
      <c r="T1905" s="29" t="s">
        <v>55</v>
      </c>
      <c r="U1905" s="20"/>
      <c r="V1905" s="20"/>
    </row>
    <row r="1906" ht="17.25" spans="1:22">
      <c r="A1906" s="20">
        <v>70002121</v>
      </c>
      <c r="B1906" s="34" t="s">
        <v>515</v>
      </c>
      <c r="C1906" s="19">
        <f>[1]怪物属性模拟配置!$E1900</f>
        <v>41</v>
      </c>
      <c r="D1906" s="20">
        <v>0</v>
      </c>
      <c r="E1906" s="19">
        <f>VLOOKUP(C1906,IF({1,0},[1]团队属性模拟!$AO$3:$AO$82,[1]团队属性模拟!$AM$3:$AM$82),2,0)</f>
        <v>17910</v>
      </c>
      <c r="F1906" s="19">
        <f>[1]怪物属性模拟配置!$P1900</f>
        <v>555</v>
      </c>
      <c r="G1906" s="19">
        <f>[1]怪物属性模拟配置!$Q1900</f>
        <v>0</v>
      </c>
      <c r="H1906" s="19">
        <f>[1]怪物属性模拟配置!$S1900</f>
        <v>2376</v>
      </c>
      <c r="I1906" s="20">
        <v>0</v>
      </c>
      <c r="J1906" s="20">
        <v>0</v>
      </c>
      <c r="K1906" s="20">
        <v>0</v>
      </c>
      <c r="L1906" s="20">
        <v>0</v>
      </c>
      <c r="M1906" s="20">
        <f>[1]怪物属性模拟配置!$T1900*1000</f>
        <v>200</v>
      </c>
      <c r="N1906" s="20">
        <v>0</v>
      </c>
      <c r="O1906" s="20">
        <f>[1]怪物属性模拟配置!$U1900-1</f>
        <v>1</v>
      </c>
      <c r="P1906" s="20">
        <v>0</v>
      </c>
      <c r="Q1906" s="20">
        <v>0</v>
      </c>
      <c r="R1906" s="20">
        <v>0</v>
      </c>
      <c r="S1906" s="29" t="s">
        <v>55</v>
      </c>
      <c r="T1906" s="29" t="s">
        <v>55</v>
      </c>
      <c r="U1906" s="20"/>
      <c r="V1906" s="20"/>
    </row>
    <row r="1907" ht="17.25" spans="1:22">
      <c r="A1907" s="20">
        <v>70002122</v>
      </c>
      <c r="B1907" s="34" t="s">
        <v>516</v>
      </c>
      <c r="C1907" s="19">
        <f>[1]怪物属性模拟配置!$E1901</f>
        <v>41</v>
      </c>
      <c r="D1907" s="20">
        <v>0</v>
      </c>
      <c r="E1907" s="19">
        <f>VLOOKUP(C1907,IF({1,0},[1]团队属性模拟!$AO$3:$AO$82,[1]团队属性模拟!$AM$3:$AM$82),2,0)</f>
        <v>17910</v>
      </c>
      <c r="F1907" s="19">
        <f>[1]怪物属性模拟配置!$P1901</f>
        <v>666</v>
      </c>
      <c r="G1907" s="19">
        <f>[1]怪物属性模拟配置!$Q1901</f>
        <v>0</v>
      </c>
      <c r="H1907" s="19">
        <f>[1]怪物属性模拟配置!$S1901</f>
        <v>23760</v>
      </c>
      <c r="I1907" s="20">
        <v>0</v>
      </c>
      <c r="J1907" s="20">
        <v>0</v>
      </c>
      <c r="K1907" s="20">
        <v>0</v>
      </c>
      <c r="L1907" s="20">
        <v>0</v>
      </c>
      <c r="M1907" s="20">
        <f>[1]怪物属性模拟配置!$T1901*1000</f>
        <v>200</v>
      </c>
      <c r="N1907" s="20">
        <v>0</v>
      </c>
      <c r="O1907" s="20">
        <f>[1]怪物属性模拟配置!$U1901-1</f>
        <v>1</v>
      </c>
      <c r="P1907" s="20">
        <v>0</v>
      </c>
      <c r="Q1907" s="20">
        <v>0</v>
      </c>
      <c r="R1907" s="20">
        <v>0</v>
      </c>
      <c r="S1907" s="29" t="s">
        <v>55</v>
      </c>
      <c r="T1907" s="29" t="s">
        <v>55</v>
      </c>
      <c r="U1907" s="20"/>
      <c r="V1907" s="20"/>
    </row>
    <row r="1908" ht="17.25" spans="1:22">
      <c r="A1908" s="20">
        <v>70002123</v>
      </c>
      <c r="B1908" s="34" t="s">
        <v>517</v>
      </c>
      <c r="C1908" s="19">
        <f>[1]怪物属性模拟配置!$E1902</f>
        <v>41</v>
      </c>
      <c r="D1908" s="20">
        <v>0</v>
      </c>
      <c r="E1908" s="19">
        <f>VLOOKUP(C1908,IF({1,0},[1]团队属性模拟!$AO$3:$AO$82,[1]团队属性模拟!$AM$3:$AM$82),2,0)</f>
        <v>17910</v>
      </c>
      <c r="F1908" s="19">
        <f>[1]怪物属性模拟配置!$P1902</f>
        <v>777</v>
      </c>
      <c r="G1908" s="19">
        <f>[1]怪物属性模拟配置!$Q1902</f>
        <v>0</v>
      </c>
      <c r="H1908" s="19">
        <f>[1]怪物属性模拟配置!$S1902</f>
        <v>47520</v>
      </c>
      <c r="I1908" s="20">
        <v>0</v>
      </c>
      <c r="J1908" s="20">
        <v>0</v>
      </c>
      <c r="K1908" s="20">
        <v>0</v>
      </c>
      <c r="L1908" s="20">
        <v>0</v>
      </c>
      <c r="M1908" s="20">
        <f>[1]怪物属性模拟配置!$T1902*1000</f>
        <v>200</v>
      </c>
      <c r="N1908" s="20">
        <v>0</v>
      </c>
      <c r="O1908" s="20">
        <f>[1]怪物属性模拟配置!$U1902-1</f>
        <v>1</v>
      </c>
      <c r="P1908" s="20">
        <v>0</v>
      </c>
      <c r="Q1908" s="20">
        <v>0</v>
      </c>
      <c r="R1908" s="20">
        <v>0</v>
      </c>
      <c r="S1908" s="29" t="s">
        <v>55</v>
      </c>
      <c r="T1908" s="29" t="s">
        <v>55</v>
      </c>
      <c r="U1908" s="20"/>
      <c r="V1908" s="20"/>
    </row>
    <row r="1909" ht="17.25" spans="1:22">
      <c r="A1909" s="20">
        <v>70002211</v>
      </c>
      <c r="B1909" s="34" t="s">
        <v>518</v>
      </c>
      <c r="C1909" s="19">
        <f>[1]怪物属性模拟配置!$E1903</f>
        <v>41</v>
      </c>
      <c r="D1909" s="20">
        <v>0</v>
      </c>
      <c r="E1909" s="19">
        <f>VLOOKUP(C1909,IF({1,0},[1]团队属性模拟!$AO$3:$AO$82,[1]团队属性模拟!$AM$3:$AM$82),2,0)</f>
        <v>17910</v>
      </c>
      <c r="F1909" s="19">
        <f>[1]怪物属性模拟配置!$P1903</f>
        <v>555</v>
      </c>
      <c r="G1909" s="19">
        <f>[1]怪物属性模拟配置!$Q1903</f>
        <v>0</v>
      </c>
      <c r="H1909" s="19">
        <f>[1]怪物属性模拟配置!$S1903</f>
        <v>2376</v>
      </c>
      <c r="I1909" s="20">
        <v>0</v>
      </c>
      <c r="J1909" s="20">
        <v>0</v>
      </c>
      <c r="K1909" s="20">
        <v>0</v>
      </c>
      <c r="L1909" s="20">
        <v>0</v>
      </c>
      <c r="M1909" s="20">
        <f>[1]怪物属性模拟配置!$T1903*1000</f>
        <v>200</v>
      </c>
      <c r="N1909" s="20">
        <v>0</v>
      </c>
      <c r="O1909" s="20">
        <f>[1]怪物属性模拟配置!$U1903-1</f>
        <v>1</v>
      </c>
      <c r="P1909" s="20">
        <v>0</v>
      </c>
      <c r="Q1909" s="20">
        <v>0</v>
      </c>
      <c r="R1909" s="20">
        <v>0</v>
      </c>
      <c r="S1909" s="29" t="s">
        <v>55</v>
      </c>
      <c r="T1909" s="29" t="s">
        <v>55</v>
      </c>
      <c r="U1909" s="20"/>
      <c r="V1909" s="20"/>
    </row>
    <row r="1910" ht="17.25" spans="1:22">
      <c r="A1910" s="20">
        <v>70002212</v>
      </c>
      <c r="B1910" s="34" t="s">
        <v>519</v>
      </c>
      <c r="C1910" s="19">
        <f>[1]怪物属性模拟配置!$E1904</f>
        <v>41</v>
      </c>
      <c r="D1910" s="20">
        <v>0</v>
      </c>
      <c r="E1910" s="19">
        <f>VLOOKUP(C1910,IF({1,0},[1]团队属性模拟!$AO$3:$AO$82,[1]团队属性模拟!$AM$3:$AM$82),2,0)</f>
        <v>17910</v>
      </c>
      <c r="F1910" s="19">
        <f>[1]怪物属性模拟配置!$P1904</f>
        <v>666</v>
      </c>
      <c r="G1910" s="19">
        <f>[1]怪物属性模拟配置!$Q1904</f>
        <v>0</v>
      </c>
      <c r="H1910" s="19">
        <f>[1]怪物属性模拟配置!$S1904</f>
        <v>23760</v>
      </c>
      <c r="I1910" s="20">
        <v>0</v>
      </c>
      <c r="J1910" s="20">
        <v>0</v>
      </c>
      <c r="K1910" s="20">
        <v>0</v>
      </c>
      <c r="L1910" s="20">
        <v>0</v>
      </c>
      <c r="M1910" s="20">
        <f>[1]怪物属性模拟配置!$T1904*1000</f>
        <v>200</v>
      </c>
      <c r="N1910" s="20">
        <v>0</v>
      </c>
      <c r="O1910" s="20">
        <f>[1]怪物属性模拟配置!$U1904-1</f>
        <v>1</v>
      </c>
      <c r="P1910" s="20">
        <v>0</v>
      </c>
      <c r="Q1910" s="20">
        <v>0</v>
      </c>
      <c r="R1910" s="20">
        <v>0</v>
      </c>
      <c r="S1910" s="29" t="s">
        <v>55</v>
      </c>
      <c r="T1910" s="29" t="s">
        <v>55</v>
      </c>
      <c r="U1910" s="20"/>
      <c r="V1910" s="20"/>
    </row>
    <row r="1911" ht="17.25" spans="1:22">
      <c r="A1911" s="20">
        <v>70002213</v>
      </c>
      <c r="B1911" s="34" t="s">
        <v>520</v>
      </c>
      <c r="C1911" s="19">
        <f>[1]怪物属性模拟配置!$E1905</f>
        <v>41</v>
      </c>
      <c r="D1911" s="20">
        <v>0</v>
      </c>
      <c r="E1911" s="19">
        <f>VLOOKUP(C1911,IF({1,0},[1]团队属性模拟!$AO$3:$AO$82,[1]团队属性模拟!$AM$3:$AM$82),2,0)</f>
        <v>17910</v>
      </c>
      <c r="F1911" s="19">
        <f>[1]怪物属性模拟配置!$P1905</f>
        <v>777</v>
      </c>
      <c r="G1911" s="19">
        <f>[1]怪物属性模拟配置!$Q1905</f>
        <v>0</v>
      </c>
      <c r="H1911" s="19">
        <f>[1]怪物属性模拟配置!$S1905</f>
        <v>47520</v>
      </c>
      <c r="I1911" s="20">
        <v>0</v>
      </c>
      <c r="J1911" s="20">
        <v>0</v>
      </c>
      <c r="K1911" s="20">
        <v>0</v>
      </c>
      <c r="L1911" s="20">
        <v>0</v>
      </c>
      <c r="M1911" s="20">
        <f>[1]怪物属性模拟配置!$T1905*1000</f>
        <v>200</v>
      </c>
      <c r="N1911" s="20">
        <v>0</v>
      </c>
      <c r="O1911" s="20">
        <f>[1]怪物属性模拟配置!$U1905-1</f>
        <v>1</v>
      </c>
      <c r="P1911" s="20">
        <v>0</v>
      </c>
      <c r="Q1911" s="20">
        <v>0</v>
      </c>
      <c r="R1911" s="20">
        <v>0</v>
      </c>
      <c r="S1911" s="29" t="s">
        <v>55</v>
      </c>
      <c r="T1911" s="29" t="s">
        <v>55</v>
      </c>
      <c r="U1911" s="20"/>
      <c r="V1911" s="20"/>
    </row>
    <row r="1912" ht="17.25" spans="1:22">
      <c r="A1912" s="20">
        <v>70002221</v>
      </c>
      <c r="B1912" s="34" t="s">
        <v>515</v>
      </c>
      <c r="C1912" s="19">
        <f>[1]怪物属性模拟配置!$E1906</f>
        <v>41</v>
      </c>
      <c r="D1912" s="20">
        <v>0</v>
      </c>
      <c r="E1912" s="19">
        <f>VLOOKUP(C1912,IF({1,0},[1]团队属性模拟!$AO$3:$AO$82,[1]团队属性模拟!$AM$3:$AM$82),2,0)</f>
        <v>17910</v>
      </c>
      <c r="F1912" s="19">
        <f>[1]怪物属性模拟配置!$P1906</f>
        <v>555</v>
      </c>
      <c r="G1912" s="19">
        <f>[1]怪物属性模拟配置!$Q1906</f>
        <v>0</v>
      </c>
      <c r="H1912" s="19">
        <f>[1]怪物属性模拟配置!$S1906</f>
        <v>2376</v>
      </c>
      <c r="I1912" s="20">
        <v>0</v>
      </c>
      <c r="J1912" s="20">
        <v>0</v>
      </c>
      <c r="K1912" s="20">
        <v>0</v>
      </c>
      <c r="L1912" s="20">
        <v>0</v>
      </c>
      <c r="M1912" s="20">
        <f>[1]怪物属性模拟配置!$T1906*1000</f>
        <v>200</v>
      </c>
      <c r="N1912" s="20">
        <v>0</v>
      </c>
      <c r="O1912" s="20">
        <f>[1]怪物属性模拟配置!$U1906-1</f>
        <v>1</v>
      </c>
      <c r="P1912" s="20">
        <v>0</v>
      </c>
      <c r="Q1912" s="20">
        <v>0</v>
      </c>
      <c r="R1912" s="20">
        <v>0</v>
      </c>
      <c r="S1912" s="29" t="s">
        <v>55</v>
      </c>
      <c r="T1912" s="29" t="s">
        <v>55</v>
      </c>
      <c r="U1912" s="20"/>
      <c r="V1912" s="20"/>
    </row>
    <row r="1913" ht="17.25" spans="1:22">
      <c r="A1913" s="20">
        <v>70002222</v>
      </c>
      <c r="B1913" s="34" t="s">
        <v>516</v>
      </c>
      <c r="C1913" s="19">
        <f>[1]怪物属性模拟配置!$E1907</f>
        <v>41</v>
      </c>
      <c r="D1913" s="20">
        <v>0</v>
      </c>
      <c r="E1913" s="19">
        <f>VLOOKUP(C1913,IF({1,0},[1]团队属性模拟!$AO$3:$AO$82,[1]团队属性模拟!$AM$3:$AM$82),2,0)</f>
        <v>17910</v>
      </c>
      <c r="F1913" s="19">
        <f>[1]怪物属性模拟配置!$P1907</f>
        <v>666</v>
      </c>
      <c r="G1913" s="19">
        <f>[1]怪物属性模拟配置!$Q1907</f>
        <v>0</v>
      </c>
      <c r="H1913" s="19">
        <f>[1]怪物属性模拟配置!$S1907</f>
        <v>23760</v>
      </c>
      <c r="I1913" s="20">
        <v>0</v>
      </c>
      <c r="J1913" s="20">
        <v>0</v>
      </c>
      <c r="K1913" s="20">
        <v>0</v>
      </c>
      <c r="L1913" s="20">
        <v>0</v>
      </c>
      <c r="M1913" s="20">
        <f>[1]怪物属性模拟配置!$T1907*1000</f>
        <v>200</v>
      </c>
      <c r="N1913" s="20">
        <v>0</v>
      </c>
      <c r="O1913" s="20">
        <f>[1]怪物属性模拟配置!$U1907-1</f>
        <v>1</v>
      </c>
      <c r="P1913" s="20">
        <v>0</v>
      </c>
      <c r="Q1913" s="20">
        <v>0</v>
      </c>
      <c r="R1913" s="20">
        <v>0</v>
      </c>
      <c r="S1913" s="29" t="s">
        <v>55</v>
      </c>
      <c r="T1913" s="29" t="s">
        <v>55</v>
      </c>
      <c r="U1913" s="20"/>
      <c r="V1913" s="20"/>
    </row>
    <row r="1914" ht="17.25" spans="1:22">
      <c r="A1914" s="20">
        <v>70002223</v>
      </c>
      <c r="B1914" s="34" t="s">
        <v>517</v>
      </c>
      <c r="C1914" s="19">
        <f>[1]怪物属性模拟配置!$E1908</f>
        <v>41</v>
      </c>
      <c r="D1914" s="20">
        <v>0</v>
      </c>
      <c r="E1914" s="19">
        <f>VLOOKUP(C1914,IF({1,0},[1]团队属性模拟!$AO$3:$AO$82,[1]团队属性模拟!$AM$3:$AM$82),2,0)</f>
        <v>17910</v>
      </c>
      <c r="F1914" s="19">
        <f>[1]怪物属性模拟配置!$P1908</f>
        <v>777</v>
      </c>
      <c r="G1914" s="19">
        <f>[1]怪物属性模拟配置!$Q1908</f>
        <v>0</v>
      </c>
      <c r="H1914" s="19">
        <f>[1]怪物属性模拟配置!$S1908</f>
        <v>47520</v>
      </c>
      <c r="I1914" s="20">
        <v>0</v>
      </c>
      <c r="J1914" s="20">
        <v>0</v>
      </c>
      <c r="K1914" s="20">
        <v>0</v>
      </c>
      <c r="L1914" s="20">
        <v>0</v>
      </c>
      <c r="M1914" s="20">
        <f>[1]怪物属性模拟配置!$T1908*1000</f>
        <v>200</v>
      </c>
      <c r="N1914" s="20">
        <v>0</v>
      </c>
      <c r="O1914" s="20">
        <f>[1]怪物属性模拟配置!$U1908-1</f>
        <v>1</v>
      </c>
      <c r="P1914" s="20">
        <v>0</v>
      </c>
      <c r="Q1914" s="20">
        <v>0</v>
      </c>
      <c r="R1914" s="20">
        <v>0</v>
      </c>
      <c r="S1914" s="29" t="s">
        <v>55</v>
      </c>
      <c r="T1914" s="29" t="s">
        <v>55</v>
      </c>
      <c r="U1914" s="20"/>
      <c r="V1914" s="20"/>
    </row>
    <row r="1915" ht="17.25" spans="1:22">
      <c r="A1915" s="20">
        <v>70002311</v>
      </c>
      <c r="B1915" s="34" t="s">
        <v>518</v>
      </c>
      <c r="C1915" s="19">
        <f>[1]怪物属性模拟配置!$E1909</f>
        <v>41</v>
      </c>
      <c r="D1915" s="20">
        <v>0</v>
      </c>
      <c r="E1915" s="19">
        <f>VLOOKUP(C1915,IF({1,0},[1]团队属性模拟!$AO$3:$AO$82,[1]团队属性模拟!$AM$3:$AM$82),2,0)</f>
        <v>17910</v>
      </c>
      <c r="F1915" s="19">
        <f>[1]怪物属性模拟配置!$P1909</f>
        <v>555</v>
      </c>
      <c r="G1915" s="19">
        <f>[1]怪物属性模拟配置!$Q1909</f>
        <v>0</v>
      </c>
      <c r="H1915" s="19">
        <f>[1]怪物属性模拟配置!$S1909</f>
        <v>2376</v>
      </c>
      <c r="I1915" s="20">
        <v>0</v>
      </c>
      <c r="J1915" s="20">
        <v>0</v>
      </c>
      <c r="K1915" s="20">
        <v>0</v>
      </c>
      <c r="L1915" s="20">
        <v>0</v>
      </c>
      <c r="M1915" s="20">
        <f>[1]怪物属性模拟配置!$T1909*1000</f>
        <v>200</v>
      </c>
      <c r="N1915" s="20">
        <v>0</v>
      </c>
      <c r="O1915" s="20">
        <f>[1]怪物属性模拟配置!$U1909-1</f>
        <v>1</v>
      </c>
      <c r="P1915" s="20">
        <v>0</v>
      </c>
      <c r="Q1915" s="20">
        <v>0</v>
      </c>
      <c r="R1915" s="20">
        <v>0</v>
      </c>
      <c r="S1915" s="29" t="s">
        <v>55</v>
      </c>
      <c r="T1915" s="29" t="s">
        <v>55</v>
      </c>
      <c r="U1915" s="20"/>
      <c r="V1915" s="20"/>
    </row>
    <row r="1916" ht="17.25" spans="1:22">
      <c r="A1916" s="20">
        <v>70002312</v>
      </c>
      <c r="B1916" s="34" t="s">
        <v>519</v>
      </c>
      <c r="C1916" s="19">
        <f>[1]怪物属性模拟配置!$E1910</f>
        <v>41</v>
      </c>
      <c r="D1916" s="20">
        <v>0</v>
      </c>
      <c r="E1916" s="19">
        <f>VLOOKUP(C1916,IF({1,0},[1]团队属性模拟!$AO$3:$AO$82,[1]团队属性模拟!$AM$3:$AM$82),2,0)</f>
        <v>17910</v>
      </c>
      <c r="F1916" s="19">
        <f>[1]怪物属性模拟配置!$P1910</f>
        <v>666</v>
      </c>
      <c r="G1916" s="19">
        <f>[1]怪物属性模拟配置!$Q1910</f>
        <v>0</v>
      </c>
      <c r="H1916" s="19">
        <f>[1]怪物属性模拟配置!$S1910</f>
        <v>23760</v>
      </c>
      <c r="I1916" s="20">
        <v>0</v>
      </c>
      <c r="J1916" s="20">
        <v>0</v>
      </c>
      <c r="K1916" s="20">
        <v>0</v>
      </c>
      <c r="L1916" s="20">
        <v>0</v>
      </c>
      <c r="M1916" s="20">
        <f>[1]怪物属性模拟配置!$T1910*1000</f>
        <v>200</v>
      </c>
      <c r="N1916" s="20">
        <v>0</v>
      </c>
      <c r="O1916" s="20">
        <f>[1]怪物属性模拟配置!$U1910-1</f>
        <v>1</v>
      </c>
      <c r="P1916" s="20">
        <v>0</v>
      </c>
      <c r="Q1916" s="20">
        <v>0</v>
      </c>
      <c r="R1916" s="20">
        <v>0</v>
      </c>
      <c r="S1916" s="29" t="s">
        <v>55</v>
      </c>
      <c r="T1916" s="29" t="s">
        <v>55</v>
      </c>
      <c r="U1916" s="20"/>
      <c r="V1916" s="20"/>
    </row>
    <row r="1917" ht="17.25" spans="1:22">
      <c r="A1917" s="20">
        <v>70002313</v>
      </c>
      <c r="B1917" s="34" t="s">
        <v>520</v>
      </c>
      <c r="C1917" s="19">
        <f>[1]怪物属性模拟配置!$E1911</f>
        <v>41</v>
      </c>
      <c r="D1917" s="20">
        <v>0</v>
      </c>
      <c r="E1917" s="19">
        <f>VLOOKUP(C1917,IF({1,0},[1]团队属性模拟!$AO$3:$AO$82,[1]团队属性模拟!$AM$3:$AM$82),2,0)</f>
        <v>17910</v>
      </c>
      <c r="F1917" s="19">
        <f>[1]怪物属性模拟配置!$P1911</f>
        <v>777</v>
      </c>
      <c r="G1917" s="19">
        <f>[1]怪物属性模拟配置!$Q1911</f>
        <v>0</v>
      </c>
      <c r="H1917" s="19">
        <f>[1]怪物属性模拟配置!$S1911</f>
        <v>47520</v>
      </c>
      <c r="I1917" s="20">
        <v>0</v>
      </c>
      <c r="J1917" s="20">
        <v>0</v>
      </c>
      <c r="K1917" s="20">
        <v>0</v>
      </c>
      <c r="L1917" s="20">
        <v>0</v>
      </c>
      <c r="M1917" s="20">
        <f>[1]怪物属性模拟配置!$T1911*1000</f>
        <v>200</v>
      </c>
      <c r="N1917" s="20">
        <v>0</v>
      </c>
      <c r="O1917" s="20">
        <f>[1]怪物属性模拟配置!$U1911-1</f>
        <v>1</v>
      </c>
      <c r="P1917" s="20">
        <v>0</v>
      </c>
      <c r="Q1917" s="20">
        <v>0</v>
      </c>
      <c r="R1917" s="20">
        <v>0</v>
      </c>
      <c r="S1917" s="29" t="s">
        <v>55</v>
      </c>
      <c r="T1917" s="29" t="s">
        <v>55</v>
      </c>
      <c r="U1917" s="20"/>
      <c r="V1917" s="20"/>
    </row>
    <row r="1918" ht="17.25" spans="1:22">
      <c r="A1918" s="20">
        <v>70002321</v>
      </c>
      <c r="B1918" s="34" t="s">
        <v>515</v>
      </c>
      <c r="C1918" s="19">
        <f>[1]怪物属性模拟配置!$E1912</f>
        <v>41</v>
      </c>
      <c r="D1918" s="20">
        <v>0</v>
      </c>
      <c r="E1918" s="19">
        <f>VLOOKUP(C1918,IF({1,0},[1]团队属性模拟!$AO$3:$AO$82,[1]团队属性模拟!$AM$3:$AM$82),2,0)</f>
        <v>17910</v>
      </c>
      <c r="F1918" s="19">
        <f>[1]怪物属性模拟配置!$P1912</f>
        <v>555</v>
      </c>
      <c r="G1918" s="19">
        <f>[1]怪物属性模拟配置!$Q1912</f>
        <v>0</v>
      </c>
      <c r="H1918" s="19">
        <f>[1]怪物属性模拟配置!$S1912</f>
        <v>2376</v>
      </c>
      <c r="I1918" s="20">
        <v>0</v>
      </c>
      <c r="J1918" s="20">
        <v>0</v>
      </c>
      <c r="K1918" s="20">
        <v>0</v>
      </c>
      <c r="L1918" s="20">
        <v>0</v>
      </c>
      <c r="M1918" s="20">
        <f>[1]怪物属性模拟配置!$T1912*1000</f>
        <v>200</v>
      </c>
      <c r="N1918" s="20">
        <v>0</v>
      </c>
      <c r="O1918" s="20">
        <f>[1]怪物属性模拟配置!$U1912-1</f>
        <v>1</v>
      </c>
      <c r="P1918" s="20">
        <v>0</v>
      </c>
      <c r="Q1918" s="20">
        <v>0</v>
      </c>
      <c r="R1918" s="20">
        <v>0</v>
      </c>
      <c r="S1918" s="29" t="s">
        <v>55</v>
      </c>
      <c r="T1918" s="29" t="s">
        <v>55</v>
      </c>
      <c r="U1918" s="20"/>
      <c r="V1918" s="20"/>
    </row>
    <row r="1919" ht="17.25" spans="1:22">
      <c r="A1919" s="20">
        <v>70002322</v>
      </c>
      <c r="B1919" s="34" t="s">
        <v>516</v>
      </c>
      <c r="C1919" s="19">
        <f>[1]怪物属性模拟配置!$E1913</f>
        <v>41</v>
      </c>
      <c r="D1919" s="20">
        <v>0</v>
      </c>
      <c r="E1919" s="19">
        <f>VLOOKUP(C1919,IF({1,0},[1]团队属性模拟!$AO$3:$AO$82,[1]团队属性模拟!$AM$3:$AM$82),2,0)</f>
        <v>17910</v>
      </c>
      <c r="F1919" s="19">
        <f>[1]怪物属性模拟配置!$P1913</f>
        <v>666</v>
      </c>
      <c r="G1919" s="19">
        <f>[1]怪物属性模拟配置!$Q1913</f>
        <v>0</v>
      </c>
      <c r="H1919" s="19">
        <f>[1]怪物属性模拟配置!$S1913</f>
        <v>23760</v>
      </c>
      <c r="I1919" s="20">
        <v>0</v>
      </c>
      <c r="J1919" s="20">
        <v>0</v>
      </c>
      <c r="K1919" s="20">
        <v>0</v>
      </c>
      <c r="L1919" s="20">
        <v>0</v>
      </c>
      <c r="M1919" s="20">
        <f>[1]怪物属性模拟配置!$T1913*1000</f>
        <v>200</v>
      </c>
      <c r="N1919" s="20">
        <v>0</v>
      </c>
      <c r="O1919" s="20">
        <f>[1]怪物属性模拟配置!$U1913-1</f>
        <v>1</v>
      </c>
      <c r="P1919" s="20">
        <v>0</v>
      </c>
      <c r="Q1919" s="20">
        <v>0</v>
      </c>
      <c r="R1919" s="20">
        <v>0</v>
      </c>
      <c r="S1919" s="29" t="s">
        <v>55</v>
      </c>
      <c r="T1919" s="29" t="s">
        <v>55</v>
      </c>
      <c r="U1919" s="20"/>
      <c r="V1919" s="20"/>
    </row>
    <row r="1920" ht="17.25" spans="1:22">
      <c r="A1920" s="20">
        <v>70002323</v>
      </c>
      <c r="B1920" s="34" t="s">
        <v>517</v>
      </c>
      <c r="C1920" s="19">
        <f>[1]怪物属性模拟配置!$E1914</f>
        <v>41</v>
      </c>
      <c r="D1920" s="20">
        <v>0</v>
      </c>
      <c r="E1920" s="19">
        <f>VLOOKUP(C1920,IF({1,0},[1]团队属性模拟!$AO$3:$AO$82,[1]团队属性模拟!$AM$3:$AM$82),2,0)</f>
        <v>17910</v>
      </c>
      <c r="F1920" s="19">
        <f>[1]怪物属性模拟配置!$P1914</f>
        <v>777</v>
      </c>
      <c r="G1920" s="19">
        <f>[1]怪物属性模拟配置!$Q1914</f>
        <v>0</v>
      </c>
      <c r="H1920" s="19">
        <f>[1]怪物属性模拟配置!$S1914</f>
        <v>47520</v>
      </c>
      <c r="I1920" s="20">
        <v>0</v>
      </c>
      <c r="J1920" s="20">
        <v>0</v>
      </c>
      <c r="K1920" s="20">
        <v>0</v>
      </c>
      <c r="L1920" s="20">
        <v>0</v>
      </c>
      <c r="M1920" s="20">
        <f>[1]怪物属性模拟配置!$T1914*1000</f>
        <v>200</v>
      </c>
      <c r="N1920" s="20">
        <v>0</v>
      </c>
      <c r="O1920" s="20">
        <f>[1]怪物属性模拟配置!$U1914-1</f>
        <v>1</v>
      </c>
      <c r="P1920" s="20">
        <v>0</v>
      </c>
      <c r="Q1920" s="20">
        <v>0</v>
      </c>
      <c r="R1920" s="20">
        <v>0</v>
      </c>
      <c r="S1920" s="29" t="s">
        <v>55</v>
      </c>
      <c r="T1920" s="29" t="s">
        <v>55</v>
      </c>
      <c r="U1920" s="20"/>
      <c r="V1920" s="20"/>
    </row>
    <row r="1921" ht="17.25" spans="1:22">
      <c r="A1921" s="20">
        <v>70002411</v>
      </c>
      <c r="B1921" s="34" t="s">
        <v>518</v>
      </c>
      <c r="C1921" s="19">
        <f>[1]怪物属性模拟配置!$E1915</f>
        <v>41</v>
      </c>
      <c r="D1921" s="20">
        <v>0</v>
      </c>
      <c r="E1921" s="19">
        <f>VLOOKUP(C1921,IF({1,0},[1]团队属性模拟!$AO$3:$AO$82,[1]团队属性模拟!$AM$3:$AM$82),2,0)</f>
        <v>17910</v>
      </c>
      <c r="F1921" s="19">
        <f>[1]怪物属性模拟配置!$P1915</f>
        <v>555</v>
      </c>
      <c r="G1921" s="19">
        <f>[1]怪物属性模拟配置!$Q1915</f>
        <v>0</v>
      </c>
      <c r="H1921" s="19">
        <f>[1]怪物属性模拟配置!$S1915</f>
        <v>2376</v>
      </c>
      <c r="I1921" s="20">
        <v>0</v>
      </c>
      <c r="J1921" s="20">
        <v>0</v>
      </c>
      <c r="K1921" s="20">
        <v>0</v>
      </c>
      <c r="L1921" s="20">
        <v>0</v>
      </c>
      <c r="M1921" s="20">
        <f>[1]怪物属性模拟配置!$T1915*1000</f>
        <v>200</v>
      </c>
      <c r="N1921" s="20">
        <v>0</v>
      </c>
      <c r="O1921" s="20">
        <f>[1]怪物属性模拟配置!$U1915-1</f>
        <v>1</v>
      </c>
      <c r="P1921" s="20">
        <v>0</v>
      </c>
      <c r="Q1921" s="20">
        <v>0</v>
      </c>
      <c r="R1921" s="20">
        <v>0</v>
      </c>
      <c r="S1921" s="29" t="s">
        <v>55</v>
      </c>
      <c r="T1921" s="29" t="s">
        <v>55</v>
      </c>
      <c r="U1921" s="20"/>
      <c r="V1921" s="20"/>
    </row>
    <row r="1922" ht="17.25" spans="1:22">
      <c r="A1922" s="20">
        <v>70002412</v>
      </c>
      <c r="B1922" s="34" t="s">
        <v>519</v>
      </c>
      <c r="C1922" s="19">
        <f>[1]怪物属性模拟配置!$E1916</f>
        <v>41</v>
      </c>
      <c r="D1922" s="20">
        <v>0</v>
      </c>
      <c r="E1922" s="19">
        <f>VLOOKUP(C1922,IF({1,0},[1]团队属性模拟!$AO$3:$AO$82,[1]团队属性模拟!$AM$3:$AM$82),2,0)</f>
        <v>17910</v>
      </c>
      <c r="F1922" s="19">
        <f>[1]怪物属性模拟配置!$P1916</f>
        <v>666</v>
      </c>
      <c r="G1922" s="19">
        <f>[1]怪物属性模拟配置!$Q1916</f>
        <v>0</v>
      </c>
      <c r="H1922" s="19">
        <f>[1]怪物属性模拟配置!$S1916</f>
        <v>23760</v>
      </c>
      <c r="I1922" s="20">
        <v>0</v>
      </c>
      <c r="J1922" s="20">
        <v>0</v>
      </c>
      <c r="K1922" s="20">
        <v>0</v>
      </c>
      <c r="L1922" s="20">
        <v>0</v>
      </c>
      <c r="M1922" s="20">
        <f>[1]怪物属性模拟配置!$T1916*1000</f>
        <v>200</v>
      </c>
      <c r="N1922" s="20">
        <v>0</v>
      </c>
      <c r="O1922" s="20">
        <f>[1]怪物属性模拟配置!$U1916-1</f>
        <v>1</v>
      </c>
      <c r="P1922" s="20">
        <v>0</v>
      </c>
      <c r="Q1922" s="20">
        <v>0</v>
      </c>
      <c r="R1922" s="20">
        <v>0</v>
      </c>
      <c r="S1922" s="29" t="s">
        <v>55</v>
      </c>
      <c r="T1922" s="29" t="s">
        <v>55</v>
      </c>
      <c r="U1922" s="20"/>
      <c r="V1922" s="20"/>
    </row>
    <row r="1923" ht="17.25" spans="1:22">
      <c r="A1923" s="20">
        <v>70002413</v>
      </c>
      <c r="B1923" s="34" t="s">
        <v>520</v>
      </c>
      <c r="C1923" s="19">
        <f>[1]怪物属性模拟配置!$E1917</f>
        <v>41</v>
      </c>
      <c r="D1923" s="20">
        <v>0</v>
      </c>
      <c r="E1923" s="19">
        <f>VLOOKUP(C1923,IF({1,0},[1]团队属性模拟!$AO$3:$AO$82,[1]团队属性模拟!$AM$3:$AM$82),2,0)</f>
        <v>17910</v>
      </c>
      <c r="F1923" s="19">
        <f>[1]怪物属性模拟配置!$P1917</f>
        <v>777</v>
      </c>
      <c r="G1923" s="19">
        <f>[1]怪物属性模拟配置!$Q1917</f>
        <v>0</v>
      </c>
      <c r="H1923" s="19">
        <f>[1]怪物属性模拟配置!$S1917</f>
        <v>47520</v>
      </c>
      <c r="I1923" s="20">
        <v>0</v>
      </c>
      <c r="J1923" s="20">
        <v>0</v>
      </c>
      <c r="K1923" s="20">
        <v>0</v>
      </c>
      <c r="L1923" s="20">
        <v>0</v>
      </c>
      <c r="M1923" s="20">
        <f>[1]怪物属性模拟配置!$T1917*1000</f>
        <v>200</v>
      </c>
      <c r="N1923" s="20">
        <v>0</v>
      </c>
      <c r="O1923" s="20">
        <f>[1]怪物属性模拟配置!$U1917-1</f>
        <v>1</v>
      </c>
      <c r="P1923" s="20">
        <v>0</v>
      </c>
      <c r="Q1923" s="20">
        <v>0</v>
      </c>
      <c r="R1923" s="20">
        <v>0</v>
      </c>
      <c r="S1923" s="29" t="s">
        <v>55</v>
      </c>
      <c r="T1923" s="29" t="s">
        <v>55</v>
      </c>
      <c r="U1923" s="20"/>
      <c r="V1923" s="20"/>
    </row>
    <row r="1924" ht="17.25" spans="1:22">
      <c r="A1924" s="20">
        <v>70002421</v>
      </c>
      <c r="B1924" s="34" t="s">
        <v>515</v>
      </c>
      <c r="C1924" s="19">
        <f>[1]怪物属性模拟配置!$E1918</f>
        <v>41</v>
      </c>
      <c r="D1924" s="20">
        <v>0</v>
      </c>
      <c r="E1924" s="19">
        <f>VLOOKUP(C1924,IF({1,0},[1]团队属性模拟!$AO$3:$AO$82,[1]团队属性模拟!$AM$3:$AM$82),2,0)</f>
        <v>17910</v>
      </c>
      <c r="F1924" s="19">
        <f>[1]怪物属性模拟配置!$P1918</f>
        <v>555</v>
      </c>
      <c r="G1924" s="19">
        <f>[1]怪物属性模拟配置!$Q1918</f>
        <v>0</v>
      </c>
      <c r="H1924" s="19">
        <f>[1]怪物属性模拟配置!$S1918</f>
        <v>2376</v>
      </c>
      <c r="I1924" s="20">
        <v>0</v>
      </c>
      <c r="J1924" s="20">
        <v>0</v>
      </c>
      <c r="K1924" s="20">
        <v>0</v>
      </c>
      <c r="L1924" s="20">
        <v>0</v>
      </c>
      <c r="M1924" s="20">
        <f>[1]怪物属性模拟配置!$T1918*1000</f>
        <v>200</v>
      </c>
      <c r="N1924" s="20">
        <v>0</v>
      </c>
      <c r="O1924" s="20">
        <f>[1]怪物属性模拟配置!$U1918-1</f>
        <v>1</v>
      </c>
      <c r="P1924" s="20">
        <v>0</v>
      </c>
      <c r="Q1924" s="20">
        <v>0</v>
      </c>
      <c r="R1924" s="20">
        <v>0</v>
      </c>
      <c r="S1924" s="29" t="s">
        <v>55</v>
      </c>
      <c r="T1924" s="29" t="s">
        <v>55</v>
      </c>
      <c r="U1924" s="20"/>
      <c r="V1924" s="20"/>
    </row>
    <row r="1925" ht="17.25" spans="1:22">
      <c r="A1925" s="20">
        <v>70002422</v>
      </c>
      <c r="B1925" s="34" t="s">
        <v>516</v>
      </c>
      <c r="C1925" s="19">
        <f>[1]怪物属性模拟配置!$E1919</f>
        <v>41</v>
      </c>
      <c r="D1925" s="20">
        <v>0</v>
      </c>
      <c r="E1925" s="19">
        <f>VLOOKUP(C1925,IF({1,0},[1]团队属性模拟!$AO$3:$AO$82,[1]团队属性模拟!$AM$3:$AM$82),2,0)</f>
        <v>17910</v>
      </c>
      <c r="F1925" s="19">
        <f>[1]怪物属性模拟配置!$P1919</f>
        <v>666</v>
      </c>
      <c r="G1925" s="19">
        <f>[1]怪物属性模拟配置!$Q1919</f>
        <v>0</v>
      </c>
      <c r="H1925" s="19">
        <f>[1]怪物属性模拟配置!$S1919</f>
        <v>23760</v>
      </c>
      <c r="I1925" s="20">
        <v>0</v>
      </c>
      <c r="J1925" s="20">
        <v>0</v>
      </c>
      <c r="K1925" s="20">
        <v>0</v>
      </c>
      <c r="L1925" s="20">
        <v>0</v>
      </c>
      <c r="M1925" s="20">
        <f>[1]怪物属性模拟配置!$T1919*1000</f>
        <v>200</v>
      </c>
      <c r="N1925" s="20">
        <v>0</v>
      </c>
      <c r="O1925" s="20">
        <f>[1]怪物属性模拟配置!$U1919-1</f>
        <v>1</v>
      </c>
      <c r="P1925" s="20">
        <v>0</v>
      </c>
      <c r="Q1925" s="20">
        <v>0</v>
      </c>
      <c r="R1925" s="20">
        <v>0</v>
      </c>
      <c r="S1925" s="29" t="s">
        <v>55</v>
      </c>
      <c r="T1925" s="29" t="s">
        <v>55</v>
      </c>
      <c r="U1925" s="20"/>
      <c r="V1925" s="20"/>
    </row>
    <row r="1926" ht="17.25" spans="1:22">
      <c r="A1926" s="20">
        <v>70002423</v>
      </c>
      <c r="B1926" s="34" t="s">
        <v>517</v>
      </c>
      <c r="C1926" s="19">
        <f>[1]怪物属性模拟配置!$E1920</f>
        <v>41</v>
      </c>
      <c r="D1926" s="20">
        <v>0</v>
      </c>
      <c r="E1926" s="19">
        <f>VLOOKUP(C1926,IF({1,0},[1]团队属性模拟!$AO$3:$AO$82,[1]团队属性模拟!$AM$3:$AM$82),2,0)</f>
        <v>17910</v>
      </c>
      <c r="F1926" s="19">
        <f>[1]怪物属性模拟配置!$P1920</f>
        <v>777</v>
      </c>
      <c r="G1926" s="19">
        <f>[1]怪物属性模拟配置!$Q1920</f>
        <v>0</v>
      </c>
      <c r="H1926" s="19">
        <f>[1]怪物属性模拟配置!$S1920</f>
        <v>47520</v>
      </c>
      <c r="I1926" s="20">
        <v>0</v>
      </c>
      <c r="J1926" s="20">
        <v>0</v>
      </c>
      <c r="K1926" s="20">
        <v>0</v>
      </c>
      <c r="L1926" s="20">
        <v>0</v>
      </c>
      <c r="M1926" s="20">
        <f>[1]怪物属性模拟配置!$T1920*1000</f>
        <v>200</v>
      </c>
      <c r="N1926" s="20">
        <v>0</v>
      </c>
      <c r="O1926" s="20">
        <f>[1]怪物属性模拟配置!$U1920-1</f>
        <v>1</v>
      </c>
      <c r="P1926" s="20">
        <v>0</v>
      </c>
      <c r="Q1926" s="20">
        <v>0</v>
      </c>
      <c r="R1926" s="20">
        <v>0</v>
      </c>
      <c r="S1926" s="29" t="s">
        <v>55</v>
      </c>
      <c r="T1926" s="29" t="s">
        <v>55</v>
      </c>
      <c r="U1926" s="20"/>
      <c r="V1926" s="20"/>
    </row>
    <row r="1927" ht="17.25" spans="1:22">
      <c r="A1927" s="20">
        <v>70002511</v>
      </c>
      <c r="B1927" s="34" t="s">
        <v>518</v>
      </c>
      <c r="C1927" s="19">
        <f>[1]怪物属性模拟配置!$E1921</f>
        <v>42</v>
      </c>
      <c r="D1927" s="20">
        <v>0</v>
      </c>
      <c r="E1927" s="19">
        <f>VLOOKUP(C1927,IF({1,0},[1]团队属性模拟!$AO$3:$AO$82,[1]团队属性模拟!$AM$3:$AM$82),2,0)</f>
        <v>18270</v>
      </c>
      <c r="F1927" s="19">
        <f>[1]怪物属性模拟配置!$P1921</f>
        <v>566</v>
      </c>
      <c r="G1927" s="19">
        <f>[1]怪物属性模拟配置!$Q1921</f>
        <v>0</v>
      </c>
      <c r="H1927" s="19">
        <f>[1]怪物属性模拟配置!$S1921</f>
        <v>2424</v>
      </c>
      <c r="I1927" s="20">
        <v>0</v>
      </c>
      <c r="J1927" s="20">
        <v>0</v>
      </c>
      <c r="K1927" s="20">
        <v>0</v>
      </c>
      <c r="L1927" s="20">
        <v>0</v>
      </c>
      <c r="M1927" s="20">
        <f>[1]怪物属性模拟配置!$T1921*1000</f>
        <v>200</v>
      </c>
      <c r="N1927" s="20">
        <v>0</v>
      </c>
      <c r="O1927" s="20">
        <f>[1]怪物属性模拟配置!$U1921-1</f>
        <v>1</v>
      </c>
      <c r="P1927" s="20">
        <v>0</v>
      </c>
      <c r="Q1927" s="20">
        <v>0</v>
      </c>
      <c r="R1927" s="20">
        <v>0</v>
      </c>
      <c r="S1927" s="29" t="s">
        <v>55</v>
      </c>
      <c r="T1927" s="29" t="s">
        <v>55</v>
      </c>
      <c r="U1927" s="20"/>
      <c r="V1927" s="20"/>
    </row>
    <row r="1928" ht="17.25" spans="1:22">
      <c r="A1928" s="20">
        <v>70002512</v>
      </c>
      <c r="B1928" s="34" t="s">
        <v>519</v>
      </c>
      <c r="C1928" s="19">
        <f>[1]怪物属性模拟配置!$E1922</f>
        <v>42</v>
      </c>
      <c r="D1928" s="20">
        <v>0</v>
      </c>
      <c r="E1928" s="19">
        <f>VLOOKUP(C1928,IF({1,0},[1]团队属性模拟!$AO$3:$AO$82,[1]团队属性模拟!$AM$3:$AM$82),2,0)</f>
        <v>18270</v>
      </c>
      <c r="F1928" s="19">
        <f>[1]怪物属性模拟配置!$P1922</f>
        <v>679</v>
      </c>
      <c r="G1928" s="19">
        <f>[1]怪物属性模拟配置!$Q1922</f>
        <v>0</v>
      </c>
      <c r="H1928" s="19">
        <f>[1]怪物属性模拟配置!$S1922</f>
        <v>24240</v>
      </c>
      <c r="I1928" s="20">
        <v>0</v>
      </c>
      <c r="J1928" s="20">
        <v>0</v>
      </c>
      <c r="K1928" s="20">
        <v>0</v>
      </c>
      <c r="L1928" s="20">
        <v>0</v>
      </c>
      <c r="M1928" s="20">
        <f>[1]怪物属性模拟配置!$T1922*1000</f>
        <v>200</v>
      </c>
      <c r="N1928" s="20">
        <v>0</v>
      </c>
      <c r="O1928" s="20">
        <f>[1]怪物属性模拟配置!$U1922-1</f>
        <v>1</v>
      </c>
      <c r="P1928" s="20">
        <v>0</v>
      </c>
      <c r="Q1928" s="20">
        <v>0</v>
      </c>
      <c r="R1928" s="20">
        <v>0</v>
      </c>
      <c r="S1928" s="29" t="s">
        <v>55</v>
      </c>
      <c r="T1928" s="29" t="s">
        <v>55</v>
      </c>
      <c r="U1928" s="20"/>
      <c r="V1928" s="20"/>
    </row>
    <row r="1929" ht="17.25" spans="1:22">
      <c r="A1929" s="20">
        <v>70002513</v>
      </c>
      <c r="B1929" s="34" t="s">
        <v>520</v>
      </c>
      <c r="C1929" s="19">
        <f>[1]怪物属性模拟配置!$E1923</f>
        <v>42</v>
      </c>
      <c r="D1929" s="20">
        <v>0</v>
      </c>
      <c r="E1929" s="19">
        <f>VLOOKUP(C1929,IF({1,0},[1]团队属性模拟!$AO$3:$AO$82,[1]团队属性模拟!$AM$3:$AM$82),2,0)</f>
        <v>18270</v>
      </c>
      <c r="F1929" s="19">
        <f>[1]怪物属性模拟配置!$P1923</f>
        <v>792</v>
      </c>
      <c r="G1929" s="19">
        <f>[1]怪物属性模拟配置!$Q1923</f>
        <v>0</v>
      </c>
      <c r="H1929" s="19">
        <f>[1]怪物属性模拟配置!$S1923</f>
        <v>48480</v>
      </c>
      <c r="I1929" s="20">
        <v>0</v>
      </c>
      <c r="J1929" s="20">
        <v>0</v>
      </c>
      <c r="K1929" s="20">
        <v>0</v>
      </c>
      <c r="L1929" s="20">
        <v>0</v>
      </c>
      <c r="M1929" s="20">
        <f>[1]怪物属性模拟配置!$T1923*1000</f>
        <v>200</v>
      </c>
      <c r="N1929" s="20">
        <v>0</v>
      </c>
      <c r="O1929" s="20">
        <f>[1]怪物属性模拟配置!$U1923-1</f>
        <v>1</v>
      </c>
      <c r="P1929" s="20">
        <v>0</v>
      </c>
      <c r="Q1929" s="20">
        <v>0</v>
      </c>
      <c r="R1929" s="20">
        <v>0</v>
      </c>
      <c r="S1929" s="29" t="s">
        <v>55</v>
      </c>
      <c r="T1929" s="29" t="s">
        <v>55</v>
      </c>
      <c r="U1929" s="20"/>
      <c r="V1929" s="20"/>
    </row>
    <row r="1930" ht="17.25" spans="1:22">
      <c r="A1930" s="20">
        <v>70002521</v>
      </c>
      <c r="B1930" s="34" t="s">
        <v>515</v>
      </c>
      <c r="C1930" s="19">
        <f>[1]怪物属性模拟配置!$E1924</f>
        <v>42</v>
      </c>
      <c r="D1930" s="20">
        <v>0</v>
      </c>
      <c r="E1930" s="19">
        <f>VLOOKUP(C1930,IF({1,0},[1]团队属性模拟!$AO$3:$AO$82,[1]团队属性模拟!$AM$3:$AM$82),2,0)</f>
        <v>18270</v>
      </c>
      <c r="F1930" s="19">
        <f>[1]怪物属性模拟配置!$P1924</f>
        <v>566</v>
      </c>
      <c r="G1930" s="19">
        <f>[1]怪物属性模拟配置!$Q1924</f>
        <v>0</v>
      </c>
      <c r="H1930" s="19">
        <f>[1]怪物属性模拟配置!$S1924</f>
        <v>2424</v>
      </c>
      <c r="I1930" s="20">
        <v>0</v>
      </c>
      <c r="J1930" s="20">
        <v>0</v>
      </c>
      <c r="K1930" s="20">
        <v>0</v>
      </c>
      <c r="L1930" s="20">
        <v>0</v>
      </c>
      <c r="M1930" s="20">
        <f>[1]怪物属性模拟配置!$T1924*1000</f>
        <v>200</v>
      </c>
      <c r="N1930" s="20">
        <v>0</v>
      </c>
      <c r="O1930" s="20">
        <f>[1]怪物属性模拟配置!$U1924-1</f>
        <v>1</v>
      </c>
      <c r="P1930" s="20">
        <v>0</v>
      </c>
      <c r="Q1930" s="20">
        <v>0</v>
      </c>
      <c r="R1930" s="20">
        <v>0</v>
      </c>
      <c r="S1930" s="29" t="s">
        <v>55</v>
      </c>
      <c r="T1930" s="29" t="s">
        <v>55</v>
      </c>
      <c r="U1930" s="20"/>
      <c r="V1930" s="20"/>
    </row>
    <row r="1931" ht="17.25" spans="1:22">
      <c r="A1931" s="20">
        <v>70002522</v>
      </c>
      <c r="B1931" s="34" t="s">
        <v>516</v>
      </c>
      <c r="C1931" s="19">
        <f>[1]怪物属性模拟配置!$E1925</f>
        <v>42</v>
      </c>
      <c r="D1931" s="20">
        <v>0</v>
      </c>
      <c r="E1931" s="19">
        <f>VLOOKUP(C1931,IF({1,0},[1]团队属性模拟!$AO$3:$AO$82,[1]团队属性模拟!$AM$3:$AM$82),2,0)</f>
        <v>18270</v>
      </c>
      <c r="F1931" s="19">
        <f>[1]怪物属性模拟配置!$P1925</f>
        <v>679</v>
      </c>
      <c r="G1931" s="19">
        <f>[1]怪物属性模拟配置!$Q1925</f>
        <v>0</v>
      </c>
      <c r="H1931" s="19">
        <f>[1]怪物属性模拟配置!$S1925</f>
        <v>24240</v>
      </c>
      <c r="I1931" s="20">
        <v>0</v>
      </c>
      <c r="J1931" s="20">
        <v>0</v>
      </c>
      <c r="K1931" s="20">
        <v>0</v>
      </c>
      <c r="L1931" s="20">
        <v>0</v>
      </c>
      <c r="M1931" s="20">
        <f>[1]怪物属性模拟配置!$T1925*1000</f>
        <v>200</v>
      </c>
      <c r="N1931" s="20">
        <v>0</v>
      </c>
      <c r="O1931" s="20">
        <f>[1]怪物属性模拟配置!$U1925-1</f>
        <v>1</v>
      </c>
      <c r="P1931" s="20">
        <v>0</v>
      </c>
      <c r="Q1931" s="20">
        <v>0</v>
      </c>
      <c r="R1931" s="20">
        <v>0</v>
      </c>
      <c r="S1931" s="29" t="s">
        <v>55</v>
      </c>
      <c r="T1931" s="29" t="s">
        <v>55</v>
      </c>
      <c r="U1931" s="20"/>
      <c r="V1931" s="20"/>
    </row>
    <row r="1932" ht="17.25" spans="1:22">
      <c r="A1932" s="20">
        <v>70002523</v>
      </c>
      <c r="B1932" s="34" t="s">
        <v>517</v>
      </c>
      <c r="C1932" s="19">
        <f>[1]怪物属性模拟配置!$E1926</f>
        <v>42</v>
      </c>
      <c r="D1932" s="20">
        <v>0</v>
      </c>
      <c r="E1932" s="19">
        <f>VLOOKUP(C1932,IF({1,0},[1]团队属性模拟!$AO$3:$AO$82,[1]团队属性模拟!$AM$3:$AM$82),2,0)</f>
        <v>18270</v>
      </c>
      <c r="F1932" s="19">
        <f>[1]怪物属性模拟配置!$P1926</f>
        <v>792</v>
      </c>
      <c r="G1932" s="19">
        <f>[1]怪物属性模拟配置!$Q1926</f>
        <v>0</v>
      </c>
      <c r="H1932" s="19">
        <f>[1]怪物属性模拟配置!$S1926</f>
        <v>48480</v>
      </c>
      <c r="I1932" s="20">
        <v>0</v>
      </c>
      <c r="J1932" s="20">
        <v>0</v>
      </c>
      <c r="K1932" s="20">
        <v>0</v>
      </c>
      <c r="L1932" s="20">
        <v>0</v>
      </c>
      <c r="M1932" s="20">
        <f>[1]怪物属性模拟配置!$T1926*1000</f>
        <v>200</v>
      </c>
      <c r="N1932" s="20">
        <v>0</v>
      </c>
      <c r="O1932" s="20">
        <f>[1]怪物属性模拟配置!$U1926-1</f>
        <v>1</v>
      </c>
      <c r="P1932" s="20">
        <v>0</v>
      </c>
      <c r="Q1932" s="20">
        <v>0</v>
      </c>
      <c r="R1932" s="20">
        <v>0</v>
      </c>
      <c r="S1932" s="29" t="s">
        <v>55</v>
      </c>
      <c r="T1932" s="29" t="s">
        <v>55</v>
      </c>
      <c r="U1932" s="20"/>
      <c r="V1932" s="20"/>
    </row>
    <row r="1933" ht="17.25" spans="1:22">
      <c r="A1933" s="20">
        <v>70002500</v>
      </c>
      <c r="B1933" s="34" t="s">
        <v>525</v>
      </c>
      <c r="C1933" s="19">
        <f>[1]怪物属性模拟配置!$E1927</f>
        <v>42</v>
      </c>
      <c r="D1933" s="20">
        <v>0</v>
      </c>
      <c r="E1933" s="19">
        <f>VLOOKUP(C1933,IF({1,0},[1]团队属性模拟!$AO$3:$AO$82,[1]团队属性模拟!$AM$3:$AM$82),2,0)</f>
        <v>18270</v>
      </c>
      <c r="F1933" s="19">
        <f>[1]怪物属性模拟配置!$P1927</f>
        <v>792</v>
      </c>
      <c r="G1933" s="19">
        <f>[1]怪物属性模拟配置!$Q1927</f>
        <v>0</v>
      </c>
      <c r="H1933" s="19">
        <f>[1]怪物属性模拟配置!$S1927</f>
        <v>48480</v>
      </c>
      <c r="I1933" s="20">
        <v>0</v>
      </c>
      <c r="J1933" s="20">
        <v>0</v>
      </c>
      <c r="K1933" s="20">
        <v>0</v>
      </c>
      <c r="L1933" s="20">
        <v>0</v>
      </c>
      <c r="M1933" s="20">
        <f>[1]怪物属性模拟配置!$T1927*1000</f>
        <v>200</v>
      </c>
      <c r="N1933" s="20">
        <v>0</v>
      </c>
      <c r="O1933" s="20">
        <f>[1]怪物属性模拟配置!$U1927-1</f>
        <v>1</v>
      </c>
      <c r="P1933" s="20">
        <v>0</v>
      </c>
      <c r="Q1933" s="20">
        <v>0</v>
      </c>
      <c r="R1933" s="20">
        <v>0</v>
      </c>
      <c r="S1933" s="29" t="s">
        <v>55</v>
      </c>
      <c r="T1933" s="29" t="s">
        <v>55</v>
      </c>
      <c r="U1933" s="20"/>
      <c r="V1933" s="20"/>
    </row>
    <row r="1934" ht="17.25" spans="1:22">
      <c r="A1934" s="20">
        <v>70002611</v>
      </c>
      <c r="B1934" s="34" t="s">
        <v>518</v>
      </c>
      <c r="C1934" s="19">
        <f>[1]怪物属性模拟配置!$E1928</f>
        <v>42</v>
      </c>
      <c r="D1934" s="20">
        <v>0</v>
      </c>
      <c r="E1934" s="19">
        <f>VLOOKUP(C1934,IF({1,0},[1]团队属性模拟!$AO$3:$AO$82,[1]团队属性模拟!$AM$3:$AM$82),2,0)</f>
        <v>18270</v>
      </c>
      <c r="F1934" s="19">
        <f>[1]怪物属性模拟配置!$P1928</f>
        <v>566</v>
      </c>
      <c r="G1934" s="19">
        <f>[1]怪物属性模拟配置!$Q1928</f>
        <v>0</v>
      </c>
      <c r="H1934" s="19">
        <f>[1]怪物属性模拟配置!$S1928</f>
        <v>2424</v>
      </c>
      <c r="I1934" s="20">
        <v>0</v>
      </c>
      <c r="J1934" s="20">
        <v>0</v>
      </c>
      <c r="K1934" s="20">
        <v>0</v>
      </c>
      <c r="L1934" s="20">
        <v>0</v>
      </c>
      <c r="M1934" s="20">
        <f>[1]怪物属性模拟配置!$T1928*1000</f>
        <v>200</v>
      </c>
      <c r="N1934" s="20">
        <v>0</v>
      </c>
      <c r="O1934" s="20">
        <f>[1]怪物属性模拟配置!$U1928-1</f>
        <v>1</v>
      </c>
      <c r="P1934" s="20">
        <v>0</v>
      </c>
      <c r="Q1934" s="20">
        <v>0</v>
      </c>
      <c r="R1934" s="20">
        <v>0</v>
      </c>
      <c r="S1934" s="29" t="s">
        <v>55</v>
      </c>
      <c r="T1934" s="29" t="s">
        <v>55</v>
      </c>
      <c r="U1934" s="20"/>
      <c r="V1934" s="20"/>
    </row>
    <row r="1935" ht="17.25" spans="1:22">
      <c r="A1935" s="20">
        <v>70002612</v>
      </c>
      <c r="B1935" s="34" t="s">
        <v>519</v>
      </c>
      <c r="C1935" s="19">
        <f>[1]怪物属性模拟配置!$E1929</f>
        <v>42</v>
      </c>
      <c r="D1935" s="20">
        <v>0</v>
      </c>
      <c r="E1935" s="19">
        <f>VLOOKUP(C1935,IF({1,0},[1]团队属性模拟!$AO$3:$AO$82,[1]团队属性模拟!$AM$3:$AM$82),2,0)</f>
        <v>18270</v>
      </c>
      <c r="F1935" s="19">
        <f>[1]怪物属性模拟配置!$P1929</f>
        <v>679</v>
      </c>
      <c r="G1935" s="19">
        <f>[1]怪物属性模拟配置!$Q1929</f>
        <v>0</v>
      </c>
      <c r="H1935" s="19">
        <f>[1]怪物属性模拟配置!$S1929</f>
        <v>24240</v>
      </c>
      <c r="I1935" s="20">
        <v>0</v>
      </c>
      <c r="J1935" s="20">
        <v>0</v>
      </c>
      <c r="K1935" s="20">
        <v>0</v>
      </c>
      <c r="L1935" s="20">
        <v>0</v>
      </c>
      <c r="M1935" s="20">
        <f>[1]怪物属性模拟配置!$T1929*1000</f>
        <v>200</v>
      </c>
      <c r="N1935" s="20">
        <v>0</v>
      </c>
      <c r="O1935" s="20">
        <f>[1]怪物属性模拟配置!$U1929-1</f>
        <v>1</v>
      </c>
      <c r="P1935" s="20">
        <v>0</v>
      </c>
      <c r="Q1935" s="20">
        <v>0</v>
      </c>
      <c r="R1935" s="20">
        <v>0</v>
      </c>
      <c r="S1935" s="29" t="s">
        <v>55</v>
      </c>
      <c r="T1935" s="29" t="s">
        <v>55</v>
      </c>
      <c r="U1935" s="20"/>
      <c r="V1935" s="20"/>
    </row>
    <row r="1936" ht="17.25" spans="1:22">
      <c r="A1936" s="20">
        <v>70002613</v>
      </c>
      <c r="B1936" s="34" t="s">
        <v>520</v>
      </c>
      <c r="C1936" s="19">
        <f>[1]怪物属性模拟配置!$E1930</f>
        <v>42</v>
      </c>
      <c r="D1936" s="20">
        <v>0</v>
      </c>
      <c r="E1936" s="19">
        <f>VLOOKUP(C1936,IF({1,0},[1]团队属性模拟!$AO$3:$AO$82,[1]团队属性模拟!$AM$3:$AM$82),2,0)</f>
        <v>18270</v>
      </c>
      <c r="F1936" s="19">
        <f>[1]怪物属性模拟配置!$P1930</f>
        <v>792</v>
      </c>
      <c r="G1936" s="19">
        <f>[1]怪物属性模拟配置!$Q1930</f>
        <v>0</v>
      </c>
      <c r="H1936" s="19">
        <f>[1]怪物属性模拟配置!$S1930</f>
        <v>48480</v>
      </c>
      <c r="I1936" s="20">
        <v>0</v>
      </c>
      <c r="J1936" s="20">
        <v>0</v>
      </c>
      <c r="K1936" s="20">
        <v>0</v>
      </c>
      <c r="L1936" s="20">
        <v>0</v>
      </c>
      <c r="M1936" s="20">
        <f>[1]怪物属性模拟配置!$T1930*1000</f>
        <v>200</v>
      </c>
      <c r="N1936" s="20">
        <v>0</v>
      </c>
      <c r="O1936" s="20">
        <f>[1]怪物属性模拟配置!$U1930-1</f>
        <v>1</v>
      </c>
      <c r="P1936" s="20">
        <v>0</v>
      </c>
      <c r="Q1936" s="20">
        <v>0</v>
      </c>
      <c r="R1936" s="20">
        <v>0</v>
      </c>
      <c r="S1936" s="29" t="s">
        <v>55</v>
      </c>
      <c r="T1936" s="29" t="s">
        <v>55</v>
      </c>
      <c r="U1936" s="20"/>
      <c r="V1936" s="20"/>
    </row>
    <row r="1937" ht="17.25" spans="1:22">
      <c r="A1937" s="20">
        <v>70002621</v>
      </c>
      <c r="B1937" s="34" t="s">
        <v>515</v>
      </c>
      <c r="C1937" s="19">
        <f>[1]怪物属性模拟配置!$E1931</f>
        <v>42</v>
      </c>
      <c r="D1937" s="20">
        <v>0</v>
      </c>
      <c r="E1937" s="19">
        <f>VLOOKUP(C1937,IF({1,0},[1]团队属性模拟!$AO$3:$AO$82,[1]团队属性模拟!$AM$3:$AM$82),2,0)</f>
        <v>18270</v>
      </c>
      <c r="F1937" s="19">
        <f>[1]怪物属性模拟配置!$P1931</f>
        <v>566</v>
      </c>
      <c r="G1937" s="19">
        <f>[1]怪物属性模拟配置!$Q1931</f>
        <v>0</v>
      </c>
      <c r="H1937" s="19">
        <f>[1]怪物属性模拟配置!$S1931</f>
        <v>2424</v>
      </c>
      <c r="I1937" s="20">
        <v>0</v>
      </c>
      <c r="J1937" s="20">
        <v>0</v>
      </c>
      <c r="K1937" s="20">
        <v>0</v>
      </c>
      <c r="L1937" s="20">
        <v>0</v>
      </c>
      <c r="M1937" s="20">
        <f>[1]怪物属性模拟配置!$T1931*1000</f>
        <v>200</v>
      </c>
      <c r="N1937" s="20">
        <v>0</v>
      </c>
      <c r="O1937" s="20">
        <f>[1]怪物属性模拟配置!$U1931-1</f>
        <v>1</v>
      </c>
      <c r="P1937" s="20">
        <v>0</v>
      </c>
      <c r="Q1937" s="20">
        <v>0</v>
      </c>
      <c r="R1937" s="20">
        <v>0</v>
      </c>
      <c r="S1937" s="29" t="s">
        <v>55</v>
      </c>
      <c r="T1937" s="29" t="s">
        <v>55</v>
      </c>
      <c r="U1937" s="20"/>
      <c r="V1937" s="20"/>
    </row>
    <row r="1938" ht="17.25" spans="1:22">
      <c r="A1938" s="20">
        <v>70002622</v>
      </c>
      <c r="B1938" s="34" t="s">
        <v>516</v>
      </c>
      <c r="C1938" s="19">
        <f>[1]怪物属性模拟配置!$E1932</f>
        <v>42</v>
      </c>
      <c r="D1938" s="20">
        <v>0</v>
      </c>
      <c r="E1938" s="19">
        <f>VLOOKUP(C1938,IF({1,0},[1]团队属性模拟!$AO$3:$AO$82,[1]团队属性模拟!$AM$3:$AM$82),2,0)</f>
        <v>18270</v>
      </c>
      <c r="F1938" s="19">
        <f>[1]怪物属性模拟配置!$P1932</f>
        <v>679</v>
      </c>
      <c r="G1938" s="19">
        <f>[1]怪物属性模拟配置!$Q1932</f>
        <v>0</v>
      </c>
      <c r="H1938" s="19">
        <f>[1]怪物属性模拟配置!$S1932</f>
        <v>24240</v>
      </c>
      <c r="I1938" s="20">
        <v>0</v>
      </c>
      <c r="J1938" s="20">
        <v>0</v>
      </c>
      <c r="K1938" s="20">
        <v>0</v>
      </c>
      <c r="L1938" s="20">
        <v>0</v>
      </c>
      <c r="M1938" s="20">
        <f>[1]怪物属性模拟配置!$T1932*1000</f>
        <v>200</v>
      </c>
      <c r="N1938" s="20">
        <v>0</v>
      </c>
      <c r="O1938" s="20">
        <f>[1]怪物属性模拟配置!$U1932-1</f>
        <v>1</v>
      </c>
      <c r="P1938" s="20">
        <v>0</v>
      </c>
      <c r="Q1938" s="20">
        <v>0</v>
      </c>
      <c r="R1938" s="20">
        <v>0</v>
      </c>
      <c r="S1938" s="29" t="s">
        <v>55</v>
      </c>
      <c r="T1938" s="29" t="s">
        <v>55</v>
      </c>
      <c r="U1938" s="20"/>
      <c r="V1938" s="20"/>
    </row>
    <row r="1939" ht="17.25" spans="1:22">
      <c r="A1939" s="20">
        <v>70002623</v>
      </c>
      <c r="B1939" s="34" t="s">
        <v>517</v>
      </c>
      <c r="C1939" s="19">
        <f>[1]怪物属性模拟配置!$E1933</f>
        <v>42</v>
      </c>
      <c r="D1939" s="20">
        <v>0</v>
      </c>
      <c r="E1939" s="19">
        <f>VLOOKUP(C1939,IF({1,0},[1]团队属性模拟!$AO$3:$AO$82,[1]团队属性模拟!$AM$3:$AM$82),2,0)</f>
        <v>18270</v>
      </c>
      <c r="F1939" s="19">
        <f>[1]怪物属性模拟配置!$P1933</f>
        <v>792</v>
      </c>
      <c r="G1939" s="19">
        <f>[1]怪物属性模拟配置!$Q1933</f>
        <v>0</v>
      </c>
      <c r="H1939" s="19">
        <f>[1]怪物属性模拟配置!$S1933</f>
        <v>48480</v>
      </c>
      <c r="I1939" s="20">
        <v>0</v>
      </c>
      <c r="J1939" s="20">
        <v>0</v>
      </c>
      <c r="K1939" s="20">
        <v>0</v>
      </c>
      <c r="L1939" s="20">
        <v>0</v>
      </c>
      <c r="M1939" s="20">
        <f>[1]怪物属性模拟配置!$T1933*1000</f>
        <v>200</v>
      </c>
      <c r="N1939" s="20">
        <v>0</v>
      </c>
      <c r="O1939" s="20">
        <f>[1]怪物属性模拟配置!$U1933-1</f>
        <v>1</v>
      </c>
      <c r="P1939" s="20">
        <v>0</v>
      </c>
      <c r="Q1939" s="20">
        <v>0</v>
      </c>
      <c r="R1939" s="20">
        <v>0</v>
      </c>
      <c r="S1939" s="29" t="s">
        <v>55</v>
      </c>
      <c r="T1939" s="29" t="s">
        <v>55</v>
      </c>
      <c r="U1939" s="20"/>
      <c r="V1939" s="20"/>
    </row>
    <row r="1940" ht="17.25" spans="1:22">
      <c r="A1940" s="20">
        <v>70002711</v>
      </c>
      <c r="B1940" s="34" t="s">
        <v>515</v>
      </c>
      <c r="C1940" s="19">
        <f>[1]怪物属性模拟配置!$E1934</f>
        <v>42</v>
      </c>
      <c r="D1940" s="20">
        <v>0</v>
      </c>
      <c r="E1940" s="19">
        <f>VLOOKUP(C1940,IF({1,0},[1]团队属性模拟!$AO$3:$AO$82,[1]团队属性模拟!$AM$3:$AM$82),2,0)</f>
        <v>18270</v>
      </c>
      <c r="F1940" s="19">
        <f>[1]怪物属性模拟配置!$P1934</f>
        <v>566</v>
      </c>
      <c r="G1940" s="19">
        <f>[1]怪物属性模拟配置!$Q1934</f>
        <v>0</v>
      </c>
      <c r="H1940" s="19">
        <f>[1]怪物属性模拟配置!$S1934</f>
        <v>2424</v>
      </c>
      <c r="I1940" s="20">
        <v>0</v>
      </c>
      <c r="J1940" s="20">
        <v>0</v>
      </c>
      <c r="K1940" s="20">
        <v>0</v>
      </c>
      <c r="L1940" s="20">
        <v>0</v>
      </c>
      <c r="M1940" s="20">
        <f>[1]怪物属性模拟配置!$T1934*1000</f>
        <v>200</v>
      </c>
      <c r="N1940" s="20">
        <v>0</v>
      </c>
      <c r="O1940" s="20">
        <f>[1]怪物属性模拟配置!$U1934-1</f>
        <v>1</v>
      </c>
      <c r="P1940" s="20">
        <v>0</v>
      </c>
      <c r="Q1940" s="20">
        <v>0</v>
      </c>
      <c r="R1940" s="20">
        <v>0</v>
      </c>
      <c r="S1940" s="29" t="s">
        <v>55</v>
      </c>
      <c r="T1940" s="29" t="s">
        <v>55</v>
      </c>
      <c r="U1940" s="20"/>
      <c r="V1940" s="20"/>
    </row>
    <row r="1941" ht="17.25" spans="1:22">
      <c r="A1941" s="20">
        <v>70002712</v>
      </c>
      <c r="B1941" s="34" t="s">
        <v>516</v>
      </c>
      <c r="C1941" s="19">
        <f>[1]怪物属性模拟配置!$E1935</f>
        <v>42</v>
      </c>
      <c r="D1941" s="20">
        <v>0</v>
      </c>
      <c r="E1941" s="19">
        <f>VLOOKUP(C1941,IF({1,0},[1]团队属性模拟!$AO$3:$AO$82,[1]团队属性模拟!$AM$3:$AM$82),2,0)</f>
        <v>18270</v>
      </c>
      <c r="F1941" s="19">
        <f>[1]怪物属性模拟配置!$P1935</f>
        <v>679</v>
      </c>
      <c r="G1941" s="19">
        <f>[1]怪物属性模拟配置!$Q1935</f>
        <v>0</v>
      </c>
      <c r="H1941" s="19">
        <f>[1]怪物属性模拟配置!$S1935</f>
        <v>24240</v>
      </c>
      <c r="I1941" s="20">
        <v>0</v>
      </c>
      <c r="J1941" s="20">
        <v>0</v>
      </c>
      <c r="K1941" s="20">
        <v>0</v>
      </c>
      <c r="L1941" s="20">
        <v>0</v>
      </c>
      <c r="M1941" s="20">
        <f>[1]怪物属性模拟配置!$T1935*1000</f>
        <v>200</v>
      </c>
      <c r="N1941" s="20">
        <v>0</v>
      </c>
      <c r="O1941" s="20">
        <f>[1]怪物属性模拟配置!$U1935-1</f>
        <v>1</v>
      </c>
      <c r="P1941" s="20">
        <v>0</v>
      </c>
      <c r="Q1941" s="20">
        <v>0</v>
      </c>
      <c r="R1941" s="20">
        <v>0</v>
      </c>
      <c r="S1941" s="29" t="s">
        <v>55</v>
      </c>
      <c r="T1941" s="29" t="s">
        <v>55</v>
      </c>
      <c r="U1941" s="20"/>
      <c r="V1941" s="20"/>
    </row>
    <row r="1942" ht="17.25" spans="1:22">
      <c r="A1942" s="20">
        <v>70002713</v>
      </c>
      <c r="B1942" s="34" t="s">
        <v>517</v>
      </c>
      <c r="C1942" s="19">
        <f>[1]怪物属性模拟配置!$E1936</f>
        <v>42</v>
      </c>
      <c r="D1942" s="20">
        <v>0</v>
      </c>
      <c r="E1942" s="19">
        <f>VLOOKUP(C1942,IF({1,0},[1]团队属性模拟!$AO$3:$AO$82,[1]团队属性模拟!$AM$3:$AM$82),2,0)</f>
        <v>18270</v>
      </c>
      <c r="F1942" s="19">
        <f>[1]怪物属性模拟配置!$P1936</f>
        <v>792</v>
      </c>
      <c r="G1942" s="19">
        <f>[1]怪物属性模拟配置!$Q1936</f>
        <v>0</v>
      </c>
      <c r="H1942" s="19">
        <f>[1]怪物属性模拟配置!$S1936</f>
        <v>48480</v>
      </c>
      <c r="I1942" s="20">
        <v>0</v>
      </c>
      <c r="J1942" s="20">
        <v>0</v>
      </c>
      <c r="K1942" s="20">
        <v>0</v>
      </c>
      <c r="L1942" s="20">
        <v>0</v>
      </c>
      <c r="M1942" s="20">
        <f>[1]怪物属性模拟配置!$T1936*1000</f>
        <v>200</v>
      </c>
      <c r="N1942" s="20">
        <v>0</v>
      </c>
      <c r="O1942" s="20">
        <f>[1]怪物属性模拟配置!$U1936-1</f>
        <v>1</v>
      </c>
      <c r="P1942" s="20">
        <v>0</v>
      </c>
      <c r="Q1942" s="20">
        <v>0</v>
      </c>
      <c r="R1942" s="20">
        <v>0</v>
      </c>
      <c r="S1942" s="29" t="s">
        <v>55</v>
      </c>
      <c r="T1942" s="29" t="s">
        <v>55</v>
      </c>
      <c r="U1942" s="20"/>
      <c r="V1942" s="20"/>
    </row>
    <row r="1943" ht="17.25" spans="1:22">
      <c r="A1943" s="20">
        <v>70002721</v>
      </c>
      <c r="B1943" s="34" t="s">
        <v>518</v>
      </c>
      <c r="C1943" s="19">
        <f>[1]怪物属性模拟配置!$E1937</f>
        <v>42</v>
      </c>
      <c r="D1943" s="20">
        <v>0</v>
      </c>
      <c r="E1943" s="19">
        <f>VLOOKUP(C1943,IF({1,0},[1]团队属性模拟!$AO$3:$AO$82,[1]团队属性模拟!$AM$3:$AM$82),2,0)</f>
        <v>18270</v>
      </c>
      <c r="F1943" s="19">
        <f>[1]怪物属性模拟配置!$P1937</f>
        <v>566</v>
      </c>
      <c r="G1943" s="19">
        <f>[1]怪物属性模拟配置!$Q1937</f>
        <v>0</v>
      </c>
      <c r="H1943" s="19">
        <f>[1]怪物属性模拟配置!$S1937</f>
        <v>2424</v>
      </c>
      <c r="I1943" s="20">
        <v>0</v>
      </c>
      <c r="J1943" s="20">
        <v>0</v>
      </c>
      <c r="K1943" s="20">
        <v>0</v>
      </c>
      <c r="L1943" s="20">
        <v>0</v>
      </c>
      <c r="M1943" s="20">
        <f>[1]怪物属性模拟配置!$T1937*1000</f>
        <v>200</v>
      </c>
      <c r="N1943" s="20">
        <v>0</v>
      </c>
      <c r="O1943" s="20">
        <f>[1]怪物属性模拟配置!$U1937-1</f>
        <v>1</v>
      </c>
      <c r="P1943" s="20">
        <v>0</v>
      </c>
      <c r="Q1943" s="20">
        <v>0</v>
      </c>
      <c r="R1943" s="20">
        <v>0</v>
      </c>
      <c r="S1943" s="29" t="s">
        <v>55</v>
      </c>
      <c r="T1943" s="29" t="s">
        <v>55</v>
      </c>
      <c r="U1943" s="20"/>
      <c r="V1943" s="20"/>
    </row>
    <row r="1944" ht="17.25" spans="1:22">
      <c r="A1944" s="20">
        <v>70002722</v>
      </c>
      <c r="B1944" s="34" t="s">
        <v>519</v>
      </c>
      <c r="C1944" s="19">
        <f>[1]怪物属性模拟配置!$E1938</f>
        <v>42</v>
      </c>
      <c r="D1944" s="20">
        <v>0</v>
      </c>
      <c r="E1944" s="19">
        <f>VLOOKUP(C1944,IF({1,0},[1]团队属性模拟!$AO$3:$AO$82,[1]团队属性模拟!$AM$3:$AM$82),2,0)</f>
        <v>18270</v>
      </c>
      <c r="F1944" s="19">
        <f>[1]怪物属性模拟配置!$P1938</f>
        <v>679</v>
      </c>
      <c r="G1944" s="19">
        <f>[1]怪物属性模拟配置!$Q1938</f>
        <v>0</v>
      </c>
      <c r="H1944" s="19">
        <f>[1]怪物属性模拟配置!$S1938</f>
        <v>24240</v>
      </c>
      <c r="I1944" s="20">
        <v>0</v>
      </c>
      <c r="J1944" s="20">
        <v>0</v>
      </c>
      <c r="K1944" s="20">
        <v>0</v>
      </c>
      <c r="L1944" s="20">
        <v>0</v>
      </c>
      <c r="M1944" s="20">
        <f>[1]怪物属性模拟配置!$T1938*1000</f>
        <v>200</v>
      </c>
      <c r="N1944" s="20">
        <v>0</v>
      </c>
      <c r="O1944" s="20">
        <f>[1]怪物属性模拟配置!$U1938-1</f>
        <v>1</v>
      </c>
      <c r="P1944" s="20">
        <v>0</v>
      </c>
      <c r="Q1944" s="20">
        <v>0</v>
      </c>
      <c r="R1944" s="20">
        <v>0</v>
      </c>
      <c r="S1944" s="29" t="s">
        <v>55</v>
      </c>
      <c r="T1944" s="29" t="s">
        <v>55</v>
      </c>
      <c r="U1944" s="20"/>
      <c r="V1944" s="20"/>
    </row>
    <row r="1945" ht="17.25" spans="1:22">
      <c r="A1945" s="20">
        <v>70002723</v>
      </c>
      <c r="B1945" s="34" t="s">
        <v>520</v>
      </c>
      <c r="C1945" s="19">
        <f>[1]怪物属性模拟配置!$E1939</f>
        <v>42</v>
      </c>
      <c r="D1945" s="20">
        <v>0</v>
      </c>
      <c r="E1945" s="19">
        <f>VLOOKUP(C1945,IF({1,0},[1]团队属性模拟!$AO$3:$AO$82,[1]团队属性模拟!$AM$3:$AM$82),2,0)</f>
        <v>18270</v>
      </c>
      <c r="F1945" s="19">
        <f>[1]怪物属性模拟配置!$P1939</f>
        <v>792</v>
      </c>
      <c r="G1945" s="19">
        <f>[1]怪物属性模拟配置!$Q1939</f>
        <v>0</v>
      </c>
      <c r="H1945" s="19">
        <f>[1]怪物属性模拟配置!$S1939</f>
        <v>48480</v>
      </c>
      <c r="I1945" s="20">
        <v>0</v>
      </c>
      <c r="J1945" s="20">
        <v>0</v>
      </c>
      <c r="K1945" s="20">
        <v>0</v>
      </c>
      <c r="L1945" s="20">
        <v>0</v>
      </c>
      <c r="M1945" s="20">
        <f>[1]怪物属性模拟配置!$T1939*1000</f>
        <v>200</v>
      </c>
      <c r="N1945" s="20">
        <v>0</v>
      </c>
      <c r="O1945" s="20">
        <f>[1]怪物属性模拟配置!$U1939-1</f>
        <v>1</v>
      </c>
      <c r="P1945" s="20">
        <v>0</v>
      </c>
      <c r="Q1945" s="20">
        <v>0</v>
      </c>
      <c r="R1945" s="20">
        <v>0</v>
      </c>
      <c r="S1945" s="29" t="s">
        <v>55</v>
      </c>
      <c r="T1945" s="29" t="s">
        <v>55</v>
      </c>
      <c r="U1945" s="20"/>
      <c r="V1945" s="20"/>
    </row>
    <row r="1946" ht="17.25" spans="1:22">
      <c r="A1946" s="20">
        <v>70002811</v>
      </c>
      <c r="B1946" s="34" t="s">
        <v>515</v>
      </c>
      <c r="C1946" s="19">
        <f>[1]怪物属性模拟配置!$E1940</f>
        <v>43</v>
      </c>
      <c r="D1946" s="20">
        <v>0</v>
      </c>
      <c r="E1946" s="19">
        <f>VLOOKUP(C1946,IF({1,0},[1]团队属性模拟!$AO$3:$AO$82,[1]团队属性模拟!$AM$3:$AM$82),2,0)</f>
        <v>18580</v>
      </c>
      <c r="F1946" s="19">
        <f>[1]怪物属性模拟配置!$P1940</f>
        <v>576</v>
      </c>
      <c r="G1946" s="19">
        <f>[1]怪物属性模拟配置!$Q1940</f>
        <v>0</v>
      </c>
      <c r="H1946" s="19">
        <f>[1]怪物属性模拟配置!$S1940</f>
        <v>2465</v>
      </c>
      <c r="I1946" s="20">
        <v>0</v>
      </c>
      <c r="J1946" s="20">
        <v>0</v>
      </c>
      <c r="K1946" s="20">
        <v>0</v>
      </c>
      <c r="L1946" s="20">
        <v>0</v>
      </c>
      <c r="M1946" s="20">
        <f>[1]怪物属性模拟配置!$T1940*1000</f>
        <v>200</v>
      </c>
      <c r="N1946" s="20">
        <v>0</v>
      </c>
      <c r="O1946" s="20">
        <f>[1]怪物属性模拟配置!$U1940-1</f>
        <v>1</v>
      </c>
      <c r="P1946" s="20">
        <v>0</v>
      </c>
      <c r="Q1946" s="20">
        <v>0</v>
      </c>
      <c r="R1946" s="20">
        <v>0</v>
      </c>
      <c r="S1946" s="29" t="s">
        <v>55</v>
      </c>
      <c r="T1946" s="29" t="s">
        <v>55</v>
      </c>
      <c r="U1946" s="20"/>
      <c r="V1946" s="20"/>
    </row>
    <row r="1947" ht="17.25" spans="1:22">
      <c r="A1947" s="20">
        <v>70002812</v>
      </c>
      <c r="B1947" s="34" t="s">
        <v>516</v>
      </c>
      <c r="C1947" s="19">
        <f>[1]怪物属性模拟配置!$E1941</f>
        <v>43</v>
      </c>
      <c r="D1947" s="20">
        <v>0</v>
      </c>
      <c r="E1947" s="19">
        <f>VLOOKUP(C1947,IF({1,0},[1]团队属性模拟!$AO$3:$AO$82,[1]团队属性模拟!$AM$3:$AM$82),2,0)</f>
        <v>18580</v>
      </c>
      <c r="F1947" s="19">
        <f>[1]怪物属性模拟配置!$P1941</f>
        <v>691</v>
      </c>
      <c r="G1947" s="19">
        <f>[1]怪物属性模拟配置!$Q1941</f>
        <v>0</v>
      </c>
      <c r="H1947" s="19">
        <f>[1]怪物属性模拟配置!$S1941</f>
        <v>24650</v>
      </c>
      <c r="I1947" s="20">
        <v>0</v>
      </c>
      <c r="J1947" s="20">
        <v>0</v>
      </c>
      <c r="K1947" s="20">
        <v>0</v>
      </c>
      <c r="L1947" s="20">
        <v>0</v>
      </c>
      <c r="M1947" s="20">
        <f>[1]怪物属性模拟配置!$T1941*1000</f>
        <v>200</v>
      </c>
      <c r="N1947" s="20">
        <v>0</v>
      </c>
      <c r="O1947" s="20">
        <f>[1]怪物属性模拟配置!$U1941-1</f>
        <v>1</v>
      </c>
      <c r="P1947" s="20">
        <v>0</v>
      </c>
      <c r="Q1947" s="20">
        <v>0</v>
      </c>
      <c r="R1947" s="20">
        <v>0</v>
      </c>
      <c r="S1947" s="29" t="s">
        <v>55</v>
      </c>
      <c r="T1947" s="29" t="s">
        <v>55</v>
      </c>
      <c r="U1947" s="20"/>
      <c r="V1947" s="20"/>
    </row>
    <row r="1948" ht="17.25" spans="1:22">
      <c r="A1948" s="20">
        <v>70002813</v>
      </c>
      <c r="B1948" s="34" t="s">
        <v>517</v>
      </c>
      <c r="C1948" s="19">
        <f>[1]怪物属性模拟配置!$E1942</f>
        <v>43</v>
      </c>
      <c r="D1948" s="20">
        <v>0</v>
      </c>
      <c r="E1948" s="19">
        <f>VLOOKUP(C1948,IF({1,0},[1]团队属性模拟!$AO$3:$AO$82,[1]团队属性模拟!$AM$3:$AM$82),2,0)</f>
        <v>18580</v>
      </c>
      <c r="F1948" s="19">
        <f>[1]怪物属性模拟配置!$P1942</f>
        <v>806</v>
      </c>
      <c r="G1948" s="19">
        <f>[1]怪物属性模拟配置!$Q1942</f>
        <v>0</v>
      </c>
      <c r="H1948" s="19">
        <f>[1]怪物属性模拟配置!$S1942</f>
        <v>49300</v>
      </c>
      <c r="I1948" s="20">
        <v>0</v>
      </c>
      <c r="J1948" s="20">
        <v>0</v>
      </c>
      <c r="K1948" s="20">
        <v>0</v>
      </c>
      <c r="L1948" s="20">
        <v>0</v>
      </c>
      <c r="M1948" s="20">
        <f>[1]怪物属性模拟配置!$T1942*1000</f>
        <v>200</v>
      </c>
      <c r="N1948" s="20">
        <v>0</v>
      </c>
      <c r="O1948" s="20">
        <f>[1]怪物属性模拟配置!$U1942-1</f>
        <v>1</v>
      </c>
      <c r="P1948" s="20">
        <v>0</v>
      </c>
      <c r="Q1948" s="20">
        <v>0</v>
      </c>
      <c r="R1948" s="20">
        <v>0</v>
      </c>
      <c r="S1948" s="29" t="s">
        <v>55</v>
      </c>
      <c r="T1948" s="29" t="s">
        <v>55</v>
      </c>
      <c r="U1948" s="20"/>
      <c r="V1948" s="20"/>
    </row>
    <row r="1949" ht="17.25" spans="1:22">
      <c r="A1949" s="20">
        <v>70002821</v>
      </c>
      <c r="B1949" s="34" t="s">
        <v>518</v>
      </c>
      <c r="C1949" s="19">
        <f>[1]怪物属性模拟配置!$E1943</f>
        <v>43</v>
      </c>
      <c r="D1949" s="20">
        <v>0</v>
      </c>
      <c r="E1949" s="19">
        <f>VLOOKUP(C1949,IF({1,0},[1]团队属性模拟!$AO$3:$AO$82,[1]团队属性模拟!$AM$3:$AM$82),2,0)</f>
        <v>18580</v>
      </c>
      <c r="F1949" s="19">
        <f>[1]怪物属性模拟配置!$P1943</f>
        <v>576</v>
      </c>
      <c r="G1949" s="19">
        <f>[1]怪物属性模拟配置!$Q1943</f>
        <v>0</v>
      </c>
      <c r="H1949" s="19">
        <f>[1]怪物属性模拟配置!$S1943</f>
        <v>2465</v>
      </c>
      <c r="I1949" s="20">
        <v>0</v>
      </c>
      <c r="J1949" s="20">
        <v>0</v>
      </c>
      <c r="K1949" s="20">
        <v>0</v>
      </c>
      <c r="L1949" s="20">
        <v>0</v>
      </c>
      <c r="M1949" s="20">
        <f>[1]怪物属性模拟配置!$T1943*1000</f>
        <v>200</v>
      </c>
      <c r="N1949" s="20">
        <v>0</v>
      </c>
      <c r="O1949" s="20">
        <f>[1]怪物属性模拟配置!$U1943-1</f>
        <v>1</v>
      </c>
      <c r="P1949" s="20">
        <v>0</v>
      </c>
      <c r="Q1949" s="20">
        <v>0</v>
      </c>
      <c r="R1949" s="20">
        <v>0</v>
      </c>
      <c r="S1949" s="29" t="s">
        <v>55</v>
      </c>
      <c r="T1949" s="29" t="s">
        <v>55</v>
      </c>
      <c r="U1949" s="20"/>
      <c r="V1949" s="20"/>
    </row>
    <row r="1950" ht="17.25" spans="1:22">
      <c r="A1950" s="20">
        <v>70002822</v>
      </c>
      <c r="B1950" s="34" t="s">
        <v>519</v>
      </c>
      <c r="C1950" s="19">
        <f>[1]怪物属性模拟配置!$E1944</f>
        <v>43</v>
      </c>
      <c r="D1950" s="20">
        <v>0</v>
      </c>
      <c r="E1950" s="19">
        <f>VLOOKUP(C1950,IF({1,0},[1]团队属性模拟!$AO$3:$AO$82,[1]团队属性模拟!$AM$3:$AM$82),2,0)</f>
        <v>18580</v>
      </c>
      <c r="F1950" s="19">
        <f>[1]怪物属性模拟配置!$P1944</f>
        <v>691</v>
      </c>
      <c r="G1950" s="19">
        <f>[1]怪物属性模拟配置!$Q1944</f>
        <v>0</v>
      </c>
      <c r="H1950" s="19">
        <f>[1]怪物属性模拟配置!$S1944</f>
        <v>24650</v>
      </c>
      <c r="I1950" s="20">
        <v>0</v>
      </c>
      <c r="J1950" s="20">
        <v>0</v>
      </c>
      <c r="K1950" s="20">
        <v>0</v>
      </c>
      <c r="L1950" s="20">
        <v>0</v>
      </c>
      <c r="M1950" s="20">
        <f>[1]怪物属性模拟配置!$T1944*1000</f>
        <v>200</v>
      </c>
      <c r="N1950" s="20">
        <v>0</v>
      </c>
      <c r="O1950" s="20">
        <f>[1]怪物属性模拟配置!$U1944-1</f>
        <v>1</v>
      </c>
      <c r="P1950" s="20">
        <v>0</v>
      </c>
      <c r="Q1950" s="20">
        <v>0</v>
      </c>
      <c r="R1950" s="20">
        <v>0</v>
      </c>
      <c r="S1950" s="29" t="s">
        <v>55</v>
      </c>
      <c r="T1950" s="29" t="s">
        <v>55</v>
      </c>
      <c r="U1950" s="20"/>
      <c r="V1950" s="20"/>
    </row>
    <row r="1951" ht="17.25" spans="1:22">
      <c r="A1951" s="20">
        <v>70002823</v>
      </c>
      <c r="B1951" s="34" t="s">
        <v>520</v>
      </c>
      <c r="C1951" s="19">
        <f>[1]怪物属性模拟配置!$E1945</f>
        <v>43</v>
      </c>
      <c r="D1951" s="20">
        <v>0</v>
      </c>
      <c r="E1951" s="19">
        <f>VLOOKUP(C1951,IF({1,0},[1]团队属性模拟!$AO$3:$AO$82,[1]团队属性模拟!$AM$3:$AM$82),2,0)</f>
        <v>18580</v>
      </c>
      <c r="F1951" s="19">
        <f>[1]怪物属性模拟配置!$P1945</f>
        <v>806</v>
      </c>
      <c r="G1951" s="19">
        <f>[1]怪物属性模拟配置!$Q1945</f>
        <v>0</v>
      </c>
      <c r="H1951" s="19">
        <f>[1]怪物属性模拟配置!$S1945</f>
        <v>49300</v>
      </c>
      <c r="I1951" s="20">
        <v>0</v>
      </c>
      <c r="J1951" s="20">
        <v>0</v>
      </c>
      <c r="K1951" s="20">
        <v>0</v>
      </c>
      <c r="L1951" s="20">
        <v>0</v>
      </c>
      <c r="M1951" s="20">
        <f>[1]怪物属性模拟配置!$T1945*1000</f>
        <v>200</v>
      </c>
      <c r="N1951" s="20">
        <v>0</v>
      </c>
      <c r="O1951" s="20">
        <f>[1]怪物属性模拟配置!$U1945-1</f>
        <v>1</v>
      </c>
      <c r="P1951" s="20">
        <v>0</v>
      </c>
      <c r="Q1951" s="20">
        <v>0</v>
      </c>
      <c r="R1951" s="20">
        <v>0</v>
      </c>
      <c r="S1951" s="29" t="s">
        <v>55</v>
      </c>
      <c r="T1951" s="29" t="s">
        <v>55</v>
      </c>
      <c r="U1951" s="20"/>
      <c r="V1951" s="20"/>
    </row>
    <row r="1952" ht="17.25" spans="1:22">
      <c r="A1952" s="20">
        <v>70002911</v>
      </c>
      <c r="B1952" s="34" t="s">
        <v>515</v>
      </c>
      <c r="C1952" s="19">
        <f>[1]怪物属性模拟配置!$E1946</f>
        <v>43</v>
      </c>
      <c r="D1952" s="20">
        <v>0</v>
      </c>
      <c r="E1952" s="19">
        <f>VLOOKUP(C1952,IF({1,0},[1]团队属性模拟!$AO$3:$AO$82,[1]团队属性模拟!$AM$3:$AM$82),2,0)</f>
        <v>18580</v>
      </c>
      <c r="F1952" s="19">
        <f>[1]怪物属性模拟配置!$P1946</f>
        <v>576</v>
      </c>
      <c r="G1952" s="19">
        <f>[1]怪物属性模拟配置!$Q1946</f>
        <v>0</v>
      </c>
      <c r="H1952" s="19">
        <f>[1]怪物属性模拟配置!$S1946</f>
        <v>2465</v>
      </c>
      <c r="I1952" s="20">
        <v>0</v>
      </c>
      <c r="J1952" s="20">
        <v>0</v>
      </c>
      <c r="K1952" s="20">
        <v>0</v>
      </c>
      <c r="L1952" s="20">
        <v>0</v>
      </c>
      <c r="M1952" s="20">
        <f>[1]怪物属性模拟配置!$T1946*1000</f>
        <v>200</v>
      </c>
      <c r="N1952" s="20">
        <v>0</v>
      </c>
      <c r="O1952" s="20">
        <f>[1]怪物属性模拟配置!$U1946-1</f>
        <v>1</v>
      </c>
      <c r="P1952" s="20">
        <v>0</v>
      </c>
      <c r="Q1952" s="20">
        <v>0</v>
      </c>
      <c r="R1952" s="20">
        <v>0</v>
      </c>
      <c r="S1952" s="29" t="s">
        <v>55</v>
      </c>
      <c r="T1952" s="29" t="s">
        <v>55</v>
      </c>
      <c r="U1952" s="20"/>
      <c r="V1952" s="20"/>
    </row>
    <row r="1953" ht="17.25" spans="1:22">
      <c r="A1953" s="20">
        <v>70002912</v>
      </c>
      <c r="B1953" s="34" t="s">
        <v>516</v>
      </c>
      <c r="C1953" s="19">
        <f>[1]怪物属性模拟配置!$E1947</f>
        <v>43</v>
      </c>
      <c r="D1953" s="20">
        <v>0</v>
      </c>
      <c r="E1953" s="19">
        <f>VLOOKUP(C1953,IF({1,0},[1]团队属性模拟!$AO$3:$AO$82,[1]团队属性模拟!$AM$3:$AM$82),2,0)</f>
        <v>18580</v>
      </c>
      <c r="F1953" s="19">
        <f>[1]怪物属性模拟配置!$P1947</f>
        <v>691</v>
      </c>
      <c r="G1953" s="19">
        <f>[1]怪物属性模拟配置!$Q1947</f>
        <v>0</v>
      </c>
      <c r="H1953" s="19">
        <f>[1]怪物属性模拟配置!$S1947</f>
        <v>24650</v>
      </c>
      <c r="I1953" s="20">
        <v>0</v>
      </c>
      <c r="J1953" s="20">
        <v>0</v>
      </c>
      <c r="K1953" s="20">
        <v>0</v>
      </c>
      <c r="L1953" s="20">
        <v>0</v>
      </c>
      <c r="M1953" s="20">
        <f>[1]怪物属性模拟配置!$T1947*1000</f>
        <v>200</v>
      </c>
      <c r="N1953" s="20">
        <v>0</v>
      </c>
      <c r="O1953" s="20">
        <f>[1]怪物属性模拟配置!$U1947-1</f>
        <v>1</v>
      </c>
      <c r="P1953" s="20">
        <v>0</v>
      </c>
      <c r="Q1953" s="20">
        <v>0</v>
      </c>
      <c r="R1953" s="20">
        <v>0</v>
      </c>
      <c r="S1953" s="29" t="s">
        <v>55</v>
      </c>
      <c r="T1953" s="29" t="s">
        <v>55</v>
      </c>
      <c r="U1953" s="20"/>
      <c r="V1953" s="20"/>
    </row>
    <row r="1954" ht="17.25" spans="1:22">
      <c r="A1954" s="20">
        <v>70002913</v>
      </c>
      <c r="B1954" s="34" t="s">
        <v>517</v>
      </c>
      <c r="C1954" s="19">
        <f>[1]怪物属性模拟配置!$E1948</f>
        <v>43</v>
      </c>
      <c r="D1954" s="20">
        <v>0</v>
      </c>
      <c r="E1954" s="19">
        <f>VLOOKUP(C1954,IF({1,0},[1]团队属性模拟!$AO$3:$AO$82,[1]团队属性模拟!$AM$3:$AM$82),2,0)</f>
        <v>18580</v>
      </c>
      <c r="F1954" s="19">
        <f>[1]怪物属性模拟配置!$P1948</f>
        <v>806</v>
      </c>
      <c r="G1954" s="19">
        <f>[1]怪物属性模拟配置!$Q1948</f>
        <v>0</v>
      </c>
      <c r="H1954" s="19">
        <f>[1]怪物属性模拟配置!$S1948</f>
        <v>49300</v>
      </c>
      <c r="I1954" s="20">
        <v>0</v>
      </c>
      <c r="J1954" s="20">
        <v>0</v>
      </c>
      <c r="K1954" s="20">
        <v>0</v>
      </c>
      <c r="L1954" s="20">
        <v>0</v>
      </c>
      <c r="M1954" s="20">
        <f>[1]怪物属性模拟配置!$T1948*1000</f>
        <v>200</v>
      </c>
      <c r="N1954" s="20">
        <v>0</v>
      </c>
      <c r="O1954" s="20">
        <f>[1]怪物属性模拟配置!$U1948-1</f>
        <v>1</v>
      </c>
      <c r="P1954" s="20">
        <v>0</v>
      </c>
      <c r="Q1954" s="20">
        <v>0</v>
      </c>
      <c r="R1954" s="20">
        <v>0</v>
      </c>
      <c r="S1954" s="29" t="s">
        <v>55</v>
      </c>
      <c r="T1954" s="29" t="s">
        <v>55</v>
      </c>
      <c r="U1954" s="20"/>
      <c r="V1954" s="20"/>
    </row>
    <row r="1955" ht="17.25" spans="1:22">
      <c r="A1955" s="20">
        <v>70002921</v>
      </c>
      <c r="B1955" s="34" t="s">
        <v>518</v>
      </c>
      <c r="C1955" s="19">
        <f>[1]怪物属性模拟配置!$E1949</f>
        <v>43</v>
      </c>
      <c r="D1955" s="20">
        <v>0</v>
      </c>
      <c r="E1955" s="19">
        <f>VLOOKUP(C1955,IF({1,0},[1]团队属性模拟!$AO$3:$AO$82,[1]团队属性模拟!$AM$3:$AM$82),2,0)</f>
        <v>18580</v>
      </c>
      <c r="F1955" s="19">
        <f>[1]怪物属性模拟配置!$P1949</f>
        <v>576</v>
      </c>
      <c r="G1955" s="19">
        <f>[1]怪物属性模拟配置!$Q1949</f>
        <v>0</v>
      </c>
      <c r="H1955" s="19">
        <f>[1]怪物属性模拟配置!$S1949</f>
        <v>2465</v>
      </c>
      <c r="I1955" s="20">
        <v>0</v>
      </c>
      <c r="J1955" s="20">
        <v>0</v>
      </c>
      <c r="K1955" s="20">
        <v>0</v>
      </c>
      <c r="L1955" s="20">
        <v>0</v>
      </c>
      <c r="M1955" s="20">
        <f>[1]怪物属性模拟配置!$T1949*1000</f>
        <v>200</v>
      </c>
      <c r="N1955" s="20">
        <v>0</v>
      </c>
      <c r="O1955" s="20">
        <f>[1]怪物属性模拟配置!$U1949-1</f>
        <v>1</v>
      </c>
      <c r="P1955" s="20">
        <v>0</v>
      </c>
      <c r="Q1955" s="20">
        <v>0</v>
      </c>
      <c r="R1955" s="20">
        <v>0</v>
      </c>
      <c r="S1955" s="29" t="s">
        <v>55</v>
      </c>
      <c r="T1955" s="29" t="s">
        <v>55</v>
      </c>
      <c r="U1955" s="20"/>
      <c r="V1955" s="20"/>
    </row>
    <row r="1956" ht="17.25" spans="1:22">
      <c r="A1956" s="20">
        <v>70002922</v>
      </c>
      <c r="B1956" s="34" t="s">
        <v>519</v>
      </c>
      <c r="C1956" s="19">
        <f>[1]怪物属性模拟配置!$E1950</f>
        <v>43</v>
      </c>
      <c r="D1956" s="20">
        <v>0</v>
      </c>
      <c r="E1956" s="19">
        <f>VLOOKUP(C1956,IF({1,0},[1]团队属性模拟!$AO$3:$AO$82,[1]团队属性模拟!$AM$3:$AM$82),2,0)</f>
        <v>18580</v>
      </c>
      <c r="F1956" s="19">
        <f>[1]怪物属性模拟配置!$P1950</f>
        <v>691</v>
      </c>
      <c r="G1956" s="19">
        <f>[1]怪物属性模拟配置!$Q1950</f>
        <v>0</v>
      </c>
      <c r="H1956" s="19">
        <f>[1]怪物属性模拟配置!$S1950</f>
        <v>24650</v>
      </c>
      <c r="I1956" s="20">
        <v>0</v>
      </c>
      <c r="J1956" s="20">
        <v>0</v>
      </c>
      <c r="K1956" s="20">
        <v>0</v>
      </c>
      <c r="L1956" s="20">
        <v>0</v>
      </c>
      <c r="M1956" s="20">
        <f>[1]怪物属性模拟配置!$T1950*1000</f>
        <v>200</v>
      </c>
      <c r="N1956" s="20">
        <v>0</v>
      </c>
      <c r="O1956" s="20">
        <f>[1]怪物属性模拟配置!$U1950-1</f>
        <v>1</v>
      </c>
      <c r="P1956" s="20">
        <v>0</v>
      </c>
      <c r="Q1956" s="20">
        <v>0</v>
      </c>
      <c r="R1956" s="20">
        <v>0</v>
      </c>
      <c r="S1956" s="29" t="s">
        <v>55</v>
      </c>
      <c r="T1956" s="29" t="s">
        <v>55</v>
      </c>
      <c r="U1956" s="20"/>
      <c r="V1956" s="20"/>
    </row>
    <row r="1957" ht="17.25" spans="1:22">
      <c r="A1957" s="20">
        <v>70002923</v>
      </c>
      <c r="B1957" s="34" t="s">
        <v>520</v>
      </c>
      <c r="C1957" s="19">
        <f>[1]怪物属性模拟配置!$E1951</f>
        <v>43</v>
      </c>
      <c r="D1957" s="20">
        <v>0</v>
      </c>
      <c r="E1957" s="19">
        <f>VLOOKUP(C1957,IF({1,0},[1]团队属性模拟!$AO$3:$AO$82,[1]团队属性模拟!$AM$3:$AM$82),2,0)</f>
        <v>18580</v>
      </c>
      <c r="F1957" s="19">
        <f>[1]怪物属性模拟配置!$P1951</f>
        <v>806</v>
      </c>
      <c r="G1957" s="19">
        <f>[1]怪物属性模拟配置!$Q1951</f>
        <v>0</v>
      </c>
      <c r="H1957" s="19">
        <f>[1]怪物属性模拟配置!$S1951</f>
        <v>49300</v>
      </c>
      <c r="I1957" s="20">
        <v>0</v>
      </c>
      <c r="J1957" s="20">
        <v>0</v>
      </c>
      <c r="K1957" s="20">
        <v>0</v>
      </c>
      <c r="L1957" s="20">
        <v>0</v>
      </c>
      <c r="M1957" s="20">
        <f>[1]怪物属性模拟配置!$T1951*1000</f>
        <v>200</v>
      </c>
      <c r="N1957" s="20">
        <v>0</v>
      </c>
      <c r="O1957" s="20">
        <f>[1]怪物属性模拟配置!$U1951-1</f>
        <v>1</v>
      </c>
      <c r="P1957" s="20">
        <v>0</v>
      </c>
      <c r="Q1957" s="20">
        <v>0</v>
      </c>
      <c r="R1957" s="20">
        <v>0</v>
      </c>
      <c r="S1957" s="29" t="s">
        <v>55</v>
      </c>
      <c r="T1957" s="29" t="s">
        <v>55</v>
      </c>
      <c r="U1957" s="20"/>
      <c r="V1957" s="20"/>
    </row>
    <row r="1958" ht="17.25" spans="1:22">
      <c r="A1958" s="20">
        <v>70003000</v>
      </c>
      <c r="B1958" s="34" t="s">
        <v>526</v>
      </c>
      <c r="C1958" s="19">
        <f>[1]怪物属性模拟配置!$E1952</f>
        <v>43</v>
      </c>
      <c r="D1958" s="20">
        <v>0</v>
      </c>
      <c r="E1958" s="19">
        <f>VLOOKUP(C1958,IF({1,0},[1]团队属性模拟!$AO$3:$AO$82,[1]团队属性模拟!$AM$3:$AM$82),2,0)</f>
        <v>18580</v>
      </c>
      <c r="F1958" s="19">
        <f>[1]怪物属性模拟配置!$P1952</f>
        <v>1152</v>
      </c>
      <c r="G1958" s="19">
        <f>[1]怪物属性模拟配置!$Q1952</f>
        <v>0</v>
      </c>
      <c r="H1958" s="19" t="str">
        <f>[1]怪物属性模拟配置!$S1952</f>
        <v>81345|83810|81345</v>
      </c>
      <c r="I1958" s="20">
        <v>0</v>
      </c>
      <c r="J1958" s="20">
        <v>0</v>
      </c>
      <c r="K1958" s="20">
        <v>0</v>
      </c>
      <c r="L1958" s="20">
        <v>0</v>
      </c>
      <c r="M1958" s="20">
        <f>[1]怪物属性模拟配置!$T1952*1000</f>
        <v>200</v>
      </c>
      <c r="N1958" s="20">
        <v>0</v>
      </c>
      <c r="O1958" s="20">
        <f>[1]怪物属性模拟配置!$U1952-1</f>
        <v>1</v>
      </c>
      <c r="P1958" s="20">
        <v>0</v>
      </c>
      <c r="Q1958" s="20">
        <v>0</v>
      </c>
      <c r="R1958" s="20">
        <v>0</v>
      </c>
      <c r="S1958" s="29" t="s">
        <v>55</v>
      </c>
      <c r="T1958" s="29" t="s">
        <v>55</v>
      </c>
      <c r="U1958" s="20"/>
      <c r="V1958" s="20"/>
    </row>
    <row r="1959" ht="17.25" spans="1:22">
      <c r="A1959" s="20">
        <v>70003111</v>
      </c>
      <c r="B1959" s="34" t="s">
        <v>515</v>
      </c>
      <c r="C1959" s="19">
        <f>[1]怪物属性模拟配置!$E1953</f>
        <v>43</v>
      </c>
      <c r="D1959" s="20">
        <v>0</v>
      </c>
      <c r="E1959" s="19">
        <f>VLOOKUP(C1959,IF({1,0},[1]团队属性模拟!$AO$3:$AO$82,[1]团队属性模拟!$AM$3:$AM$82),2,0)</f>
        <v>18580</v>
      </c>
      <c r="F1959" s="19">
        <f>[1]怪物属性模拟配置!$P1953</f>
        <v>576</v>
      </c>
      <c r="G1959" s="19">
        <f>[1]怪物属性模拟配置!$Q1953</f>
        <v>0</v>
      </c>
      <c r="H1959" s="19">
        <f>[1]怪物属性模拟配置!$S1953</f>
        <v>2465</v>
      </c>
      <c r="I1959" s="20">
        <v>0</v>
      </c>
      <c r="J1959" s="20">
        <v>0</v>
      </c>
      <c r="K1959" s="20">
        <v>0</v>
      </c>
      <c r="L1959" s="20">
        <v>0</v>
      </c>
      <c r="M1959" s="20">
        <f>[1]怪物属性模拟配置!$T1953*1000</f>
        <v>200</v>
      </c>
      <c r="N1959" s="20">
        <v>0</v>
      </c>
      <c r="O1959" s="20">
        <f>[1]怪物属性模拟配置!$U1953-1</f>
        <v>1</v>
      </c>
      <c r="P1959" s="20">
        <v>0</v>
      </c>
      <c r="Q1959" s="20">
        <v>0</v>
      </c>
      <c r="R1959" s="20">
        <v>0</v>
      </c>
      <c r="S1959" s="29" t="s">
        <v>55</v>
      </c>
      <c r="T1959" s="29" t="s">
        <v>55</v>
      </c>
      <c r="U1959" s="20"/>
      <c r="V1959" s="20"/>
    </row>
    <row r="1960" ht="17.25" spans="1:22">
      <c r="A1960" s="20">
        <v>70003112</v>
      </c>
      <c r="B1960" s="34" t="s">
        <v>516</v>
      </c>
      <c r="C1960" s="19">
        <f>[1]怪物属性模拟配置!$E1954</f>
        <v>43</v>
      </c>
      <c r="D1960" s="20">
        <v>0</v>
      </c>
      <c r="E1960" s="19">
        <f>VLOOKUP(C1960,IF({1,0},[1]团队属性模拟!$AO$3:$AO$82,[1]团队属性模拟!$AM$3:$AM$82),2,0)</f>
        <v>18580</v>
      </c>
      <c r="F1960" s="19">
        <f>[1]怪物属性模拟配置!$P1954</f>
        <v>691</v>
      </c>
      <c r="G1960" s="19">
        <f>[1]怪物属性模拟配置!$Q1954</f>
        <v>0</v>
      </c>
      <c r="H1960" s="19">
        <f>[1]怪物属性模拟配置!$S1954</f>
        <v>24650</v>
      </c>
      <c r="I1960" s="20">
        <v>0</v>
      </c>
      <c r="J1960" s="20">
        <v>0</v>
      </c>
      <c r="K1960" s="20">
        <v>0</v>
      </c>
      <c r="L1960" s="20">
        <v>0</v>
      </c>
      <c r="M1960" s="20">
        <f>[1]怪物属性模拟配置!$T1954*1000</f>
        <v>200</v>
      </c>
      <c r="N1960" s="20">
        <v>0</v>
      </c>
      <c r="O1960" s="20">
        <f>[1]怪物属性模拟配置!$U1954-1</f>
        <v>1</v>
      </c>
      <c r="P1960" s="20">
        <v>0</v>
      </c>
      <c r="Q1960" s="20">
        <v>0</v>
      </c>
      <c r="R1960" s="20">
        <v>0</v>
      </c>
      <c r="S1960" s="29" t="s">
        <v>55</v>
      </c>
      <c r="T1960" s="29" t="s">
        <v>55</v>
      </c>
      <c r="U1960" s="20"/>
      <c r="V1960" s="20"/>
    </row>
    <row r="1961" ht="17.25" spans="1:22">
      <c r="A1961" s="20">
        <v>70003113</v>
      </c>
      <c r="B1961" s="34" t="s">
        <v>517</v>
      </c>
      <c r="C1961" s="19">
        <f>[1]怪物属性模拟配置!$E1955</f>
        <v>43</v>
      </c>
      <c r="D1961" s="20">
        <v>0</v>
      </c>
      <c r="E1961" s="19">
        <f>VLOOKUP(C1961,IF({1,0},[1]团队属性模拟!$AO$3:$AO$82,[1]团队属性模拟!$AM$3:$AM$82),2,0)</f>
        <v>18580</v>
      </c>
      <c r="F1961" s="19">
        <f>[1]怪物属性模拟配置!$P1955</f>
        <v>806</v>
      </c>
      <c r="G1961" s="19">
        <f>[1]怪物属性模拟配置!$Q1955</f>
        <v>0</v>
      </c>
      <c r="H1961" s="19">
        <f>[1]怪物属性模拟配置!$S1955</f>
        <v>49300</v>
      </c>
      <c r="I1961" s="20">
        <v>0</v>
      </c>
      <c r="J1961" s="20">
        <v>0</v>
      </c>
      <c r="K1961" s="20">
        <v>0</v>
      </c>
      <c r="L1961" s="20">
        <v>0</v>
      </c>
      <c r="M1961" s="20">
        <f>[1]怪物属性模拟配置!$T1955*1000</f>
        <v>200</v>
      </c>
      <c r="N1961" s="20">
        <v>0</v>
      </c>
      <c r="O1961" s="20">
        <f>[1]怪物属性模拟配置!$U1955-1</f>
        <v>1</v>
      </c>
      <c r="P1961" s="20">
        <v>0</v>
      </c>
      <c r="Q1961" s="20">
        <v>0</v>
      </c>
      <c r="R1961" s="20">
        <v>0</v>
      </c>
      <c r="S1961" s="29" t="s">
        <v>55</v>
      </c>
      <c r="T1961" s="29" t="s">
        <v>55</v>
      </c>
      <c r="U1961" s="20"/>
      <c r="V1961" s="20"/>
    </row>
    <row r="1962" ht="17.25" spans="1:22">
      <c r="A1962" s="20">
        <v>70003121</v>
      </c>
      <c r="B1962" s="34" t="s">
        <v>518</v>
      </c>
      <c r="C1962" s="19">
        <f>[1]怪物属性模拟配置!$E1956</f>
        <v>43</v>
      </c>
      <c r="D1962" s="20">
        <v>0</v>
      </c>
      <c r="E1962" s="19">
        <f>VLOOKUP(C1962,IF({1,0},[1]团队属性模拟!$AO$3:$AO$82,[1]团队属性模拟!$AM$3:$AM$82),2,0)</f>
        <v>18580</v>
      </c>
      <c r="F1962" s="19">
        <f>[1]怪物属性模拟配置!$P1956</f>
        <v>576</v>
      </c>
      <c r="G1962" s="19">
        <f>[1]怪物属性模拟配置!$Q1956</f>
        <v>0</v>
      </c>
      <c r="H1962" s="19">
        <f>[1]怪物属性模拟配置!$S1956</f>
        <v>2465</v>
      </c>
      <c r="I1962" s="20">
        <v>0</v>
      </c>
      <c r="J1962" s="20">
        <v>0</v>
      </c>
      <c r="K1962" s="20">
        <v>0</v>
      </c>
      <c r="L1962" s="20">
        <v>0</v>
      </c>
      <c r="M1962" s="20">
        <f>[1]怪物属性模拟配置!$T1956*1000</f>
        <v>200</v>
      </c>
      <c r="N1962" s="20">
        <v>0</v>
      </c>
      <c r="O1962" s="20">
        <f>[1]怪物属性模拟配置!$U1956-1</f>
        <v>1</v>
      </c>
      <c r="P1962" s="20">
        <v>0</v>
      </c>
      <c r="Q1962" s="20">
        <v>0</v>
      </c>
      <c r="R1962" s="20">
        <v>0</v>
      </c>
      <c r="S1962" s="29" t="s">
        <v>55</v>
      </c>
      <c r="T1962" s="29" t="s">
        <v>55</v>
      </c>
      <c r="U1962" s="20"/>
      <c r="V1962" s="20"/>
    </row>
    <row r="1963" ht="17.25" spans="1:22">
      <c r="A1963" s="20">
        <v>70003122</v>
      </c>
      <c r="B1963" s="34" t="s">
        <v>519</v>
      </c>
      <c r="C1963" s="19">
        <f>[1]怪物属性模拟配置!$E1957</f>
        <v>43</v>
      </c>
      <c r="D1963" s="20">
        <v>0</v>
      </c>
      <c r="E1963" s="19">
        <f>VLOOKUP(C1963,IF({1,0},[1]团队属性模拟!$AO$3:$AO$82,[1]团队属性模拟!$AM$3:$AM$82),2,0)</f>
        <v>18580</v>
      </c>
      <c r="F1963" s="19">
        <f>[1]怪物属性模拟配置!$P1957</f>
        <v>691</v>
      </c>
      <c r="G1963" s="19">
        <f>[1]怪物属性模拟配置!$Q1957</f>
        <v>0</v>
      </c>
      <c r="H1963" s="19">
        <f>[1]怪物属性模拟配置!$S1957</f>
        <v>24650</v>
      </c>
      <c r="I1963" s="20">
        <v>0</v>
      </c>
      <c r="J1963" s="20">
        <v>0</v>
      </c>
      <c r="K1963" s="20">
        <v>0</v>
      </c>
      <c r="L1963" s="20">
        <v>0</v>
      </c>
      <c r="M1963" s="20">
        <f>[1]怪物属性模拟配置!$T1957*1000</f>
        <v>200</v>
      </c>
      <c r="N1963" s="20">
        <v>0</v>
      </c>
      <c r="O1963" s="20">
        <f>[1]怪物属性模拟配置!$U1957-1</f>
        <v>1</v>
      </c>
      <c r="P1963" s="20">
        <v>0</v>
      </c>
      <c r="Q1963" s="20">
        <v>0</v>
      </c>
      <c r="R1963" s="20">
        <v>0</v>
      </c>
      <c r="S1963" s="29" t="s">
        <v>55</v>
      </c>
      <c r="T1963" s="29" t="s">
        <v>55</v>
      </c>
      <c r="U1963" s="20"/>
      <c r="V1963" s="20"/>
    </row>
    <row r="1964" ht="17.25" spans="1:22">
      <c r="A1964" s="20">
        <v>70003123</v>
      </c>
      <c r="B1964" s="34" t="s">
        <v>520</v>
      </c>
      <c r="C1964" s="19">
        <f>[1]怪物属性模拟配置!$E1958</f>
        <v>43</v>
      </c>
      <c r="D1964" s="20">
        <v>0</v>
      </c>
      <c r="E1964" s="19">
        <f>VLOOKUP(C1964,IF({1,0},[1]团队属性模拟!$AO$3:$AO$82,[1]团队属性模拟!$AM$3:$AM$82),2,0)</f>
        <v>18580</v>
      </c>
      <c r="F1964" s="19">
        <f>[1]怪物属性模拟配置!$P1958</f>
        <v>806</v>
      </c>
      <c r="G1964" s="19">
        <f>[1]怪物属性模拟配置!$Q1958</f>
        <v>0</v>
      </c>
      <c r="H1964" s="19">
        <f>[1]怪物属性模拟配置!$S1958</f>
        <v>49300</v>
      </c>
      <c r="I1964" s="20">
        <v>0</v>
      </c>
      <c r="J1964" s="20">
        <v>0</v>
      </c>
      <c r="K1964" s="20">
        <v>0</v>
      </c>
      <c r="L1964" s="20">
        <v>0</v>
      </c>
      <c r="M1964" s="20">
        <f>[1]怪物属性模拟配置!$T1958*1000</f>
        <v>200</v>
      </c>
      <c r="N1964" s="20">
        <v>0</v>
      </c>
      <c r="O1964" s="20">
        <f>[1]怪物属性模拟配置!$U1958-1</f>
        <v>1</v>
      </c>
      <c r="P1964" s="20">
        <v>0</v>
      </c>
      <c r="Q1964" s="20">
        <v>0</v>
      </c>
      <c r="R1964" s="20">
        <v>0</v>
      </c>
      <c r="S1964" s="29" t="s">
        <v>55</v>
      </c>
      <c r="T1964" s="29" t="s">
        <v>55</v>
      </c>
      <c r="U1964" s="20"/>
      <c r="V1964" s="20"/>
    </row>
    <row r="1965" ht="17.25" spans="1:22">
      <c r="A1965" s="20">
        <v>70003211</v>
      </c>
      <c r="B1965" s="34" t="s">
        <v>515</v>
      </c>
      <c r="C1965" s="19">
        <f>[1]怪物属性模拟配置!$E1959</f>
        <v>43</v>
      </c>
      <c r="D1965" s="20">
        <v>0</v>
      </c>
      <c r="E1965" s="19">
        <f>VLOOKUP(C1965,IF({1,0},[1]团队属性模拟!$AO$3:$AO$82,[1]团队属性模拟!$AM$3:$AM$82),2,0)</f>
        <v>18580</v>
      </c>
      <c r="F1965" s="19">
        <f>[1]怪物属性模拟配置!$P1959</f>
        <v>576</v>
      </c>
      <c r="G1965" s="19">
        <f>[1]怪物属性模拟配置!$Q1959</f>
        <v>0</v>
      </c>
      <c r="H1965" s="19">
        <f>[1]怪物属性模拟配置!$S1959</f>
        <v>2465</v>
      </c>
      <c r="I1965" s="20">
        <v>0</v>
      </c>
      <c r="J1965" s="20">
        <v>0</v>
      </c>
      <c r="K1965" s="20">
        <v>0</v>
      </c>
      <c r="L1965" s="20">
        <v>0</v>
      </c>
      <c r="M1965" s="20">
        <f>[1]怪物属性模拟配置!$T1959*1000</f>
        <v>200</v>
      </c>
      <c r="N1965" s="20">
        <v>0</v>
      </c>
      <c r="O1965" s="20">
        <f>[1]怪物属性模拟配置!$U1959-1</f>
        <v>1</v>
      </c>
      <c r="P1965" s="20">
        <v>0</v>
      </c>
      <c r="Q1965" s="20">
        <v>0</v>
      </c>
      <c r="R1965" s="20">
        <v>0</v>
      </c>
      <c r="S1965" s="29" t="s">
        <v>55</v>
      </c>
      <c r="T1965" s="29" t="s">
        <v>55</v>
      </c>
      <c r="U1965" s="20"/>
      <c r="V1965" s="20"/>
    </row>
    <row r="1966" ht="17.25" spans="1:22">
      <c r="A1966" s="20">
        <v>70003212</v>
      </c>
      <c r="B1966" s="34" t="s">
        <v>516</v>
      </c>
      <c r="C1966" s="19">
        <f>[1]怪物属性模拟配置!$E1960</f>
        <v>43</v>
      </c>
      <c r="D1966" s="20">
        <v>0</v>
      </c>
      <c r="E1966" s="19">
        <f>VLOOKUP(C1966,IF({1,0},[1]团队属性模拟!$AO$3:$AO$82,[1]团队属性模拟!$AM$3:$AM$82),2,0)</f>
        <v>18580</v>
      </c>
      <c r="F1966" s="19">
        <f>[1]怪物属性模拟配置!$P1960</f>
        <v>691</v>
      </c>
      <c r="G1966" s="19">
        <f>[1]怪物属性模拟配置!$Q1960</f>
        <v>0</v>
      </c>
      <c r="H1966" s="19">
        <f>[1]怪物属性模拟配置!$S1960</f>
        <v>24650</v>
      </c>
      <c r="I1966" s="20">
        <v>0</v>
      </c>
      <c r="J1966" s="20">
        <v>0</v>
      </c>
      <c r="K1966" s="20">
        <v>0</v>
      </c>
      <c r="L1966" s="20">
        <v>0</v>
      </c>
      <c r="M1966" s="20">
        <f>[1]怪物属性模拟配置!$T1960*1000</f>
        <v>200</v>
      </c>
      <c r="N1966" s="20">
        <v>0</v>
      </c>
      <c r="O1966" s="20">
        <f>[1]怪物属性模拟配置!$U1960-1</f>
        <v>1</v>
      </c>
      <c r="P1966" s="20">
        <v>0</v>
      </c>
      <c r="Q1966" s="20">
        <v>0</v>
      </c>
      <c r="R1966" s="20">
        <v>0</v>
      </c>
      <c r="S1966" s="29" t="s">
        <v>55</v>
      </c>
      <c r="T1966" s="29" t="s">
        <v>55</v>
      </c>
      <c r="U1966" s="20"/>
      <c r="V1966" s="20"/>
    </row>
    <row r="1967" ht="17.25" spans="1:22">
      <c r="A1967" s="20">
        <v>70003213</v>
      </c>
      <c r="B1967" s="34" t="s">
        <v>517</v>
      </c>
      <c r="C1967" s="19">
        <f>[1]怪物属性模拟配置!$E1961</f>
        <v>43</v>
      </c>
      <c r="D1967" s="20">
        <v>0</v>
      </c>
      <c r="E1967" s="19">
        <f>VLOOKUP(C1967,IF({1,0},[1]团队属性模拟!$AO$3:$AO$82,[1]团队属性模拟!$AM$3:$AM$82),2,0)</f>
        <v>18580</v>
      </c>
      <c r="F1967" s="19">
        <f>[1]怪物属性模拟配置!$P1961</f>
        <v>806</v>
      </c>
      <c r="G1967" s="19">
        <f>[1]怪物属性模拟配置!$Q1961</f>
        <v>0</v>
      </c>
      <c r="H1967" s="19">
        <f>[1]怪物属性模拟配置!$S1961</f>
        <v>49300</v>
      </c>
      <c r="I1967" s="20">
        <v>0</v>
      </c>
      <c r="J1967" s="20">
        <v>0</v>
      </c>
      <c r="K1967" s="20">
        <v>0</v>
      </c>
      <c r="L1967" s="20">
        <v>0</v>
      </c>
      <c r="M1967" s="20">
        <f>[1]怪物属性模拟配置!$T1961*1000</f>
        <v>200</v>
      </c>
      <c r="N1967" s="20">
        <v>0</v>
      </c>
      <c r="O1967" s="20">
        <f>[1]怪物属性模拟配置!$U1961-1</f>
        <v>1</v>
      </c>
      <c r="P1967" s="20">
        <v>0</v>
      </c>
      <c r="Q1967" s="20">
        <v>0</v>
      </c>
      <c r="R1967" s="20">
        <v>0</v>
      </c>
      <c r="S1967" s="29" t="s">
        <v>55</v>
      </c>
      <c r="T1967" s="29" t="s">
        <v>55</v>
      </c>
      <c r="U1967" s="20"/>
      <c r="V1967" s="20"/>
    </row>
    <row r="1968" ht="17.25" spans="1:22">
      <c r="A1968" s="20">
        <v>70003221</v>
      </c>
      <c r="B1968" s="34" t="s">
        <v>518</v>
      </c>
      <c r="C1968" s="19">
        <f>[1]怪物属性模拟配置!$E1962</f>
        <v>43</v>
      </c>
      <c r="D1968" s="20">
        <v>0</v>
      </c>
      <c r="E1968" s="19">
        <f>VLOOKUP(C1968,IF({1,0},[1]团队属性模拟!$AO$3:$AO$82,[1]团队属性模拟!$AM$3:$AM$82),2,0)</f>
        <v>18580</v>
      </c>
      <c r="F1968" s="19">
        <f>[1]怪物属性模拟配置!$P1962</f>
        <v>576</v>
      </c>
      <c r="G1968" s="19">
        <f>[1]怪物属性模拟配置!$Q1962</f>
        <v>0</v>
      </c>
      <c r="H1968" s="19">
        <f>[1]怪物属性模拟配置!$S1962</f>
        <v>2465</v>
      </c>
      <c r="I1968" s="20">
        <v>0</v>
      </c>
      <c r="J1968" s="20">
        <v>0</v>
      </c>
      <c r="K1968" s="20">
        <v>0</v>
      </c>
      <c r="L1968" s="20">
        <v>0</v>
      </c>
      <c r="M1968" s="20">
        <f>[1]怪物属性模拟配置!$T1962*1000</f>
        <v>200</v>
      </c>
      <c r="N1968" s="20">
        <v>0</v>
      </c>
      <c r="O1968" s="20">
        <f>[1]怪物属性模拟配置!$U1962-1</f>
        <v>1</v>
      </c>
      <c r="P1968" s="20">
        <v>0</v>
      </c>
      <c r="Q1968" s="20">
        <v>0</v>
      </c>
      <c r="R1968" s="20">
        <v>0</v>
      </c>
      <c r="S1968" s="29" t="s">
        <v>55</v>
      </c>
      <c r="T1968" s="29" t="s">
        <v>55</v>
      </c>
      <c r="U1968" s="20"/>
      <c r="V1968" s="20"/>
    </row>
    <row r="1969" ht="17.25" spans="1:22">
      <c r="A1969" s="20">
        <v>70003222</v>
      </c>
      <c r="B1969" s="34" t="s">
        <v>519</v>
      </c>
      <c r="C1969" s="19">
        <f>[1]怪物属性模拟配置!$E1963</f>
        <v>43</v>
      </c>
      <c r="D1969" s="20">
        <v>0</v>
      </c>
      <c r="E1969" s="19">
        <f>VLOOKUP(C1969,IF({1,0},[1]团队属性模拟!$AO$3:$AO$82,[1]团队属性模拟!$AM$3:$AM$82),2,0)</f>
        <v>18580</v>
      </c>
      <c r="F1969" s="19">
        <f>[1]怪物属性模拟配置!$P1963</f>
        <v>691</v>
      </c>
      <c r="G1969" s="19">
        <f>[1]怪物属性模拟配置!$Q1963</f>
        <v>0</v>
      </c>
      <c r="H1969" s="19">
        <f>[1]怪物属性模拟配置!$S1963</f>
        <v>24650</v>
      </c>
      <c r="I1969" s="20">
        <v>0</v>
      </c>
      <c r="J1969" s="20">
        <v>0</v>
      </c>
      <c r="K1969" s="20">
        <v>0</v>
      </c>
      <c r="L1969" s="20">
        <v>0</v>
      </c>
      <c r="M1969" s="20">
        <f>[1]怪物属性模拟配置!$T1963*1000</f>
        <v>200</v>
      </c>
      <c r="N1969" s="20">
        <v>0</v>
      </c>
      <c r="O1969" s="20">
        <f>[1]怪物属性模拟配置!$U1963-1</f>
        <v>1</v>
      </c>
      <c r="P1969" s="20">
        <v>0</v>
      </c>
      <c r="Q1969" s="20">
        <v>0</v>
      </c>
      <c r="R1969" s="20">
        <v>0</v>
      </c>
      <c r="S1969" s="29" t="s">
        <v>55</v>
      </c>
      <c r="T1969" s="29" t="s">
        <v>55</v>
      </c>
      <c r="U1969" s="20"/>
      <c r="V1969" s="20"/>
    </row>
    <row r="1970" ht="17.25" spans="1:22">
      <c r="A1970" s="20">
        <v>70003223</v>
      </c>
      <c r="B1970" s="34" t="s">
        <v>520</v>
      </c>
      <c r="C1970" s="19">
        <f>[1]怪物属性模拟配置!$E1964</f>
        <v>43</v>
      </c>
      <c r="D1970" s="20">
        <v>0</v>
      </c>
      <c r="E1970" s="19">
        <f>VLOOKUP(C1970,IF({1,0},[1]团队属性模拟!$AO$3:$AO$82,[1]团队属性模拟!$AM$3:$AM$82),2,0)</f>
        <v>18580</v>
      </c>
      <c r="F1970" s="19">
        <f>[1]怪物属性模拟配置!$P1964</f>
        <v>806</v>
      </c>
      <c r="G1970" s="19">
        <f>[1]怪物属性模拟配置!$Q1964</f>
        <v>0</v>
      </c>
      <c r="H1970" s="19">
        <f>[1]怪物属性模拟配置!$S1964</f>
        <v>49300</v>
      </c>
      <c r="I1970" s="20">
        <v>0</v>
      </c>
      <c r="J1970" s="20">
        <v>0</v>
      </c>
      <c r="K1970" s="20">
        <v>0</v>
      </c>
      <c r="L1970" s="20">
        <v>0</v>
      </c>
      <c r="M1970" s="20">
        <f>[1]怪物属性模拟配置!$T1964*1000</f>
        <v>200</v>
      </c>
      <c r="N1970" s="20">
        <v>0</v>
      </c>
      <c r="O1970" s="20">
        <f>[1]怪物属性模拟配置!$U1964-1</f>
        <v>1</v>
      </c>
      <c r="P1970" s="20">
        <v>0</v>
      </c>
      <c r="Q1970" s="20">
        <v>0</v>
      </c>
      <c r="R1970" s="20">
        <v>0</v>
      </c>
      <c r="S1970" s="29" t="s">
        <v>55</v>
      </c>
      <c r="T1970" s="29" t="s">
        <v>55</v>
      </c>
      <c r="U1970" s="20"/>
      <c r="V1970" s="20"/>
    </row>
    <row r="1971" ht="17.25" spans="1:22">
      <c r="A1971" s="20">
        <v>70003311</v>
      </c>
      <c r="B1971" s="34" t="s">
        <v>515</v>
      </c>
      <c r="C1971" s="19">
        <f>[1]怪物属性模拟配置!$E1965</f>
        <v>44</v>
      </c>
      <c r="D1971" s="20">
        <v>0</v>
      </c>
      <c r="E1971" s="19">
        <f>VLOOKUP(C1971,IF({1,0},[1]团队属性模拟!$AO$3:$AO$82,[1]团队属性模拟!$AM$3:$AM$82),2,0)</f>
        <v>18940</v>
      </c>
      <c r="F1971" s="19">
        <f>[1]怪物属性模拟配置!$P1965</f>
        <v>587</v>
      </c>
      <c r="G1971" s="19">
        <f>[1]怪物属性模拟配置!$Q1965</f>
        <v>0</v>
      </c>
      <c r="H1971" s="19">
        <f>[1]怪物属性模拟配置!$S1965</f>
        <v>2513</v>
      </c>
      <c r="I1971" s="20">
        <v>0</v>
      </c>
      <c r="J1971" s="20">
        <v>0</v>
      </c>
      <c r="K1971" s="20">
        <v>0</v>
      </c>
      <c r="L1971" s="20">
        <v>0</v>
      </c>
      <c r="M1971" s="20">
        <f>[1]怪物属性模拟配置!$T1965*1000</f>
        <v>200</v>
      </c>
      <c r="N1971" s="20">
        <v>0</v>
      </c>
      <c r="O1971" s="20">
        <f>[1]怪物属性模拟配置!$U1965-1</f>
        <v>1</v>
      </c>
      <c r="P1971" s="20">
        <v>0</v>
      </c>
      <c r="Q1971" s="20">
        <v>0</v>
      </c>
      <c r="R1971" s="20">
        <v>0</v>
      </c>
      <c r="S1971" s="29" t="s">
        <v>55</v>
      </c>
      <c r="T1971" s="29" t="s">
        <v>55</v>
      </c>
      <c r="U1971" s="20"/>
      <c r="V1971" s="20"/>
    </row>
    <row r="1972" ht="17.25" spans="1:22">
      <c r="A1972" s="20">
        <v>70003312</v>
      </c>
      <c r="B1972" s="34" t="s">
        <v>516</v>
      </c>
      <c r="C1972" s="19">
        <f>[1]怪物属性模拟配置!$E1966</f>
        <v>44</v>
      </c>
      <c r="D1972" s="20">
        <v>0</v>
      </c>
      <c r="E1972" s="19">
        <f>VLOOKUP(C1972,IF({1,0},[1]团队属性模拟!$AO$3:$AO$82,[1]团队属性模拟!$AM$3:$AM$82),2,0)</f>
        <v>18940</v>
      </c>
      <c r="F1972" s="19">
        <f>[1]怪物属性模拟配置!$P1966</f>
        <v>704</v>
      </c>
      <c r="G1972" s="19">
        <f>[1]怪物属性模拟配置!$Q1966</f>
        <v>0</v>
      </c>
      <c r="H1972" s="19">
        <f>[1]怪物属性模拟配置!$S1966</f>
        <v>25130</v>
      </c>
      <c r="I1972" s="20">
        <v>0</v>
      </c>
      <c r="J1972" s="20">
        <v>0</v>
      </c>
      <c r="K1972" s="20">
        <v>0</v>
      </c>
      <c r="L1972" s="20">
        <v>0</v>
      </c>
      <c r="M1972" s="20">
        <f>[1]怪物属性模拟配置!$T1966*1000</f>
        <v>200</v>
      </c>
      <c r="N1972" s="20">
        <v>0</v>
      </c>
      <c r="O1972" s="20">
        <f>[1]怪物属性模拟配置!$U1966-1</f>
        <v>1</v>
      </c>
      <c r="P1972" s="20">
        <v>0</v>
      </c>
      <c r="Q1972" s="20">
        <v>0</v>
      </c>
      <c r="R1972" s="20">
        <v>0</v>
      </c>
      <c r="S1972" s="29" t="s">
        <v>55</v>
      </c>
      <c r="T1972" s="29" t="s">
        <v>55</v>
      </c>
      <c r="U1972" s="20"/>
      <c r="V1972" s="20"/>
    </row>
    <row r="1973" ht="17.25" spans="1:22">
      <c r="A1973" s="20">
        <v>70003313</v>
      </c>
      <c r="B1973" s="34" t="s">
        <v>517</v>
      </c>
      <c r="C1973" s="19">
        <f>[1]怪物属性模拟配置!$E1967</f>
        <v>44</v>
      </c>
      <c r="D1973" s="20">
        <v>0</v>
      </c>
      <c r="E1973" s="19">
        <f>VLOOKUP(C1973,IF({1,0},[1]团队属性模拟!$AO$3:$AO$82,[1]团队属性模拟!$AM$3:$AM$82),2,0)</f>
        <v>18940</v>
      </c>
      <c r="F1973" s="19">
        <f>[1]怪物属性模拟配置!$P1967</f>
        <v>822</v>
      </c>
      <c r="G1973" s="19">
        <f>[1]怪物属性模拟配置!$Q1967</f>
        <v>0</v>
      </c>
      <c r="H1973" s="19">
        <f>[1]怪物属性模拟配置!$S1967</f>
        <v>50260</v>
      </c>
      <c r="I1973" s="20">
        <v>0</v>
      </c>
      <c r="J1973" s="20">
        <v>0</v>
      </c>
      <c r="K1973" s="20">
        <v>0</v>
      </c>
      <c r="L1973" s="20">
        <v>0</v>
      </c>
      <c r="M1973" s="20">
        <f>[1]怪物属性模拟配置!$T1967*1000</f>
        <v>200</v>
      </c>
      <c r="N1973" s="20">
        <v>0</v>
      </c>
      <c r="O1973" s="20">
        <f>[1]怪物属性模拟配置!$U1967-1</f>
        <v>1</v>
      </c>
      <c r="P1973" s="20">
        <v>0</v>
      </c>
      <c r="Q1973" s="20">
        <v>0</v>
      </c>
      <c r="R1973" s="20">
        <v>0</v>
      </c>
      <c r="S1973" s="29" t="s">
        <v>55</v>
      </c>
      <c r="T1973" s="29" t="s">
        <v>55</v>
      </c>
      <c r="U1973" s="20"/>
      <c r="V1973" s="20"/>
    </row>
    <row r="1974" ht="17.25" spans="1:22">
      <c r="A1974" s="20">
        <v>70003321</v>
      </c>
      <c r="B1974" s="34" t="s">
        <v>515</v>
      </c>
      <c r="C1974" s="19">
        <f>[1]怪物属性模拟配置!$E1968</f>
        <v>44</v>
      </c>
      <c r="D1974" s="20">
        <v>0</v>
      </c>
      <c r="E1974" s="19">
        <f>VLOOKUP(C1974,IF({1,0},[1]团队属性模拟!$AO$3:$AO$82,[1]团队属性模拟!$AM$3:$AM$82),2,0)</f>
        <v>18940</v>
      </c>
      <c r="F1974" s="19">
        <f>[1]怪物属性模拟配置!$P1968</f>
        <v>587</v>
      </c>
      <c r="G1974" s="19">
        <f>[1]怪物属性模拟配置!$Q1968</f>
        <v>0</v>
      </c>
      <c r="H1974" s="19">
        <f>[1]怪物属性模拟配置!$S1968</f>
        <v>2513</v>
      </c>
      <c r="I1974" s="20">
        <v>0</v>
      </c>
      <c r="J1974" s="20">
        <v>0</v>
      </c>
      <c r="K1974" s="20">
        <v>0</v>
      </c>
      <c r="L1974" s="20">
        <v>0</v>
      </c>
      <c r="M1974" s="20">
        <f>[1]怪物属性模拟配置!$T1968*1000</f>
        <v>200</v>
      </c>
      <c r="N1974" s="20">
        <v>0</v>
      </c>
      <c r="O1974" s="20">
        <f>[1]怪物属性模拟配置!$U1968-1</f>
        <v>1</v>
      </c>
      <c r="P1974" s="20">
        <v>0</v>
      </c>
      <c r="Q1974" s="20">
        <v>0</v>
      </c>
      <c r="R1974" s="20">
        <v>0</v>
      </c>
      <c r="S1974" s="29" t="s">
        <v>55</v>
      </c>
      <c r="T1974" s="29" t="s">
        <v>55</v>
      </c>
      <c r="U1974" s="20"/>
      <c r="V1974" s="20"/>
    </row>
    <row r="1975" ht="17.25" spans="1:22">
      <c r="A1975" s="20">
        <v>70003322</v>
      </c>
      <c r="B1975" s="34" t="s">
        <v>516</v>
      </c>
      <c r="C1975" s="19">
        <f>[1]怪物属性模拟配置!$E1969</f>
        <v>44</v>
      </c>
      <c r="D1975" s="20">
        <v>0</v>
      </c>
      <c r="E1975" s="19">
        <f>VLOOKUP(C1975,IF({1,0},[1]团队属性模拟!$AO$3:$AO$82,[1]团队属性模拟!$AM$3:$AM$82),2,0)</f>
        <v>18940</v>
      </c>
      <c r="F1975" s="19">
        <f>[1]怪物属性模拟配置!$P1969</f>
        <v>704</v>
      </c>
      <c r="G1975" s="19">
        <f>[1]怪物属性模拟配置!$Q1969</f>
        <v>0</v>
      </c>
      <c r="H1975" s="19">
        <f>[1]怪物属性模拟配置!$S1969</f>
        <v>25130</v>
      </c>
      <c r="I1975" s="20">
        <v>0</v>
      </c>
      <c r="J1975" s="20">
        <v>0</v>
      </c>
      <c r="K1975" s="20">
        <v>0</v>
      </c>
      <c r="L1975" s="20">
        <v>0</v>
      </c>
      <c r="M1975" s="20">
        <f>[1]怪物属性模拟配置!$T1969*1000</f>
        <v>200</v>
      </c>
      <c r="N1975" s="20">
        <v>0</v>
      </c>
      <c r="O1975" s="20">
        <f>[1]怪物属性模拟配置!$U1969-1</f>
        <v>1</v>
      </c>
      <c r="P1975" s="20">
        <v>0</v>
      </c>
      <c r="Q1975" s="20">
        <v>0</v>
      </c>
      <c r="R1975" s="20">
        <v>0</v>
      </c>
      <c r="S1975" s="29" t="s">
        <v>55</v>
      </c>
      <c r="T1975" s="29" t="s">
        <v>55</v>
      </c>
      <c r="U1975" s="20"/>
      <c r="V1975" s="20"/>
    </row>
    <row r="1976" ht="17.25" spans="1:22">
      <c r="A1976" s="20">
        <v>70003323</v>
      </c>
      <c r="B1976" s="34" t="s">
        <v>517</v>
      </c>
      <c r="C1976" s="19">
        <f>[1]怪物属性模拟配置!$E1970</f>
        <v>44</v>
      </c>
      <c r="D1976" s="20">
        <v>0</v>
      </c>
      <c r="E1976" s="19">
        <f>VLOOKUP(C1976,IF({1,0},[1]团队属性模拟!$AO$3:$AO$82,[1]团队属性模拟!$AM$3:$AM$82),2,0)</f>
        <v>18940</v>
      </c>
      <c r="F1976" s="19">
        <f>[1]怪物属性模拟配置!$P1970</f>
        <v>822</v>
      </c>
      <c r="G1976" s="19">
        <f>[1]怪物属性模拟配置!$Q1970</f>
        <v>0</v>
      </c>
      <c r="H1976" s="19">
        <f>[1]怪物属性模拟配置!$S1970</f>
        <v>50260</v>
      </c>
      <c r="I1976" s="20">
        <v>0</v>
      </c>
      <c r="J1976" s="20">
        <v>0</v>
      </c>
      <c r="K1976" s="20">
        <v>0</v>
      </c>
      <c r="L1976" s="20">
        <v>0</v>
      </c>
      <c r="M1976" s="20">
        <f>[1]怪物属性模拟配置!$T1970*1000</f>
        <v>200</v>
      </c>
      <c r="N1976" s="20">
        <v>0</v>
      </c>
      <c r="O1976" s="20">
        <f>[1]怪物属性模拟配置!$U1970-1</f>
        <v>1</v>
      </c>
      <c r="P1976" s="20">
        <v>0</v>
      </c>
      <c r="Q1976" s="20">
        <v>0</v>
      </c>
      <c r="R1976" s="20">
        <v>0</v>
      </c>
      <c r="S1976" s="29" t="s">
        <v>55</v>
      </c>
      <c r="T1976" s="29" t="s">
        <v>55</v>
      </c>
      <c r="U1976" s="20"/>
      <c r="V1976" s="20"/>
    </row>
    <row r="1977" ht="17.25" spans="1:22">
      <c r="A1977" s="20">
        <v>70003411</v>
      </c>
      <c r="B1977" s="34" t="s">
        <v>518</v>
      </c>
      <c r="C1977" s="19">
        <f>[1]怪物属性模拟配置!$E1971</f>
        <v>44</v>
      </c>
      <c r="D1977" s="20">
        <v>0</v>
      </c>
      <c r="E1977" s="19">
        <f>VLOOKUP(C1977,IF({1,0},[1]团队属性模拟!$AO$3:$AO$82,[1]团队属性模拟!$AM$3:$AM$82),2,0)</f>
        <v>18940</v>
      </c>
      <c r="F1977" s="19">
        <f>[1]怪物属性模拟配置!$P1971</f>
        <v>587</v>
      </c>
      <c r="G1977" s="19">
        <f>[1]怪物属性模拟配置!$Q1971</f>
        <v>0</v>
      </c>
      <c r="H1977" s="19">
        <f>[1]怪物属性模拟配置!$S1971</f>
        <v>2513</v>
      </c>
      <c r="I1977" s="20">
        <v>0</v>
      </c>
      <c r="J1977" s="20">
        <v>0</v>
      </c>
      <c r="K1977" s="20">
        <v>0</v>
      </c>
      <c r="L1977" s="20">
        <v>0</v>
      </c>
      <c r="M1977" s="20">
        <f>[1]怪物属性模拟配置!$T1971*1000</f>
        <v>200</v>
      </c>
      <c r="N1977" s="20">
        <v>0</v>
      </c>
      <c r="O1977" s="20">
        <f>[1]怪物属性模拟配置!$U1971-1</f>
        <v>1</v>
      </c>
      <c r="P1977" s="20">
        <v>0</v>
      </c>
      <c r="Q1977" s="20">
        <v>0</v>
      </c>
      <c r="R1977" s="20">
        <v>0</v>
      </c>
      <c r="S1977" s="29" t="s">
        <v>55</v>
      </c>
      <c r="T1977" s="29" t="s">
        <v>55</v>
      </c>
      <c r="U1977" s="20"/>
      <c r="V1977" s="20"/>
    </row>
    <row r="1978" ht="17.25" spans="1:22">
      <c r="A1978" s="20">
        <v>70003412</v>
      </c>
      <c r="B1978" s="34" t="s">
        <v>519</v>
      </c>
      <c r="C1978" s="19">
        <f>[1]怪物属性模拟配置!$E1972</f>
        <v>44</v>
      </c>
      <c r="D1978" s="20">
        <v>0</v>
      </c>
      <c r="E1978" s="19">
        <f>VLOOKUP(C1978,IF({1,0},[1]团队属性模拟!$AO$3:$AO$82,[1]团队属性模拟!$AM$3:$AM$82),2,0)</f>
        <v>18940</v>
      </c>
      <c r="F1978" s="19">
        <f>[1]怪物属性模拟配置!$P1972</f>
        <v>704</v>
      </c>
      <c r="G1978" s="19">
        <f>[1]怪物属性模拟配置!$Q1972</f>
        <v>0</v>
      </c>
      <c r="H1978" s="19">
        <f>[1]怪物属性模拟配置!$S1972</f>
        <v>25130</v>
      </c>
      <c r="I1978" s="20">
        <v>0</v>
      </c>
      <c r="J1978" s="20">
        <v>0</v>
      </c>
      <c r="K1978" s="20">
        <v>0</v>
      </c>
      <c r="L1978" s="20">
        <v>0</v>
      </c>
      <c r="M1978" s="20">
        <f>[1]怪物属性模拟配置!$T1972*1000</f>
        <v>200</v>
      </c>
      <c r="N1978" s="20">
        <v>0</v>
      </c>
      <c r="O1978" s="20">
        <f>[1]怪物属性模拟配置!$U1972-1</f>
        <v>1</v>
      </c>
      <c r="P1978" s="20">
        <v>0</v>
      </c>
      <c r="Q1978" s="20">
        <v>0</v>
      </c>
      <c r="R1978" s="20">
        <v>0</v>
      </c>
      <c r="S1978" s="29" t="s">
        <v>55</v>
      </c>
      <c r="T1978" s="29" t="s">
        <v>55</v>
      </c>
      <c r="U1978" s="20"/>
      <c r="V1978" s="20"/>
    </row>
    <row r="1979" ht="17.25" spans="1:22">
      <c r="A1979" s="20">
        <v>70003413</v>
      </c>
      <c r="B1979" s="34" t="s">
        <v>520</v>
      </c>
      <c r="C1979" s="19">
        <f>[1]怪物属性模拟配置!$E1973</f>
        <v>44</v>
      </c>
      <c r="D1979" s="20">
        <v>0</v>
      </c>
      <c r="E1979" s="19">
        <f>VLOOKUP(C1979,IF({1,0},[1]团队属性模拟!$AO$3:$AO$82,[1]团队属性模拟!$AM$3:$AM$82),2,0)</f>
        <v>18940</v>
      </c>
      <c r="F1979" s="19">
        <f>[1]怪物属性模拟配置!$P1973</f>
        <v>822</v>
      </c>
      <c r="G1979" s="19">
        <f>[1]怪物属性模拟配置!$Q1973</f>
        <v>0</v>
      </c>
      <c r="H1979" s="19">
        <f>[1]怪物属性模拟配置!$S1973</f>
        <v>50260</v>
      </c>
      <c r="I1979" s="20">
        <v>0</v>
      </c>
      <c r="J1979" s="20">
        <v>0</v>
      </c>
      <c r="K1979" s="20">
        <v>0</v>
      </c>
      <c r="L1979" s="20">
        <v>0</v>
      </c>
      <c r="M1979" s="20">
        <f>[1]怪物属性模拟配置!$T1973*1000</f>
        <v>200</v>
      </c>
      <c r="N1979" s="20">
        <v>0</v>
      </c>
      <c r="O1979" s="20">
        <f>[1]怪物属性模拟配置!$U1973-1</f>
        <v>1</v>
      </c>
      <c r="P1979" s="20">
        <v>0</v>
      </c>
      <c r="Q1979" s="20">
        <v>0</v>
      </c>
      <c r="R1979" s="20">
        <v>0</v>
      </c>
      <c r="S1979" s="29" t="s">
        <v>55</v>
      </c>
      <c r="T1979" s="29" t="s">
        <v>55</v>
      </c>
      <c r="U1979" s="20"/>
      <c r="V1979" s="20"/>
    </row>
    <row r="1980" ht="17.25" spans="1:22">
      <c r="A1980" s="20">
        <v>70003421</v>
      </c>
      <c r="B1980" s="34" t="s">
        <v>515</v>
      </c>
      <c r="C1980" s="19">
        <f>[1]怪物属性模拟配置!$E1974</f>
        <v>44</v>
      </c>
      <c r="D1980" s="20">
        <v>0</v>
      </c>
      <c r="E1980" s="19">
        <f>VLOOKUP(C1980,IF({1,0},[1]团队属性模拟!$AO$3:$AO$82,[1]团队属性模拟!$AM$3:$AM$82),2,0)</f>
        <v>18940</v>
      </c>
      <c r="F1980" s="19">
        <f>[1]怪物属性模拟配置!$P1974</f>
        <v>587</v>
      </c>
      <c r="G1980" s="19">
        <f>[1]怪物属性模拟配置!$Q1974</f>
        <v>0</v>
      </c>
      <c r="H1980" s="19">
        <f>[1]怪物属性模拟配置!$S1974</f>
        <v>2513</v>
      </c>
      <c r="I1980" s="20">
        <v>0</v>
      </c>
      <c r="J1980" s="20">
        <v>0</v>
      </c>
      <c r="K1980" s="20">
        <v>0</v>
      </c>
      <c r="L1980" s="20">
        <v>0</v>
      </c>
      <c r="M1980" s="20">
        <f>[1]怪物属性模拟配置!$T1974*1000</f>
        <v>200</v>
      </c>
      <c r="N1980" s="20">
        <v>0</v>
      </c>
      <c r="O1980" s="20">
        <f>[1]怪物属性模拟配置!$U1974-1</f>
        <v>1</v>
      </c>
      <c r="P1980" s="20">
        <v>0</v>
      </c>
      <c r="Q1980" s="20">
        <v>0</v>
      </c>
      <c r="R1980" s="20">
        <v>0</v>
      </c>
      <c r="S1980" s="29" t="s">
        <v>55</v>
      </c>
      <c r="T1980" s="29" t="s">
        <v>55</v>
      </c>
      <c r="U1980" s="20"/>
      <c r="V1980" s="20"/>
    </row>
    <row r="1981" ht="17.25" spans="1:22">
      <c r="A1981" s="20">
        <v>70003422</v>
      </c>
      <c r="B1981" s="34" t="s">
        <v>516</v>
      </c>
      <c r="C1981" s="19">
        <f>[1]怪物属性模拟配置!$E1975</f>
        <v>44</v>
      </c>
      <c r="D1981" s="20">
        <v>0</v>
      </c>
      <c r="E1981" s="19">
        <f>VLOOKUP(C1981,IF({1,0},[1]团队属性模拟!$AO$3:$AO$82,[1]团队属性模拟!$AM$3:$AM$82),2,0)</f>
        <v>18940</v>
      </c>
      <c r="F1981" s="19">
        <f>[1]怪物属性模拟配置!$P1975</f>
        <v>704</v>
      </c>
      <c r="G1981" s="19">
        <f>[1]怪物属性模拟配置!$Q1975</f>
        <v>0</v>
      </c>
      <c r="H1981" s="19">
        <f>[1]怪物属性模拟配置!$S1975</f>
        <v>25130</v>
      </c>
      <c r="I1981" s="20">
        <v>0</v>
      </c>
      <c r="J1981" s="20">
        <v>0</v>
      </c>
      <c r="K1981" s="20">
        <v>0</v>
      </c>
      <c r="L1981" s="20">
        <v>0</v>
      </c>
      <c r="M1981" s="20">
        <f>[1]怪物属性模拟配置!$T1975*1000</f>
        <v>200</v>
      </c>
      <c r="N1981" s="20">
        <v>0</v>
      </c>
      <c r="O1981" s="20">
        <f>[1]怪物属性模拟配置!$U1975-1</f>
        <v>1</v>
      </c>
      <c r="P1981" s="20">
        <v>0</v>
      </c>
      <c r="Q1981" s="20">
        <v>0</v>
      </c>
      <c r="R1981" s="20">
        <v>0</v>
      </c>
      <c r="S1981" s="29" t="s">
        <v>55</v>
      </c>
      <c r="T1981" s="29" t="s">
        <v>55</v>
      </c>
      <c r="U1981" s="20"/>
      <c r="V1981" s="20"/>
    </row>
    <row r="1982" ht="17.25" spans="1:22">
      <c r="A1982" s="20">
        <v>70003423</v>
      </c>
      <c r="B1982" s="34" t="s">
        <v>517</v>
      </c>
      <c r="C1982" s="19">
        <f>[1]怪物属性模拟配置!$E1976</f>
        <v>44</v>
      </c>
      <c r="D1982" s="20">
        <v>0</v>
      </c>
      <c r="E1982" s="19">
        <f>VLOOKUP(C1982,IF({1,0},[1]团队属性模拟!$AO$3:$AO$82,[1]团队属性模拟!$AM$3:$AM$82),2,0)</f>
        <v>18940</v>
      </c>
      <c r="F1982" s="19">
        <f>[1]怪物属性模拟配置!$P1976</f>
        <v>822</v>
      </c>
      <c r="G1982" s="19">
        <f>[1]怪物属性模拟配置!$Q1976</f>
        <v>0</v>
      </c>
      <c r="H1982" s="19">
        <f>[1]怪物属性模拟配置!$S1976</f>
        <v>50260</v>
      </c>
      <c r="I1982" s="20">
        <v>0</v>
      </c>
      <c r="J1982" s="20">
        <v>0</v>
      </c>
      <c r="K1982" s="20">
        <v>0</v>
      </c>
      <c r="L1982" s="20">
        <v>0</v>
      </c>
      <c r="M1982" s="20">
        <f>[1]怪物属性模拟配置!$T1976*1000</f>
        <v>200</v>
      </c>
      <c r="N1982" s="20">
        <v>0</v>
      </c>
      <c r="O1982" s="20">
        <f>[1]怪物属性模拟配置!$U1976-1</f>
        <v>1</v>
      </c>
      <c r="P1982" s="20">
        <v>0</v>
      </c>
      <c r="Q1982" s="20">
        <v>0</v>
      </c>
      <c r="R1982" s="20">
        <v>0</v>
      </c>
      <c r="S1982" s="29" t="s">
        <v>55</v>
      </c>
      <c r="T1982" s="29" t="s">
        <v>55</v>
      </c>
      <c r="U1982" s="20"/>
      <c r="V1982" s="20"/>
    </row>
    <row r="1983" ht="17.25" spans="1:22">
      <c r="A1983" s="20">
        <v>70003511</v>
      </c>
      <c r="B1983" s="34" t="s">
        <v>518</v>
      </c>
      <c r="C1983" s="19">
        <f>[1]怪物属性模拟配置!$E1977</f>
        <v>45</v>
      </c>
      <c r="D1983" s="20">
        <v>0</v>
      </c>
      <c r="E1983" s="19">
        <f>VLOOKUP(C1983,IF({1,0},[1]团队属性模拟!$AO$3:$AO$82,[1]团队属性模拟!$AM$3:$AM$82),2,0)</f>
        <v>20550</v>
      </c>
      <c r="F1983" s="19">
        <f>[1]怪物属性模拟配置!$P1977</f>
        <v>640</v>
      </c>
      <c r="G1983" s="19">
        <f>[1]怪物属性模拟配置!$Q1977</f>
        <v>0</v>
      </c>
      <c r="H1983" s="19">
        <f>[1]怪物属性模拟配置!$S1977</f>
        <v>2720</v>
      </c>
      <c r="I1983" s="20">
        <v>0</v>
      </c>
      <c r="J1983" s="20">
        <v>0</v>
      </c>
      <c r="K1983" s="20">
        <v>0</v>
      </c>
      <c r="L1983" s="20">
        <v>0</v>
      </c>
      <c r="M1983" s="20">
        <f>[1]怪物属性模拟配置!$T1977*1000</f>
        <v>200</v>
      </c>
      <c r="N1983" s="20">
        <v>0</v>
      </c>
      <c r="O1983" s="20">
        <f>[1]怪物属性模拟配置!$U1977-1</f>
        <v>1</v>
      </c>
      <c r="P1983" s="20">
        <v>0</v>
      </c>
      <c r="Q1983" s="20">
        <v>0</v>
      </c>
      <c r="R1983" s="20">
        <v>0</v>
      </c>
      <c r="S1983" s="29" t="s">
        <v>55</v>
      </c>
      <c r="T1983" s="29" t="s">
        <v>55</v>
      </c>
      <c r="U1983" s="20"/>
      <c r="V1983" s="20"/>
    </row>
    <row r="1984" ht="17.25" spans="1:22">
      <c r="A1984" s="20">
        <v>70003512</v>
      </c>
      <c r="B1984" s="34" t="s">
        <v>519</v>
      </c>
      <c r="C1984" s="19">
        <f>[1]怪物属性模拟配置!$E1978</f>
        <v>45</v>
      </c>
      <c r="D1984" s="20">
        <v>0</v>
      </c>
      <c r="E1984" s="19">
        <f>VLOOKUP(C1984,IF({1,0},[1]团队属性模拟!$AO$3:$AO$82,[1]团队属性模拟!$AM$3:$AM$82),2,0)</f>
        <v>20550</v>
      </c>
      <c r="F1984" s="19">
        <f>[1]怪物属性模拟配置!$P1978</f>
        <v>768</v>
      </c>
      <c r="G1984" s="19">
        <f>[1]怪物属性模拟配置!$Q1978</f>
        <v>0</v>
      </c>
      <c r="H1984" s="19">
        <f>[1]怪物属性模拟配置!$S1978</f>
        <v>27200</v>
      </c>
      <c r="I1984" s="20">
        <v>0</v>
      </c>
      <c r="J1984" s="20">
        <v>0</v>
      </c>
      <c r="K1984" s="20">
        <v>0</v>
      </c>
      <c r="L1984" s="20">
        <v>0</v>
      </c>
      <c r="M1984" s="20">
        <f>[1]怪物属性模拟配置!$T1978*1000</f>
        <v>200</v>
      </c>
      <c r="N1984" s="20">
        <v>0</v>
      </c>
      <c r="O1984" s="20">
        <f>[1]怪物属性模拟配置!$U1978-1</f>
        <v>1</v>
      </c>
      <c r="P1984" s="20">
        <v>0</v>
      </c>
      <c r="Q1984" s="20">
        <v>0</v>
      </c>
      <c r="R1984" s="20">
        <v>0</v>
      </c>
      <c r="S1984" s="29" t="s">
        <v>55</v>
      </c>
      <c r="T1984" s="29" t="s">
        <v>55</v>
      </c>
      <c r="U1984" s="20"/>
      <c r="V1984" s="20"/>
    </row>
    <row r="1985" ht="17.25" spans="1:22">
      <c r="A1985" s="20">
        <v>70003513</v>
      </c>
      <c r="B1985" s="34" t="s">
        <v>520</v>
      </c>
      <c r="C1985" s="19">
        <f>[1]怪物属性模拟配置!$E1979</f>
        <v>45</v>
      </c>
      <c r="D1985" s="20">
        <v>0</v>
      </c>
      <c r="E1985" s="19">
        <f>VLOOKUP(C1985,IF({1,0},[1]团队属性模拟!$AO$3:$AO$82,[1]团队属性模拟!$AM$3:$AM$82),2,0)</f>
        <v>20550</v>
      </c>
      <c r="F1985" s="19">
        <f>[1]怪物属性模拟配置!$P1979</f>
        <v>896</v>
      </c>
      <c r="G1985" s="19">
        <f>[1]怪物属性模拟配置!$Q1979</f>
        <v>0</v>
      </c>
      <c r="H1985" s="19">
        <f>[1]怪物属性模拟配置!$S1979</f>
        <v>54400</v>
      </c>
      <c r="I1985" s="20">
        <v>0</v>
      </c>
      <c r="J1985" s="20">
        <v>0</v>
      </c>
      <c r="K1985" s="20">
        <v>0</v>
      </c>
      <c r="L1985" s="20">
        <v>0</v>
      </c>
      <c r="M1985" s="20">
        <f>[1]怪物属性模拟配置!$T1979*1000</f>
        <v>200</v>
      </c>
      <c r="N1985" s="20">
        <v>0</v>
      </c>
      <c r="O1985" s="20">
        <f>[1]怪物属性模拟配置!$U1979-1</f>
        <v>1</v>
      </c>
      <c r="P1985" s="20">
        <v>0</v>
      </c>
      <c r="Q1985" s="20">
        <v>0</v>
      </c>
      <c r="R1985" s="20">
        <v>0</v>
      </c>
      <c r="S1985" s="29" t="s">
        <v>55</v>
      </c>
      <c r="T1985" s="29" t="s">
        <v>55</v>
      </c>
      <c r="U1985" s="20"/>
      <c r="V1985" s="20"/>
    </row>
    <row r="1986" ht="17.25" spans="1:22">
      <c r="A1986" s="20">
        <v>70003521</v>
      </c>
      <c r="B1986" s="34" t="s">
        <v>515</v>
      </c>
      <c r="C1986" s="19">
        <f>[1]怪物属性模拟配置!$E1980</f>
        <v>45</v>
      </c>
      <c r="D1986" s="20">
        <v>0</v>
      </c>
      <c r="E1986" s="19">
        <f>VLOOKUP(C1986,IF({1,0},[1]团队属性模拟!$AO$3:$AO$82,[1]团队属性模拟!$AM$3:$AM$82),2,0)</f>
        <v>20550</v>
      </c>
      <c r="F1986" s="19">
        <f>[1]怪物属性模拟配置!$P1980</f>
        <v>640</v>
      </c>
      <c r="G1986" s="19">
        <f>[1]怪物属性模拟配置!$Q1980</f>
        <v>0</v>
      </c>
      <c r="H1986" s="19">
        <f>[1]怪物属性模拟配置!$S1980</f>
        <v>2720</v>
      </c>
      <c r="I1986" s="20">
        <v>0</v>
      </c>
      <c r="J1986" s="20">
        <v>0</v>
      </c>
      <c r="K1986" s="20">
        <v>0</v>
      </c>
      <c r="L1986" s="20">
        <v>0</v>
      </c>
      <c r="M1986" s="20">
        <f>[1]怪物属性模拟配置!$T1980*1000</f>
        <v>200</v>
      </c>
      <c r="N1986" s="20">
        <v>0</v>
      </c>
      <c r="O1986" s="20">
        <f>[1]怪物属性模拟配置!$U1980-1</f>
        <v>1</v>
      </c>
      <c r="P1986" s="20">
        <v>0</v>
      </c>
      <c r="Q1986" s="20">
        <v>0</v>
      </c>
      <c r="R1986" s="20">
        <v>0</v>
      </c>
      <c r="S1986" s="29" t="s">
        <v>55</v>
      </c>
      <c r="T1986" s="29" t="s">
        <v>55</v>
      </c>
      <c r="U1986" s="20"/>
      <c r="V1986" s="20"/>
    </row>
    <row r="1987" ht="17.25" spans="1:22">
      <c r="A1987" s="20">
        <v>70003522</v>
      </c>
      <c r="B1987" s="34" t="s">
        <v>516</v>
      </c>
      <c r="C1987" s="19">
        <f>[1]怪物属性模拟配置!$E1981</f>
        <v>45</v>
      </c>
      <c r="D1987" s="20">
        <v>0</v>
      </c>
      <c r="E1987" s="19">
        <f>VLOOKUP(C1987,IF({1,0},[1]团队属性模拟!$AO$3:$AO$82,[1]团队属性模拟!$AM$3:$AM$82),2,0)</f>
        <v>20550</v>
      </c>
      <c r="F1987" s="19">
        <f>[1]怪物属性模拟配置!$P1981</f>
        <v>768</v>
      </c>
      <c r="G1987" s="19">
        <f>[1]怪物属性模拟配置!$Q1981</f>
        <v>0</v>
      </c>
      <c r="H1987" s="19">
        <f>[1]怪物属性模拟配置!$S1981</f>
        <v>27200</v>
      </c>
      <c r="I1987" s="20">
        <v>0</v>
      </c>
      <c r="J1987" s="20">
        <v>0</v>
      </c>
      <c r="K1987" s="20">
        <v>0</v>
      </c>
      <c r="L1987" s="20">
        <v>0</v>
      </c>
      <c r="M1987" s="20">
        <f>[1]怪物属性模拟配置!$T1981*1000</f>
        <v>200</v>
      </c>
      <c r="N1987" s="20">
        <v>0</v>
      </c>
      <c r="O1987" s="20">
        <f>[1]怪物属性模拟配置!$U1981-1</f>
        <v>1</v>
      </c>
      <c r="P1987" s="20">
        <v>0</v>
      </c>
      <c r="Q1987" s="20">
        <v>0</v>
      </c>
      <c r="R1987" s="20">
        <v>0</v>
      </c>
      <c r="S1987" s="29" t="s">
        <v>55</v>
      </c>
      <c r="T1987" s="29" t="s">
        <v>55</v>
      </c>
      <c r="U1987" s="20"/>
      <c r="V1987" s="20"/>
    </row>
    <row r="1988" ht="17.25" spans="1:22">
      <c r="A1988" s="20">
        <v>70003523</v>
      </c>
      <c r="B1988" s="34" t="s">
        <v>517</v>
      </c>
      <c r="C1988" s="19">
        <f>[1]怪物属性模拟配置!$E1982</f>
        <v>45</v>
      </c>
      <c r="D1988" s="20">
        <v>0</v>
      </c>
      <c r="E1988" s="19">
        <f>VLOOKUP(C1988,IF({1,0},[1]团队属性模拟!$AO$3:$AO$82,[1]团队属性模拟!$AM$3:$AM$82),2,0)</f>
        <v>20550</v>
      </c>
      <c r="F1988" s="19">
        <f>[1]怪物属性模拟配置!$P1982</f>
        <v>896</v>
      </c>
      <c r="G1988" s="19">
        <f>[1]怪物属性模拟配置!$Q1982</f>
        <v>0</v>
      </c>
      <c r="H1988" s="19">
        <f>[1]怪物属性模拟配置!$S1982</f>
        <v>54400</v>
      </c>
      <c r="I1988" s="20">
        <v>0</v>
      </c>
      <c r="J1988" s="20">
        <v>0</v>
      </c>
      <c r="K1988" s="20">
        <v>0</v>
      </c>
      <c r="L1988" s="20">
        <v>0</v>
      </c>
      <c r="M1988" s="20">
        <f>[1]怪物属性模拟配置!$T1982*1000</f>
        <v>200</v>
      </c>
      <c r="N1988" s="20">
        <v>0</v>
      </c>
      <c r="O1988" s="20">
        <f>[1]怪物属性模拟配置!$U1982-1</f>
        <v>1</v>
      </c>
      <c r="P1988" s="20">
        <v>0</v>
      </c>
      <c r="Q1988" s="20">
        <v>0</v>
      </c>
      <c r="R1988" s="20">
        <v>0</v>
      </c>
      <c r="S1988" s="29" t="s">
        <v>55</v>
      </c>
      <c r="T1988" s="29" t="s">
        <v>55</v>
      </c>
      <c r="U1988" s="20"/>
      <c r="V1988" s="20"/>
    </row>
    <row r="1989" ht="17.25" spans="1:22">
      <c r="A1989" s="20">
        <v>70003500</v>
      </c>
      <c r="B1989" s="34" t="s">
        <v>527</v>
      </c>
      <c r="C1989" s="19">
        <f>[1]怪物属性模拟配置!$E1983</f>
        <v>45</v>
      </c>
      <c r="D1989" s="20">
        <v>0</v>
      </c>
      <c r="E1989" s="19">
        <f>VLOOKUP(C1989,IF({1,0},[1]团队属性模拟!$AO$3:$AO$82,[1]团队属性模拟!$AM$3:$AM$82),2,0)</f>
        <v>20550</v>
      </c>
      <c r="F1989" s="19">
        <f>[1]怪物属性模拟配置!$P1983</f>
        <v>896</v>
      </c>
      <c r="G1989" s="19">
        <f>[1]怪物属性模拟配置!$Q1983</f>
        <v>0</v>
      </c>
      <c r="H1989" s="19">
        <f>[1]怪物属性模拟配置!$S1983</f>
        <v>54400</v>
      </c>
      <c r="I1989" s="20">
        <v>0</v>
      </c>
      <c r="J1989" s="20">
        <v>0</v>
      </c>
      <c r="K1989" s="20">
        <v>0</v>
      </c>
      <c r="L1989" s="20">
        <v>0</v>
      </c>
      <c r="M1989" s="20">
        <f>[1]怪物属性模拟配置!$T1983*1000</f>
        <v>200</v>
      </c>
      <c r="N1989" s="20">
        <v>0</v>
      </c>
      <c r="O1989" s="20">
        <f>[1]怪物属性模拟配置!$U1983-1</f>
        <v>1</v>
      </c>
      <c r="P1989" s="20">
        <v>0</v>
      </c>
      <c r="Q1989" s="20">
        <v>0</v>
      </c>
      <c r="R1989" s="20">
        <v>0</v>
      </c>
      <c r="S1989" s="29" t="s">
        <v>55</v>
      </c>
      <c r="T1989" s="29" t="s">
        <v>55</v>
      </c>
      <c r="U1989" s="20"/>
      <c r="V1989" s="20"/>
    </row>
    <row r="1990" ht="17.25" spans="1:22">
      <c r="A1990" s="20">
        <v>70003611</v>
      </c>
      <c r="B1990" s="34" t="s">
        <v>518</v>
      </c>
      <c r="C1990" s="19">
        <f>[1]怪物属性模拟配置!$E1984</f>
        <v>45</v>
      </c>
      <c r="D1990" s="20">
        <v>0</v>
      </c>
      <c r="E1990" s="19">
        <f>VLOOKUP(C1990,IF({1,0},[1]团队属性模拟!$AO$3:$AO$82,[1]团队属性模拟!$AM$3:$AM$82),2,0)</f>
        <v>20550</v>
      </c>
      <c r="F1990" s="19">
        <f>[1]怪物属性模拟配置!$P1984</f>
        <v>640</v>
      </c>
      <c r="G1990" s="19">
        <f>[1]怪物属性模拟配置!$Q1984</f>
        <v>0</v>
      </c>
      <c r="H1990" s="19">
        <f>[1]怪物属性模拟配置!$S1984</f>
        <v>2720</v>
      </c>
      <c r="I1990" s="20">
        <v>0</v>
      </c>
      <c r="J1990" s="20">
        <v>0</v>
      </c>
      <c r="K1990" s="20">
        <v>0</v>
      </c>
      <c r="L1990" s="20">
        <v>0</v>
      </c>
      <c r="M1990" s="20">
        <f>[1]怪物属性模拟配置!$T1984*1000</f>
        <v>200</v>
      </c>
      <c r="N1990" s="20">
        <v>0</v>
      </c>
      <c r="O1990" s="20">
        <f>[1]怪物属性模拟配置!$U1984-1</f>
        <v>1</v>
      </c>
      <c r="P1990" s="20">
        <v>0</v>
      </c>
      <c r="Q1990" s="20">
        <v>0</v>
      </c>
      <c r="R1990" s="20">
        <v>0</v>
      </c>
      <c r="S1990" s="29" t="s">
        <v>55</v>
      </c>
      <c r="T1990" s="29" t="s">
        <v>55</v>
      </c>
      <c r="U1990" s="20"/>
      <c r="V1990" s="20"/>
    </row>
    <row r="1991" ht="17.25" spans="1:22">
      <c r="A1991" s="20">
        <v>70003612</v>
      </c>
      <c r="B1991" s="34" t="s">
        <v>519</v>
      </c>
      <c r="C1991" s="19">
        <f>[1]怪物属性模拟配置!$E1985</f>
        <v>45</v>
      </c>
      <c r="D1991" s="20">
        <v>0</v>
      </c>
      <c r="E1991" s="19">
        <f>VLOOKUP(C1991,IF({1,0},[1]团队属性模拟!$AO$3:$AO$82,[1]团队属性模拟!$AM$3:$AM$82),2,0)</f>
        <v>20550</v>
      </c>
      <c r="F1991" s="19">
        <f>[1]怪物属性模拟配置!$P1985</f>
        <v>768</v>
      </c>
      <c r="G1991" s="19">
        <f>[1]怪物属性模拟配置!$Q1985</f>
        <v>0</v>
      </c>
      <c r="H1991" s="19">
        <f>[1]怪物属性模拟配置!$S1985</f>
        <v>27200</v>
      </c>
      <c r="I1991" s="20">
        <v>0</v>
      </c>
      <c r="J1991" s="20">
        <v>0</v>
      </c>
      <c r="K1991" s="20">
        <v>0</v>
      </c>
      <c r="L1991" s="20">
        <v>0</v>
      </c>
      <c r="M1991" s="20">
        <f>[1]怪物属性模拟配置!$T1985*1000</f>
        <v>200</v>
      </c>
      <c r="N1991" s="20">
        <v>0</v>
      </c>
      <c r="O1991" s="20">
        <f>[1]怪物属性模拟配置!$U1985-1</f>
        <v>1</v>
      </c>
      <c r="P1991" s="20">
        <v>0</v>
      </c>
      <c r="Q1991" s="20">
        <v>0</v>
      </c>
      <c r="R1991" s="20">
        <v>0</v>
      </c>
      <c r="S1991" s="29" t="s">
        <v>55</v>
      </c>
      <c r="T1991" s="29" t="s">
        <v>55</v>
      </c>
      <c r="U1991" s="20"/>
      <c r="V1991" s="20"/>
    </row>
    <row r="1992" ht="17.25" spans="1:22">
      <c r="A1992" s="20">
        <v>70003613</v>
      </c>
      <c r="B1992" s="34" t="s">
        <v>520</v>
      </c>
      <c r="C1992" s="19">
        <f>[1]怪物属性模拟配置!$E1986</f>
        <v>45</v>
      </c>
      <c r="D1992" s="20">
        <v>0</v>
      </c>
      <c r="E1992" s="19">
        <f>VLOOKUP(C1992,IF({1,0},[1]团队属性模拟!$AO$3:$AO$82,[1]团队属性模拟!$AM$3:$AM$82),2,0)</f>
        <v>20550</v>
      </c>
      <c r="F1992" s="19">
        <f>[1]怪物属性模拟配置!$P1986</f>
        <v>896</v>
      </c>
      <c r="G1992" s="19">
        <f>[1]怪物属性模拟配置!$Q1986</f>
        <v>0</v>
      </c>
      <c r="H1992" s="19">
        <f>[1]怪物属性模拟配置!$S1986</f>
        <v>54400</v>
      </c>
      <c r="I1992" s="20">
        <v>0</v>
      </c>
      <c r="J1992" s="20">
        <v>0</v>
      </c>
      <c r="K1992" s="20">
        <v>0</v>
      </c>
      <c r="L1992" s="20">
        <v>0</v>
      </c>
      <c r="M1992" s="20">
        <f>[1]怪物属性模拟配置!$T1986*1000</f>
        <v>200</v>
      </c>
      <c r="N1992" s="20">
        <v>0</v>
      </c>
      <c r="O1992" s="20">
        <f>[1]怪物属性模拟配置!$U1986-1</f>
        <v>1</v>
      </c>
      <c r="P1992" s="20">
        <v>0</v>
      </c>
      <c r="Q1992" s="20">
        <v>0</v>
      </c>
      <c r="R1992" s="20">
        <v>0</v>
      </c>
      <c r="S1992" s="29" t="s">
        <v>55</v>
      </c>
      <c r="T1992" s="29" t="s">
        <v>55</v>
      </c>
      <c r="U1992" s="20"/>
      <c r="V1992" s="20"/>
    </row>
    <row r="1993" ht="17.25" spans="1:22">
      <c r="A1993" s="20">
        <v>70003621</v>
      </c>
      <c r="B1993" s="34" t="s">
        <v>515</v>
      </c>
      <c r="C1993" s="19">
        <f>[1]怪物属性模拟配置!$E1987</f>
        <v>45</v>
      </c>
      <c r="D1993" s="20">
        <v>0</v>
      </c>
      <c r="E1993" s="19">
        <f>VLOOKUP(C1993,IF({1,0},[1]团队属性模拟!$AO$3:$AO$82,[1]团队属性模拟!$AM$3:$AM$82),2,0)</f>
        <v>20550</v>
      </c>
      <c r="F1993" s="19">
        <f>[1]怪物属性模拟配置!$P1987</f>
        <v>640</v>
      </c>
      <c r="G1993" s="19">
        <f>[1]怪物属性模拟配置!$Q1987</f>
        <v>0</v>
      </c>
      <c r="H1993" s="19">
        <f>[1]怪物属性模拟配置!$S1987</f>
        <v>2720</v>
      </c>
      <c r="I1993" s="20">
        <v>0</v>
      </c>
      <c r="J1993" s="20">
        <v>0</v>
      </c>
      <c r="K1993" s="20">
        <v>0</v>
      </c>
      <c r="L1993" s="20">
        <v>0</v>
      </c>
      <c r="M1993" s="20">
        <f>[1]怪物属性模拟配置!$T1987*1000</f>
        <v>200</v>
      </c>
      <c r="N1993" s="20">
        <v>0</v>
      </c>
      <c r="O1993" s="20">
        <f>[1]怪物属性模拟配置!$U1987-1</f>
        <v>1</v>
      </c>
      <c r="P1993" s="20">
        <v>0</v>
      </c>
      <c r="Q1993" s="20">
        <v>0</v>
      </c>
      <c r="R1993" s="20">
        <v>0</v>
      </c>
      <c r="S1993" s="29" t="s">
        <v>55</v>
      </c>
      <c r="T1993" s="29" t="s">
        <v>55</v>
      </c>
      <c r="U1993" s="20"/>
      <c r="V1993" s="20"/>
    </row>
    <row r="1994" ht="17.25" spans="1:22">
      <c r="A1994" s="20">
        <v>70003622</v>
      </c>
      <c r="B1994" s="34" t="s">
        <v>516</v>
      </c>
      <c r="C1994" s="19">
        <f>[1]怪物属性模拟配置!$E1988</f>
        <v>45</v>
      </c>
      <c r="D1994" s="20">
        <v>0</v>
      </c>
      <c r="E1994" s="19">
        <f>VLOOKUP(C1994,IF({1,0},[1]团队属性模拟!$AO$3:$AO$82,[1]团队属性模拟!$AM$3:$AM$82),2,0)</f>
        <v>20550</v>
      </c>
      <c r="F1994" s="19">
        <f>[1]怪物属性模拟配置!$P1988</f>
        <v>768</v>
      </c>
      <c r="G1994" s="19">
        <f>[1]怪物属性模拟配置!$Q1988</f>
        <v>0</v>
      </c>
      <c r="H1994" s="19">
        <f>[1]怪物属性模拟配置!$S1988</f>
        <v>27200</v>
      </c>
      <c r="I1994" s="20">
        <v>0</v>
      </c>
      <c r="J1994" s="20">
        <v>0</v>
      </c>
      <c r="K1994" s="20">
        <v>0</v>
      </c>
      <c r="L1994" s="20">
        <v>0</v>
      </c>
      <c r="M1994" s="20">
        <f>[1]怪物属性模拟配置!$T1988*1000</f>
        <v>200</v>
      </c>
      <c r="N1994" s="20">
        <v>0</v>
      </c>
      <c r="O1994" s="20">
        <f>[1]怪物属性模拟配置!$U1988-1</f>
        <v>1</v>
      </c>
      <c r="P1994" s="20">
        <v>0</v>
      </c>
      <c r="Q1994" s="20">
        <v>0</v>
      </c>
      <c r="R1994" s="20">
        <v>0</v>
      </c>
      <c r="S1994" s="29" t="s">
        <v>55</v>
      </c>
      <c r="T1994" s="29" t="s">
        <v>55</v>
      </c>
      <c r="U1994" s="20"/>
      <c r="V1994" s="20"/>
    </row>
    <row r="1995" ht="17.25" spans="1:22">
      <c r="A1995" s="20">
        <v>70003623</v>
      </c>
      <c r="B1995" s="34" t="s">
        <v>517</v>
      </c>
      <c r="C1995" s="19">
        <f>[1]怪物属性模拟配置!$E1989</f>
        <v>45</v>
      </c>
      <c r="D1995" s="20">
        <v>0</v>
      </c>
      <c r="E1995" s="19">
        <f>VLOOKUP(C1995,IF({1,0},[1]团队属性模拟!$AO$3:$AO$82,[1]团队属性模拟!$AM$3:$AM$82),2,0)</f>
        <v>20550</v>
      </c>
      <c r="F1995" s="19">
        <f>[1]怪物属性模拟配置!$P1989</f>
        <v>896</v>
      </c>
      <c r="G1995" s="19">
        <f>[1]怪物属性模拟配置!$Q1989</f>
        <v>0</v>
      </c>
      <c r="H1995" s="19">
        <f>[1]怪物属性模拟配置!$S1989</f>
        <v>54400</v>
      </c>
      <c r="I1995" s="20">
        <v>0</v>
      </c>
      <c r="J1995" s="20">
        <v>0</v>
      </c>
      <c r="K1995" s="20">
        <v>0</v>
      </c>
      <c r="L1995" s="20">
        <v>0</v>
      </c>
      <c r="M1995" s="20">
        <f>[1]怪物属性模拟配置!$T1989*1000</f>
        <v>200</v>
      </c>
      <c r="N1995" s="20">
        <v>0</v>
      </c>
      <c r="O1995" s="20">
        <f>[1]怪物属性模拟配置!$U1989-1</f>
        <v>1</v>
      </c>
      <c r="P1995" s="20">
        <v>0</v>
      </c>
      <c r="Q1995" s="20">
        <v>0</v>
      </c>
      <c r="R1995" s="20">
        <v>0</v>
      </c>
      <c r="S1995" s="29" t="s">
        <v>55</v>
      </c>
      <c r="T1995" s="29" t="s">
        <v>55</v>
      </c>
      <c r="U1995" s="20"/>
      <c r="V1995" s="20"/>
    </row>
    <row r="1996" ht="17.25" spans="1:22">
      <c r="A1996" s="20">
        <v>70003711</v>
      </c>
      <c r="B1996" s="34" t="s">
        <v>518</v>
      </c>
      <c r="C1996" s="19">
        <f>[1]怪物属性模拟配置!$E1990</f>
        <v>45</v>
      </c>
      <c r="D1996" s="20">
        <v>0</v>
      </c>
      <c r="E1996" s="19">
        <f>VLOOKUP(C1996,IF({1,0},[1]团队属性模拟!$AO$3:$AO$82,[1]团队属性模拟!$AM$3:$AM$82),2,0)</f>
        <v>20550</v>
      </c>
      <c r="F1996" s="19">
        <f>[1]怪物属性模拟配置!$P1990</f>
        <v>640</v>
      </c>
      <c r="G1996" s="19">
        <f>[1]怪物属性模拟配置!$Q1990</f>
        <v>0</v>
      </c>
      <c r="H1996" s="19">
        <f>[1]怪物属性模拟配置!$S1990</f>
        <v>2720</v>
      </c>
      <c r="I1996" s="20">
        <v>0</v>
      </c>
      <c r="J1996" s="20">
        <v>0</v>
      </c>
      <c r="K1996" s="20">
        <v>0</v>
      </c>
      <c r="L1996" s="20">
        <v>0</v>
      </c>
      <c r="M1996" s="20">
        <f>[1]怪物属性模拟配置!$T1990*1000</f>
        <v>200</v>
      </c>
      <c r="N1996" s="20">
        <v>0</v>
      </c>
      <c r="O1996" s="20">
        <f>[1]怪物属性模拟配置!$U1990-1</f>
        <v>1</v>
      </c>
      <c r="P1996" s="20">
        <v>0</v>
      </c>
      <c r="Q1996" s="20">
        <v>0</v>
      </c>
      <c r="R1996" s="20">
        <v>0</v>
      </c>
      <c r="S1996" s="29" t="s">
        <v>55</v>
      </c>
      <c r="T1996" s="29" t="s">
        <v>55</v>
      </c>
      <c r="U1996" s="20"/>
      <c r="V1996" s="20"/>
    </row>
    <row r="1997" ht="17.25" spans="1:22">
      <c r="A1997" s="20">
        <v>70003712</v>
      </c>
      <c r="B1997" s="34" t="s">
        <v>519</v>
      </c>
      <c r="C1997" s="19">
        <f>[1]怪物属性模拟配置!$E1991</f>
        <v>45</v>
      </c>
      <c r="D1997" s="20">
        <v>0</v>
      </c>
      <c r="E1997" s="19">
        <f>VLOOKUP(C1997,IF({1,0},[1]团队属性模拟!$AO$3:$AO$82,[1]团队属性模拟!$AM$3:$AM$82),2,0)</f>
        <v>20550</v>
      </c>
      <c r="F1997" s="19">
        <f>[1]怪物属性模拟配置!$P1991</f>
        <v>768</v>
      </c>
      <c r="G1997" s="19">
        <f>[1]怪物属性模拟配置!$Q1991</f>
        <v>0</v>
      </c>
      <c r="H1997" s="19">
        <f>[1]怪物属性模拟配置!$S1991</f>
        <v>27200</v>
      </c>
      <c r="I1997" s="20">
        <v>0</v>
      </c>
      <c r="J1997" s="20">
        <v>0</v>
      </c>
      <c r="K1997" s="20">
        <v>0</v>
      </c>
      <c r="L1997" s="20">
        <v>0</v>
      </c>
      <c r="M1997" s="20">
        <f>[1]怪物属性模拟配置!$T1991*1000</f>
        <v>200</v>
      </c>
      <c r="N1997" s="20">
        <v>0</v>
      </c>
      <c r="O1997" s="20">
        <f>[1]怪物属性模拟配置!$U1991-1</f>
        <v>1</v>
      </c>
      <c r="P1997" s="20">
        <v>0</v>
      </c>
      <c r="Q1997" s="20">
        <v>0</v>
      </c>
      <c r="R1997" s="20">
        <v>0</v>
      </c>
      <c r="S1997" s="29" t="s">
        <v>55</v>
      </c>
      <c r="T1997" s="29" t="s">
        <v>55</v>
      </c>
      <c r="U1997" s="20"/>
      <c r="V1997" s="20"/>
    </row>
    <row r="1998" ht="17.25" spans="1:22">
      <c r="A1998" s="20">
        <v>70003713</v>
      </c>
      <c r="B1998" s="34" t="s">
        <v>520</v>
      </c>
      <c r="C1998" s="19">
        <f>[1]怪物属性模拟配置!$E1992</f>
        <v>45</v>
      </c>
      <c r="D1998" s="20">
        <v>0</v>
      </c>
      <c r="E1998" s="19">
        <f>VLOOKUP(C1998,IF({1,0},[1]团队属性模拟!$AO$3:$AO$82,[1]团队属性模拟!$AM$3:$AM$82),2,0)</f>
        <v>20550</v>
      </c>
      <c r="F1998" s="19">
        <f>[1]怪物属性模拟配置!$P1992</f>
        <v>896</v>
      </c>
      <c r="G1998" s="19">
        <f>[1]怪物属性模拟配置!$Q1992</f>
        <v>0</v>
      </c>
      <c r="H1998" s="19">
        <f>[1]怪物属性模拟配置!$S1992</f>
        <v>54400</v>
      </c>
      <c r="I1998" s="20">
        <v>0</v>
      </c>
      <c r="J1998" s="20">
        <v>0</v>
      </c>
      <c r="K1998" s="20">
        <v>0</v>
      </c>
      <c r="L1998" s="20">
        <v>0</v>
      </c>
      <c r="M1998" s="20">
        <f>[1]怪物属性模拟配置!$T1992*1000</f>
        <v>200</v>
      </c>
      <c r="N1998" s="20">
        <v>0</v>
      </c>
      <c r="O1998" s="20">
        <f>[1]怪物属性模拟配置!$U1992-1</f>
        <v>1</v>
      </c>
      <c r="P1998" s="20">
        <v>0</v>
      </c>
      <c r="Q1998" s="20">
        <v>0</v>
      </c>
      <c r="R1998" s="20">
        <v>0</v>
      </c>
      <c r="S1998" s="29" t="s">
        <v>55</v>
      </c>
      <c r="T1998" s="29" t="s">
        <v>55</v>
      </c>
      <c r="U1998" s="20"/>
      <c r="V1998" s="20"/>
    </row>
    <row r="1999" ht="17.25" spans="1:22">
      <c r="A1999" s="20">
        <v>70003721</v>
      </c>
      <c r="B1999" s="34" t="s">
        <v>515</v>
      </c>
      <c r="C1999" s="19">
        <f>[1]怪物属性模拟配置!$E1993</f>
        <v>45</v>
      </c>
      <c r="D1999" s="20">
        <v>0</v>
      </c>
      <c r="E1999" s="19">
        <f>VLOOKUP(C1999,IF({1,0},[1]团队属性模拟!$AO$3:$AO$82,[1]团队属性模拟!$AM$3:$AM$82),2,0)</f>
        <v>20550</v>
      </c>
      <c r="F1999" s="19">
        <f>[1]怪物属性模拟配置!$P1993</f>
        <v>640</v>
      </c>
      <c r="G1999" s="19">
        <f>[1]怪物属性模拟配置!$Q1993</f>
        <v>0</v>
      </c>
      <c r="H1999" s="19">
        <f>[1]怪物属性模拟配置!$S1993</f>
        <v>2720</v>
      </c>
      <c r="I1999" s="20">
        <v>0</v>
      </c>
      <c r="J1999" s="20">
        <v>0</v>
      </c>
      <c r="K1999" s="20">
        <v>0</v>
      </c>
      <c r="L1999" s="20">
        <v>0</v>
      </c>
      <c r="M1999" s="20">
        <f>[1]怪物属性模拟配置!$T1993*1000</f>
        <v>200</v>
      </c>
      <c r="N1999" s="20">
        <v>0</v>
      </c>
      <c r="O1999" s="20">
        <f>[1]怪物属性模拟配置!$U1993-1</f>
        <v>1</v>
      </c>
      <c r="P1999" s="20">
        <v>0</v>
      </c>
      <c r="Q1999" s="20">
        <v>0</v>
      </c>
      <c r="R1999" s="20">
        <v>0</v>
      </c>
      <c r="S1999" s="29" t="s">
        <v>55</v>
      </c>
      <c r="T1999" s="29" t="s">
        <v>55</v>
      </c>
      <c r="U1999" s="20"/>
      <c r="V1999" s="20"/>
    </row>
    <row r="2000" ht="17.25" spans="1:22">
      <c r="A2000" s="20">
        <v>70003722</v>
      </c>
      <c r="B2000" s="34" t="s">
        <v>516</v>
      </c>
      <c r="C2000" s="19">
        <f>[1]怪物属性模拟配置!$E1994</f>
        <v>45</v>
      </c>
      <c r="D2000" s="20">
        <v>0</v>
      </c>
      <c r="E2000" s="19">
        <f>VLOOKUP(C2000,IF({1,0},[1]团队属性模拟!$AO$3:$AO$82,[1]团队属性模拟!$AM$3:$AM$82),2,0)</f>
        <v>20550</v>
      </c>
      <c r="F2000" s="19">
        <f>[1]怪物属性模拟配置!$P1994</f>
        <v>768</v>
      </c>
      <c r="G2000" s="19">
        <f>[1]怪物属性模拟配置!$Q1994</f>
        <v>0</v>
      </c>
      <c r="H2000" s="19">
        <f>[1]怪物属性模拟配置!$S1994</f>
        <v>27200</v>
      </c>
      <c r="I2000" s="20">
        <v>0</v>
      </c>
      <c r="J2000" s="20">
        <v>0</v>
      </c>
      <c r="K2000" s="20">
        <v>0</v>
      </c>
      <c r="L2000" s="20">
        <v>0</v>
      </c>
      <c r="M2000" s="20">
        <f>[1]怪物属性模拟配置!$T1994*1000</f>
        <v>200</v>
      </c>
      <c r="N2000" s="20">
        <v>0</v>
      </c>
      <c r="O2000" s="20">
        <f>[1]怪物属性模拟配置!$U1994-1</f>
        <v>1</v>
      </c>
      <c r="P2000" s="20">
        <v>0</v>
      </c>
      <c r="Q2000" s="20">
        <v>0</v>
      </c>
      <c r="R2000" s="20">
        <v>0</v>
      </c>
      <c r="S2000" s="29" t="s">
        <v>55</v>
      </c>
      <c r="T2000" s="29" t="s">
        <v>55</v>
      </c>
      <c r="U2000" s="20"/>
      <c r="V2000" s="20"/>
    </row>
    <row r="2001" ht="17.25" spans="1:22">
      <c r="A2001" s="20">
        <v>70003723</v>
      </c>
      <c r="B2001" s="34" t="s">
        <v>517</v>
      </c>
      <c r="C2001" s="19">
        <f>[1]怪物属性模拟配置!$E1995</f>
        <v>45</v>
      </c>
      <c r="D2001" s="20">
        <v>0</v>
      </c>
      <c r="E2001" s="19">
        <f>VLOOKUP(C2001,IF({1,0},[1]团队属性模拟!$AO$3:$AO$82,[1]团队属性模拟!$AM$3:$AM$82),2,0)</f>
        <v>20550</v>
      </c>
      <c r="F2001" s="19">
        <f>[1]怪物属性模拟配置!$P1995</f>
        <v>896</v>
      </c>
      <c r="G2001" s="19">
        <f>[1]怪物属性模拟配置!$Q1995</f>
        <v>0</v>
      </c>
      <c r="H2001" s="19">
        <f>[1]怪物属性模拟配置!$S1995</f>
        <v>54400</v>
      </c>
      <c r="I2001" s="20">
        <v>0</v>
      </c>
      <c r="J2001" s="20">
        <v>0</v>
      </c>
      <c r="K2001" s="20">
        <v>0</v>
      </c>
      <c r="L2001" s="20">
        <v>0</v>
      </c>
      <c r="M2001" s="20">
        <f>[1]怪物属性模拟配置!$T1995*1000</f>
        <v>200</v>
      </c>
      <c r="N2001" s="20">
        <v>0</v>
      </c>
      <c r="O2001" s="20">
        <f>[1]怪物属性模拟配置!$U1995-1</f>
        <v>1</v>
      </c>
      <c r="P2001" s="20">
        <v>0</v>
      </c>
      <c r="Q2001" s="20">
        <v>0</v>
      </c>
      <c r="R2001" s="20">
        <v>0</v>
      </c>
      <c r="S2001" s="29" t="s">
        <v>55</v>
      </c>
      <c r="T2001" s="29" t="s">
        <v>55</v>
      </c>
      <c r="U2001" s="20"/>
      <c r="V2001" s="20"/>
    </row>
    <row r="2002" ht="17.25" spans="1:22">
      <c r="A2002" s="20">
        <v>70003811</v>
      </c>
      <c r="B2002" s="34" t="s">
        <v>518</v>
      </c>
      <c r="C2002" s="19">
        <f>[1]怪物属性模拟配置!$E1996</f>
        <v>46</v>
      </c>
      <c r="D2002" s="20">
        <v>0</v>
      </c>
      <c r="E2002" s="19">
        <f>VLOOKUP(C2002,IF({1,0},[1]团队属性模拟!$AO$3:$AO$82,[1]团队属性模拟!$AM$3:$AM$82),2,0)</f>
        <v>20900</v>
      </c>
      <c r="F2002" s="19">
        <f>[1]怪物属性模拟配置!$P1996</f>
        <v>651</v>
      </c>
      <c r="G2002" s="19">
        <f>[1]怪物属性模拟配置!$Q1996</f>
        <v>0</v>
      </c>
      <c r="H2002" s="19">
        <f>[1]怪物属性模拟配置!$S1996</f>
        <v>2768</v>
      </c>
      <c r="I2002" s="20">
        <v>0</v>
      </c>
      <c r="J2002" s="20">
        <v>0</v>
      </c>
      <c r="K2002" s="20">
        <v>0</v>
      </c>
      <c r="L2002" s="20">
        <v>0</v>
      </c>
      <c r="M2002" s="20">
        <f>[1]怪物属性模拟配置!$T1996*1000</f>
        <v>200</v>
      </c>
      <c r="N2002" s="20">
        <v>0</v>
      </c>
      <c r="O2002" s="20">
        <f>[1]怪物属性模拟配置!$U1996-1</f>
        <v>1</v>
      </c>
      <c r="P2002" s="20">
        <v>0</v>
      </c>
      <c r="Q2002" s="20">
        <v>0</v>
      </c>
      <c r="R2002" s="20">
        <v>0</v>
      </c>
      <c r="S2002" s="29" t="s">
        <v>55</v>
      </c>
      <c r="T2002" s="29" t="s">
        <v>55</v>
      </c>
      <c r="U2002" s="20"/>
      <c r="V2002" s="20"/>
    </row>
    <row r="2003" ht="17.25" spans="1:22">
      <c r="A2003" s="20">
        <v>70003812</v>
      </c>
      <c r="B2003" s="34" t="s">
        <v>519</v>
      </c>
      <c r="C2003" s="19">
        <f>[1]怪物属性模拟配置!$E1997</f>
        <v>46</v>
      </c>
      <c r="D2003" s="20">
        <v>0</v>
      </c>
      <c r="E2003" s="19">
        <f>VLOOKUP(C2003,IF({1,0},[1]团队属性模拟!$AO$3:$AO$82,[1]团队属性模拟!$AM$3:$AM$82),2,0)</f>
        <v>20900</v>
      </c>
      <c r="F2003" s="19">
        <f>[1]怪物属性模拟配置!$P1997</f>
        <v>781</v>
      </c>
      <c r="G2003" s="19">
        <f>[1]怪物属性模拟配置!$Q1997</f>
        <v>0</v>
      </c>
      <c r="H2003" s="19">
        <f>[1]怪物属性模拟配置!$S1997</f>
        <v>27680</v>
      </c>
      <c r="I2003" s="20">
        <v>0</v>
      </c>
      <c r="J2003" s="20">
        <v>0</v>
      </c>
      <c r="K2003" s="20">
        <v>0</v>
      </c>
      <c r="L2003" s="20">
        <v>0</v>
      </c>
      <c r="M2003" s="20">
        <f>[1]怪物属性模拟配置!$T1997*1000</f>
        <v>200</v>
      </c>
      <c r="N2003" s="20">
        <v>0</v>
      </c>
      <c r="O2003" s="20">
        <f>[1]怪物属性模拟配置!$U1997-1</f>
        <v>1</v>
      </c>
      <c r="P2003" s="20">
        <v>0</v>
      </c>
      <c r="Q2003" s="20">
        <v>0</v>
      </c>
      <c r="R2003" s="20">
        <v>0</v>
      </c>
      <c r="S2003" s="29" t="s">
        <v>55</v>
      </c>
      <c r="T2003" s="29" t="s">
        <v>55</v>
      </c>
      <c r="U2003" s="20"/>
      <c r="V2003" s="20"/>
    </row>
    <row r="2004" ht="17.25" spans="1:22">
      <c r="A2004" s="20">
        <v>70003813</v>
      </c>
      <c r="B2004" s="34" t="s">
        <v>520</v>
      </c>
      <c r="C2004" s="19">
        <f>[1]怪物属性模拟配置!$E1998</f>
        <v>46</v>
      </c>
      <c r="D2004" s="20">
        <v>0</v>
      </c>
      <c r="E2004" s="19">
        <f>VLOOKUP(C2004,IF({1,0},[1]团队属性模拟!$AO$3:$AO$82,[1]团队属性模拟!$AM$3:$AM$82),2,0)</f>
        <v>20900</v>
      </c>
      <c r="F2004" s="19">
        <f>[1]怪物属性模拟配置!$P1998</f>
        <v>911</v>
      </c>
      <c r="G2004" s="19">
        <f>[1]怪物属性模拟配置!$Q1998</f>
        <v>0</v>
      </c>
      <c r="H2004" s="19">
        <f>[1]怪物属性模拟配置!$S1998</f>
        <v>55360</v>
      </c>
      <c r="I2004" s="20">
        <v>0</v>
      </c>
      <c r="J2004" s="20">
        <v>0</v>
      </c>
      <c r="K2004" s="20">
        <v>0</v>
      </c>
      <c r="L2004" s="20">
        <v>0</v>
      </c>
      <c r="M2004" s="20">
        <f>[1]怪物属性模拟配置!$T1998*1000</f>
        <v>200</v>
      </c>
      <c r="N2004" s="20">
        <v>0</v>
      </c>
      <c r="O2004" s="20">
        <f>[1]怪物属性模拟配置!$U1998-1</f>
        <v>1</v>
      </c>
      <c r="P2004" s="20">
        <v>0</v>
      </c>
      <c r="Q2004" s="20">
        <v>0</v>
      </c>
      <c r="R2004" s="20">
        <v>0</v>
      </c>
      <c r="S2004" s="29" t="s">
        <v>55</v>
      </c>
      <c r="T2004" s="29" t="s">
        <v>55</v>
      </c>
      <c r="U2004" s="20"/>
      <c r="V2004" s="20"/>
    </row>
    <row r="2005" ht="17.25" spans="1:22">
      <c r="A2005" s="20">
        <v>70003821</v>
      </c>
      <c r="B2005" s="34" t="s">
        <v>515</v>
      </c>
      <c r="C2005" s="19">
        <f>[1]怪物属性模拟配置!$E1999</f>
        <v>46</v>
      </c>
      <c r="D2005" s="20">
        <v>0</v>
      </c>
      <c r="E2005" s="19">
        <f>VLOOKUP(C2005,IF({1,0},[1]团队属性模拟!$AO$3:$AO$82,[1]团队属性模拟!$AM$3:$AM$82),2,0)</f>
        <v>20900</v>
      </c>
      <c r="F2005" s="19">
        <f>[1]怪物属性模拟配置!$P1999</f>
        <v>651</v>
      </c>
      <c r="G2005" s="19">
        <f>[1]怪物属性模拟配置!$Q1999</f>
        <v>0</v>
      </c>
      <c r="H2005" s="19">
        <f>[1]怪物属性模拟配置!$S1999</f>
        <v>2768</v>
      </c>
      <c r="I2005" s="20">
        <v>0</v>
      </c>
      <c r="J2005" s="20">
        <v>0</v>
      </c>
      <c r="K2005" s="20">
        <v>0</v>
      </c>
      <c r="L2005" s="20">
        <v>0</v>
      </c>
      <c r="M2005" s="20">
        <f>[1]怪物属性模拟配置!$T1999*1000</f>
        <v>200</v>
      </c>
      <c r="N2005" s="20">
        <v>0</v>
      </c>
      <c r="O2005" s="20">
        <f>[1]怪物属性模拟配置!$U1999-1</f>
        <v>1</v>
      </c>
      <c r="P2005" s="20">
        <v>0</v>
      </c>
      <c r="Q2005" s="20">
        <v>0</v>
      </c>
      <c r="R2005" s="20">
        <v>0</v>
      </c>
      <c r="S2005" s="29" t="s">
        <v>55</v>
      </c>
      <c r="T2005" s="29" t="s">
        <v>55</v>
      </c>
      <c r="U2005" s="20"/>
      <c r="V2005" s="20"/>
    </row>
    <row r="2006" ht="17.25" spans="1:22">
      <c r="A2006" s="20">
        <v>70003822</v>
      </c>
      <c r="B2006" s="34" t="s">
        <v>516</v>
      </c>
      <c r="C2006" s="19">
        <f>[1]怪物属性模拟配置!$E2000</f>
        <v>46</v>
      </c>
      <c r="D2006" s="20">
        <v>0</v>
      </c>
      <c r="E2006" s="19">
        <f>VLOOKUP(C2006,IF({1,0},[1]团队属性模拟!$AO$3:$AO$82,[1]团队属性模拟!$AM$3:$AM$82),2,0)</f>
        <v>20900</v>
      </c>
      <c r="F2006" s="19">
        <f>[1]怪物属性模拟配置!$P2000</f>
        <v>781</v>
      </c>
      <c r="G2006" s="19">
        <f>[1]怪物属性模拟配置!$Q2000</f>
        <v>0</v>
      </c>
      <c r="H2006" s="19">
        <f>[1]怪物属性模拟配置!$S2000</f>
        <v>27680</v>
      </c>
      <c r="I2006" s="20">
        <v>0</v>
      </c>
      <c r="J2006" s="20">
        <v>0</v>
      </c>
      <c r="K2006" s="20">
        <v>0</v>
      </c>
      <c r="L2006" s="20">
        <v>0</v>
      </c>
      <c r="M2006" s="20">
        <f>[1]怪物属性模拟配置!$T2000*1000</f>
        <v>200</v>
      </c>
      <c r="N2006" s="20">
        <v>0</v>
      </c>
      <c r="O2006" s="20">
        <f>[1]怪物属性模拟配置!$U2000-1</f>
        <v>1</v>
      </c>
      <c r="P2006" s="20">
        <v>0</v>
      </c>
      <c r="Q2006" s="20">
        <v>0</v>
      </c>
      <c r="R2006" s="20">
        <v>0</v>
      </c>
      <c r="S2006" s="29" t="s">
        <v>55</v>
      </c>
      <c r="T2006" s="29" t="s">
        <v>55</v>
      </c>
      <c r="U2006" s="20"/>
      <c r="V2006" s="20"/>
    </row>
    <row r="2007" ht="17.25" spans="1:22">
      <c r="A2007" s="20">
        <v>70003823</v>
      </c>
      <c r="B2007" s="34" t="s">
        <v>517</v>
      </c>
      <c r="C2007" s="19">
        <f>[1]怪物属性模拟配置!$E2001</f>
        <v>46</v>
      </c>
      <c r="D2007" s="20">
        <v>0</v>
      </c>
      <c r="E2007" s="19">
        <f>VLOOKUP(C2007,IF({1,0},[1]团队属性模拟!$AO$3:$AO$82,[1]团队属性模拟!$AM$3:$AM$82),2,0)</f>
        <v>20900</v>
      </c>
      <c r="F2007" s="19">
        <f>[1]怪物属性模拟配置!$P2001</f>
        <v>911</v>
      </c>
      <c r="G2007" s="19">
        <f>[1]怪物属性模拟配置!$Q2001</f>
        <v>0</v>
      </c>
      <c r="H2007" s="19">
        <f>[1]怪物属性模拟配置!$S2001</f>
        <v>55360</v>
      </c>
      <c r="I2007" s="20">
        <v>0</v>
      </c>
      <c r="J2007" s="20">
        <v>0</v>
      </c>
      <c r="K2007" s="20">
        <v>0</v>
      </c>
      <c r="L2007" s="20">
        <v>0</v>
      </c>
      <c r="M2007" s="20">
        <f>[1]怪物属性模拟配置!$T2001*1000</f>
        <v>200</v>
      </c>
      <c r="N2007" s="20">
        <v>0</v>
      </c>
      <c r="O2007" s="20">
        <f>[1]怪物属性模拟配置!$U2001-1</f>
        <v>1</v>
      </c>
      <c r="P2007" s="20">
        <v>0</v>
      </c>
      <c r="Q2007" s="20">
        <v>0</v>
      </c>
      <c r="R2007" s="20">
        <v>0</v>
      </c>
      <c r="S2007" s="29" t="s">
        <v>55</v>
      </c>
      <c r="T2007" s="29" t="s">
        <v>55</v>
      </c>
      <c r="U2007" s="20"/>
      <c r="V2007" s="20"/>
    </row>
    <row r="2008" ht="17.25" spans="1:22">
      <c r="A2008" s="20">
        <v>70003911</v>
      </c>
      <c r="B2008" s="34" t="s">
        <v>518</v>
      </c>
      <c r="C2008" s="19">
        <f>[1]怪物属性模拟配置!$E2002</f>
        <v>46</v>
      </c>
      <c r="D2008" s="20">
        <v>0</v>
      </c>
      <c r="E2008" s="19">
        <f>VLOOKUP(C2008,IF({1,0},[1]团队属性模拟!$AO$3:$AO$82,[1]团队属性模拟!$AM$3:$AM$82),2,0)</f>
        <v>20900</v>
      </c>
      <c r="F2008" s="19">
        <f>[1]怪物属性模拟配置!$P2002</f>
        <v>651</v>
      </c>
      <c r="G2008" s="19">
        <f>[1]怪物属性模拟配置!$Q2002</f>
        <v>0</v>
      </c>
      <c r="H2008" s="19">
        <f>[1]怪物属性模拟配置!$S2002</f>
        <v>2768</v>
      </c>
      <c r="I2008" s="20">
        <v>0</v>
      </c>
      <c r="J2008" s="20">
        <v>0</v>
      </c>
      <c r="K2008" s="20">
        <v>0</v>
      </c>
      <c r="L2008" s="20">
        <v>0</v>
      </c>
      <c r="M2008" s="20">
        <f>[1]怪物属性模拟配置!$T2002*1000</f>
        <v>200</v>
      </c>
      <c r="N2008" s="20">
        <v>0</v>
      </c>
      <c r="O2008" s="20">
        <f>[1]怪物属性模拟配置!$U2002-1</f>
        <v>1</v>
      </c>
      <c r="P2008" s="20">
        <v>0</v>
      </c>
      <c r="Q2008" s="20">
        <v>0</v>
      </c>
      <c r="R2008" s="20">
        <v>0</v>
      </c>
      <c r="S2008" s="29" t="s">
        <v>55</v>
      </c>
      <c r="T2008" s="29" t="s">
        <v>55</v>
      </c>
      <c r="U2008" s="20"/>
      <c r="V2008" s="20"/>
    </row>
    <row r="2009" ht="17.25" spans="1:22">
      <c r="A2009" s="20">
        <v>70003912</v>
      </c>
      <c r="B2009" s="34" t="s">
        <v>519</v>
      </c>
      <c r="C2009" s="19">
        <f>[1]怪物属性模拟配置!$E2003</f>
        <v>46</v>
      </c>
      <c r="D2009" s="20">
        <v>0</v>
      </c>
      <c r="E2009" s="19">
        <f>VLOOKUP(C2009,IF({1,0},[1]团队属性模拟!$AO$3:$AO$82,[1]团队属性模拟!$AM$3:$AM$82),2,0)</f>
        <v>20900</v>
      </c>
      <c r="F2009" s="19">
        <f>[1]怪物属性模拟配置!$P2003</f>
        <v>781</v>
      </c>
      <c r="G2009" s="19">
        <f>[1]怪物属性模拟配置!$Q2003</f>
        <v>0</v>
      </c>
      <c r="H2009" s="19">
        <f>[1]怪物属性模拟配置!$S2003</f>
        <v>27680</v>
      </c>
      <c r="I2009" s="20">
        <v>0</v>
      </c>
      <c r="J2009" s="20">
        <v>0</v>
      </c>
      <c r="K2009" s="20">
        <v>0</v>
      </c>
      <c r="L2009" s="20">
        <v>0</v>
      </c>
      <c r="M2009" s="20">
        <f>[1]怪物属性模拟配置!$T2003*1000</f>
        <v>200</v>
      </c>
      <c r="N2009" s="20">
        <v>0</v>
      </c>
      <c r="O2009" s="20">
        <f>[1]怪物属性模拟配置!$U2003-1</f>
        <v>1</v>
      </c>
      <c r="P2009" s="20">
        <v>0</v>
      </c>
      <c r="Q2009" s="20">
        <v>0</v>
      </c>
      <c r="R2009" s="20">
        <v>0</v>
      </c>
      <c r="S2009" s="29" t="s">
        <v>55</v>
      </c>
      <c r="T2009" s="29" t="s">
        <v>55</v>
      </c>
      <c r="U2009" s="20"/>
      <c r="V2009" s="20"/>
    </row>
    <row r="2010" ht="17.25" spans="1:22">
      <c r="A2010" s="20">
        <v>70003913</v>
      </c>
      <c r="B2010" s="34" t="s">
        <v>520</v>
      </c>
      <c r="C2010" s="19">
        <f>[1]怪物属性模拟配置!$E2004</f>
        <v>46</v>
      </c>
      <c r="D2010" s="20">
        <v>0</v>
      </c>
      <c r="E2010" s="19">
        <f>VLOOKUP(C2010,IF({1,0},[1]团队属性模拟!$AO$3:$AO$82,[1]团队属性模拟!$AM$3:$AM$82),2,0)</f>
        <v>20900</v>
      </c>
      <c r="F2010" s="19">
        <f>[1]怪物属性模拟配置!$P2004</f>
        <v>911</v>
      </c>
      <c r="G2010" s="19">
        <f>[1]怪物属性模拟配置!$Q2004</f>
        <v>0</v>
      </c>
      <c r="H2010" s="19">
        <f>[1]怪物属性模拟配置!$S2004</f>
        <v>55360</v>
      </c>
      <c r="I2010" s="20">
        <v>0</v>
      </c>
      <c r="J2010" s="20">
        <v>0</v>
      </c>
      <c r="K2010" s="20">
        <v>0</v>
      </c>
      <c r="L2010" s="20">
        <v>0</v>
      </c>
      <c r="M2010" s="20">
        <f>[1]怪物属性模拟配置!$T2004*1000</f>
        <v>200</v>
      </c>
      <c r="N2010" s="20">
        <v>0</v>
      </c>
      <c r="O2010" s="20">
        <f>[1]怪物属性模拟配置!$U2004-1</f>
        <v>1</v>
      </c>
      <c r="P2010" s="20">
        <v>0</v>
      </c>
      <c r="Q2010" s="20">
        <v>0</v>
      </c>
      <c r="R2010" s="20">
        <v>0</v>
      </c>
      <c r="S2010" s="29" t="s">
        <v>55</v>
      </c>
      <c r="T2010" s="29" t="s">
        <v>55</v>
      </c>
      <c r="U2010" s="20"/>
      <c r="V2010" s="20"/>
    </row>
    <row r="2011" ht="17.25" spans="1:22">
      <c r="A2011" s="20">
        <v>70003921</v>
      </c>
      <c r="B2011" s="34" t="s">
        <v>515</v>
      </c>
      <c r="C2011" s="19">
        <f>[1]怪物属性模拟配置!$E2005</f>
        <v>46</v>
      </c>
      <c r="D2011" s="20">
        <v>0</v>
      </c>
      <c r="E2011" s="19">
        <f>VLOOKUP(C2011,IF({1,0},[1]团队属性模拟!$AO$3:$AO$82,[1]团队属性模拟!$AM$3:$AM$82),2,0)</f>
        <v>20900</v>
      </c>
      <c r="F2011" s="19">
        <f>[1]怪物属性模拟配置!$P2005</f>
        <v>651</v>
      </c>
      <c r="G2011" s="19">
        <f>[1]怪物属性模拟配置!$Q2005</f>
        <v>0</v>
      </c>
      <c r="H2011" s="19">
        <f>[1]怪物属性模拟配置!$S2005</f>
        <v>2768</v>
      </c>
      <c r="I2011" s="20">
        <v>0</v>
      </c>
      <c r="J2011" s="20">
        <v>0</v>
      </c>
      <c r="K2011" s="20">
        <v>0</v>
      </c>
      <c r="L2011" s="20">
        <v>0</v>
      </c>
      <c r="M2011" s="20">
        <f>[1]怪物属性模拟配置!$T2005*1000</f>
        <v>200</v>
      </c>
      <c r="N2011" s="20">
        <v>0</v>
      </c>
      <c r="O2011" s="20">
        <f>[1]怪物属性模拟配置!$U2005-1</f>
        <v>1</v>
      </c>
      <c r="P2011" s="20">
        <v>0</v>
      </c>
      <c r="Q2011" s="20">
        <v>0</v>
      </c>
      <c r="R2011" s="20">
        <v>0</v>
      </c>
      <c r="S2011" s="29" t="s">
        <v>55</v>
      </c>
      <c r="T2011" s="29" t="s">
        <v>55</v>
      </c>
      <c r="U2011" s="20"/>
      <c r="V2011" s="20"/>
    </row>
    <row r="2012" ht="17.25" spans="1:22">
      <c r="A2012" s="20">
        <v>70003922</v>
      </c>
      <c r="B2012" s="34" t="s">
        <v>516</v>
      </c>
      <c r="C2012" s="19">
        <f>[1]怪物属性模拟配置!$E2006</f>
        <v>46</v>
      </c>
      <c r="D2012" s="20">
        <v>0</v>
      </c>
      <c r="E2012" s="19">
        <f>VLOOKUP(C2012,IF({1,0},[1]团队属性模拟!$AO$3:$AO$82,[1]团队属性模拟!$AM$3:$AM$82),2,0)</f>
        <v>20900</v>
      </c>
      <c r="F2012" s="19">
        <f>[1]怪物属性模拟配置!$P2006</f>
        <v>781</v>
      </c>
      <c r="G2012" s="19">
        <f>[1]怪物属性模拟配置!$Q2006</f>
        <v>0</v>
      </c>
      <c r="H2012" s="19">
        <f>[1]怪物属性模拟配置!$S2006</f>
        <v>27680</v>
      </c>
      <c r="I2012" s="20">
        <v>0</v>
      </c>
      <c r="J2012" s="20">
        <v>0</v>
      </c>
      <c r="K2012" s="20">
        <v>0</v>
      </c>
      <c r="L2012" s="20">
        <v>0</v>
      </c>
      <c r="M2012" s="20">
        <f>[1]怪物属性模拟配置!$T2006*1000</f>
        <v>200</v>
      </c>
      <c r="N2012" s="20">
        <v>0</v>
      </c>
      <c r="O2012" s="20">
        <f>[1]怪物属性模拟配置!$U2006-1</f>
        <v>1</v>
      </c>
      <c r="P2012" s="20">
        <v>0</v>
      </c>
      <c r="Q2012" s="20">
        <v>0</v>
      </c>
      <c r="R2012" s="20">
        <v>0</v>
      </c>
      <c r="S2012" s="29" t="s">
        <v>55</v>
      </c>
      <c r="T2012" s="29" t="s">
        <v>55</v>
      </c>
      <c r="U2012" s="20"/>
      <c r="V2012" s="20"/>
    </row>
    <row r="2013" ht="17.25" spans="1:22">
      <c r="A2013" s="20">
        <v>70003923</v>
      </c>
      <c r="B2013" s="34" t="s">
        <v>517</v>
      </c>
      <c r="C2013" s="19">
        <f>[1]怪物属性模拟配置!$E2007</f>
        <v>46</v>
      </c>
      <c r="D2013" s="20">
        <v>0</v>
      </c>
      <c r="E2013" s="19">
        <f>VLOOKUP(C2013,IF({1,0},[1]团队属性模拟!$AO$3:$AO$82,[1]团队属性模拟!$AM$3:$AM$82),2,0)</f>
        <v>20900</v>
      </c>
      <c r="F2013" s="19">
        <f>[1]怪物属性模拟配置!$P2007</f>
        <v>911</v>
      </c>
      <c r="G2013" s="19">
        <f>[1]怪物属性模拟配置!$Q2007</f>
        <v>0</v>
      </c>
      <c r="H2013" s="19">
        <f>[1]怪物属性模拟配置!$S2007</f>
        <v>55360</v>
      </c>
      <c r="I2013" s="20">
        <v>0</v>
      </c>
      <c r="J2013" s="20">
        <v>0</v>
      </c>
      <c r="K2013" s="20">
        <v>0</v>
      </c>
      <c r="L2013" s="20">
        <v>0</v>
      </c>
      <c r="M2013" s="20">
        <f>[1]怪物属性模拟配置!$T2007*1000</f>
        <v>200</v>
      </c>
      <c r="N2013" s="20">
        <v>0</v>
      </c>
      <c r="O2013" s="20">
        <f>[1]怪物属性模拟配置!$U2007-1</f>
        <v>1</v>
      </c>
      <c r="P2013" s="20">
        <v>0</v>
      </c>
      <c r="Q2013" s="20">
        <v>0</v>
      </c>
      <c r="R2013" s="20">
        <v>0</v>
      </c>
      <c r="S2013" s="29" t="s">
        <v>55</v>
      </c>
      <c r="T2013" s="29" t="s">
        <v>55</v>
      </c>
      <c r="U2013" s="20"/>
      <c r="V2013" s="20"/>
    </row>
    <row r="2014" ht="17.25" spans="1:22">
      <c r="A2014" s="20">
        <v>70004000</v>
      </c>
      <c r="B2014" s="34" t="s">
        <v>528</v>
      </c>
      <c r="C2014" s="19">
        <f>[1]怪物属性模拟配置!$E2008</f>
        <v>46</v>
      </c>
      <c r="D2014" s="20">
        <v>0</v>
      </c>
      <c r="E2014" s="19">
        <f>VLOOKUP(C2014,IF({1,0},[1]团队属性模拟!$AO$3:$AO$82,[1]团队属性模拟!$AM$3:$AM$82),2,0)</f>
        <v>20900</v>
      </c>
      <c r="F2014" s="19">
        <f>[1]怪物属性模拟配置!$P2008</f>
        <v>1302</v>
      </c>
      <c r="G2014" s="19">
        <f>[1]怪物属性模拟配置!$Q2008</f>
        <v>0</v>
      </c>
      <c r="H2014" s="19" t="str">
        <f>[1]怪物属性模拟配置!$S2008</f>
        <v>91344|94112|91344</v>
      </c>
      <c r="I2014" s="20">
        <v>0</v>
      </c>
      <c r="J2014" s="20">
        <v>0</v>
      </c>
      <c r="K2014" s="20">
        <v>0</v>
      </c>
      <c r="L2014" s="20">
        <v>0</v>
      </c>
      <c r="M2014" s="20">
        <f>[1]怪物属性模拟配置!$T2008*1000</f>
        <v>200</v>
      </c>
      <c r="N2014" s="20">
        <v>0</v>
      </c>
      <c r="O2014" s="20">
        <f>[1]怪物属性模拟配置!$U2008-1</f>
        <v>1</v>
      </c>
      <c r="P2014" s="20">
        <v>0</v>
      </c>
      <c r="Q2014" s="20">
        <v>0</v>
      </c>
      <c r="R2014" s="20">
        <v>0</v>
      </c>
      <c r="S2014" s="29" t="s">
        <v>55</v>
      </c>
      <c r="T2014" s="29" t="s">
        <v>55</v>
      </c>
      <c r="U2014" s="20"/>
      <c r="V2014" s="20"/>
    </row>
    <row r="2015" ht="17.25" spans="1:22">
      <c r="A2015" s="20">
        <v>70004111</v>
      </c>
      <c r="B2015" s="34" t="s">
        <v>515</v>
      </c>
      <c r="C2015" s="19">
        <f>[1]怪物属性模拟配置!$E2009</f>
        <v>47</v>
      </c>
      <c r="D2015" s="20">
        <v>0</v>
      </c>
      <c r="E2015" s="19">
        <f>VLOOKUP(C2015,IF({1,0},[1]团队属性模拟!$AO$3:$AO$82,[1]团队属性模拟!$AM$3:$AM$82),2,0)</f>
        <v>21280</v>
      </c>
      <c r="F2015" s="19">
        <f>[1]怪物属性模拟配置!$P2009</f>
        <v>662</v>
      </c>
      <c r="G2015" s="19">
        <f>[1]怪物属性模拟配置!$Q2009</f>
        <v>0</v>
      </c>
      <c r="H2015" s="19">
        <f>[1]怪物属性模拟配置!$S2009</f>
        <v>2818</v>
      </c>
      <c r="I2015" s="20">
        <v>0</v>
      </c>
      <c r="J2015" s="20">
        <v>0</v>
      </c>
      <c r="K2015" s="20">
        <v>0</v>
      </c>
      <c r="L2015" s="20">
        <v>0</v>
      </c>
      <c r="M2015" s="20">
        <f>[1]怪物属性模拟配置!$T2009*1000</f>
        <v>200</v>
      </c>
      <c r="N2015" s="20">
        <v>0</v>
      </c>
      <c r="O2015" s="20">
        <f>[1]怪物属性模拟配置!$U2009-1</f>
        <v>1</v>
      </c>
      <c r="P2015" s="20">
        <v>0</v>
      </c>
      <c r="Q2015" s="20">
        <v>0</v>
      </c>
      <c r="R2015" s="20">
        <v>0</v>
      </c>
      <c r="S2015" s="29" t="s">
        <v>55</v>
      </c>
      <c r="T2015" s="29" t="s">
        <v>55</v>
      </c>
      <c r="U2015" s="20"/>
      <c r="V2015" s="20"/>
    </row>
    <row r="2016" ht="17.25" spans="1:22">
      <c r="A2016" s="20">
        <v>70004112</v>
      </c>
      <c r="B2016" s="34" t="s">
        <v>516</v>
      </c>
      <c r="C2016" s="19">
        <f>[1]怪物属性模拟配置!$E2010</f>
        <v>47</v>
      </c>
      <c r="D2016" s="20">
        <v>0</v>
      </c>
      <c r="E2016" s="19">
        <f>VLOOKUP(C2016,IF({1,0},[1]团队属性模拟!$AO$3:$AO$82,[1]团队属性模拟!$AM$3:$AM$82),2,0)</f>
        <v>21280</v>
      </c>
      <c r="F2016" s="19">
        <f>[1]怪物属性模拟配置!$P2010</f>
        <v>794</v>
      </c>
      <c r="G2016" s="19">
        <f>[1]怪物属性模拟配置!$Q2010</f>
        <v>0</v>
      </c>
      <c r="H2016" s="19">
        <f>[1]怪物属性模拟配置!$S2010</f>
        <v>28180</v>
      </c>
      <c r="I2016" s="20">
        <v>0</v>
      </c>
      <c r="J2016" s="20">
        <v>0</v>
      </c>
      <c r="K2016" s="20">
        <v>0</v>
      </c>
      <c r="L2016" s="20">
        <v>0</v>
      </c>
      <c r="M2016" s="20">
        <f>[1]怪物属性模拟配置!$T2010*1000</f>
        <v>200</v>
      </c>
      <c r="N2016" s="20">
        <v>0</v>
      </c>
      <c r="O2016" s="20">
        <f>[1]怪物属性模拟配置!$U2010-1</f>
        <v>1</v>
      </c>
      <c r="P2016" s="20">
        <v>0</v>
      </c>
      <c r="Q2016" s="20">
        <v>0</v>
      </c>
      <c r="R2016" s="20">
        <v>0</v>
      </c>
      <c r="S2016" s="29" t="s">
        <v>55</v>
      </c>
      <c r="T2016" s="29" t="s">
        <v>55</v>
      </c>
      <c r="U2016" s="20"/>
      <c r="V2016" s="20"/>
    </row>
    <row r="2017" ht="17.25" spans="1:22">
      <c r="A2017" s="20">
        <v>70004113</v>
      </c>
      <c r="B2017" s="34" t="s">
        <v>517</v>
      </c>
      <c r="C2017" s="19">
        <f>[1]怪物属性模拟配置!$E2011</f>
        <v>47</v>
      </c>
      <c r="D2017" s="20">
        <v>0</v>
      </c>
      <c r="E2017" s="19">
        <f>VLOOKUP(C2017,IF({1,0},[1]团队属性模拟!$AO$3:$AO$82,[1]团队属性模拟!$AM$3:$AM$82),2,0)</f>
        <v>21280</v>
      </c>
      <c r="F2017" s="19">
        <f>[1]怪物属性模拟配置!$P2011</f>
        <v>927</v>
      </c>
      <c r="G2017" s="19">
        <f>[1]怪物属性模拟配置!$Q2011</f>
        <v>0</v>
      </c>
      <c r="H2017" s="19">
        <f>[1]怪物属性模拟配置!$S2011</f>
        <v>56360</v>
      </c>
      <c r="I2017" s="20">
        <v>0</v>
      </c>
      <c r="J2017" s="20">
        <v>0</v>
      </c>
      <c r="K2017" s="20">
        <v>0</v>
      </c>
      <c r="L2017" s="20">
        <v>0</v>
      </c>
      <c r="M2017" s="20">
        <f>[1]怪物属性模拟配置!$T2011*1000</f>
        <v>200</v>
      </c>
      <c r="N2017" s="20">
        <v>0</v>
      </c>
      <c r="O2017" s="20">
        <f>[1]怪物属性模拟配置!$U2011-1</f>
        <v>1</v>
      </c>
      <c r="P2017" s="20">
        <v>0</v>
      </c>
      <c r="Q2017" s="20">
        <v>0</v>
      </c>
      <c r="R2017" s="20">
        <v>0</v>
      </c>
      <c r="S2017" s="29" t="s">
        <v>55</v>
      </c>
      <c r="T2017" s="29" t="s">
        <v>55</v>
      </c>
      <c r="U2017" s="20"/>
      <c r="V2017" s="20"/>
    </row>
    <row r="2018" ht="17.25" spans="1:22">
      <c r="A2018" s="20">
        <v>70004121</v>
      </c>
      <c r="B2018" s="34" t="s">
        <v>518</v>
      </c>
      <c r="C2018" s="19">
        <f>[1]怪物属性模拟配置!$E2012</f>
        <v>47</v>
      </c>
      <c r="D2018" s="20">
        <v>0</v>
      </c>
      <c r="E2018" s="19">
        <f>VLOOKUP(C2018,IF({1,0},[1]团队属性模拟!$AO$3:$AO$82,[1]团队属性模拟!$AM$3:$AM$82),2,0)</f>
        <v>21280</v>
      </c>
      <c r="F2018" s="19">
        <f>[1]怪物属性模拟配置!$P2012</f>
        <v>662</v>
      </c>
      <c r="G2018" s="19">
        <f>[1]怪物属性模拟配置!$Q2012</f>
        <v>0</v>
      </c>
      <c r="H2018" s="19">
        <f>[1]怪物属性模拟配置!$S2012</f>
        <v>2818</v>
      </c>
      <c r="I2018" s="20">
        <v>0</v>
      </c>
      <c r="J2018" s="20">
        <v>0</v>
      </c>
      <c r="K2018" s="20">
        <v>0</v>
      </c>
      <c r="L2018" s="20">
        <v>0</v>
      </c>
      <c r="M2018" s="20">
        <f>[1]怪物属性模拟配置!$T2012*1000</f>
        <v>200</v>
      </c>
      <c r="N2018" s="20">
        <v>0</v>
      </c>
      <c r="O2018" s="20">
        <f>[1]怪物属性模拟配置!$U2012-1</f>
        <v>1</v>
      </c>
      <c r="P2018" s="20">
        <v>0</v>
      </c>
      <c r="Q2018" s="20">
        <v>0</v>
      </c>
      <c r="R2018" s="20">
        <v>0</v>
      </c>
      <c r="S2018" s="29" t="s">
        <v>55</v>
      </c>
      <c r="T2018" s="29" t="s">
        <v>55</v>
      </c>
      <c r="U2018" s="20"/>
      <c r="V2018" s="20"/>
    </row>
    <row r="2019" ht="17.25" spans="1:22">
      <c r="A2019" s="20">
        <v>70004122</v>
      </c>
      <c r="B2019" s="34" t="s">
        <v>519</v>
      </c>
      <c r="C2019" s="19">
        <f>[1]怪物属性模拟配置!$E2013</f>
        <v>47</v>
      </c>
      <c r="D2019" s="20">
        <v>0</v>
      </c>
      <c r="E2019" s="19">
        <f>VLOOKUP(C2019,IF({1,0},[1]团队属性模拟!$AO$3:$AO$82,[1]团队属性模拟!$AM$3:$AM$82),2,0)</f>
        <v>21280</v>
      </c>
      <c r="F2019" s="19">
        <f>[1]怪物属性模拟配置!$P2013</f>
        <v>794</v>
      </c>
      <c r="G2019" s="19">
        <f>[1]怪物属性模拟配置!$Q2013</f>
        <v>0</v>
      </c>
      <c r="H2019" s="19">
        <f>[1]怪物属性模拟配置!$S2013</f>
        <v>28180</v>
      </c>
      <c r="I2019" s="20">
        <v>0</v>
      </c>
      <c r="J2019" s="20">
        <v>0</v>
      </c>
      <c r="K2019" s="20">
        <v>0</v>
      </c>
      <c r="L2019" s="20">
        <v>0</v>
      </c>
      <c r="M2019" s="20">
        <f>[1]怪物属性模拟配置!$T2013*1000</f>
        <v>200</v>
      </c>
      <c r="N2019" s="20">
        <v>0</v>
      </c>
      <c r="O2019" s="20">
        <f>[1]怪物属性模拟配置!$U2013-1</f>
        <v>1</v>
      </c>
      <c r="P2019" s="20">
        <v>0</v>
      </c>
      <c r="Q2019" s="20">
        <v>0</v>
      </c>
      <c r="R2019" s="20">
        <v>0</v>
      </c>
      <c r="S2019" s="29" t="s">
        <v>55</v>
      </c>
      <c r="T2019" s="29" t="s">
        <v>55</v>
      </c>
      <c r="U2019" s="20"/>
      <c r="V2019" s="20"/>
    </row>
    <row r="2020" ht="17.25" spans="1:22">
      <c r="A2020" s="20">
        <v>70004123</v>
      </c>
      <c r="B2020" s="34" t="s">
        <v>520</v>
      </c>
      <c r="C2020" s="19">
        <f>[1]怪物属性模拟配置!$E2014</f>
        <v>47</v>
      </c>
      <c r="D2020" s="20">
        <v>0</v>
      </c>
      <c r="E2020" s="19">
        <f>VLOOKUP(C2020,IF({1,0},[1]团队属性模拟!$AO$3:$AO$82,[1]团队属性模拟!$AM$3:$AM$82),2,0)</f>
        <v>21280</v>
      </c>
      <c r="F2020" s="19">
        <f>[1]怪物属性模拟配置!$P2014</f>
        <v>927</v>
      </c>
      <c r="G2020" s="19">
        <f>[1]怪物属性模拟配置!$Q2014</f>
        <v>0</v>
      </c>
      <c r="H2020" s="19">
        <f>[1]怪物属性模拟配置!$S2014</f>
        <v>56360</v>
      </c>
      <c r="I2020" s="20">
        <v>0</v>
      </c>
      <c r="J2020" s="20">
        <v>0</v>
      </c>
      <c r="K2020" s="20">
        <v>0</v>
      </c>
      <c r="L2020" s="20">
        <v>0</v>
      </c>
      <c r="M2020" s="20">
        <f>[1]怪物属性模拟配置!$T2014*1000</f>
        <v>200</v>
      </c>
      <c r="N2020" s="20">
        <v>0</v>
      </c>
      <c r="O2020" s="20">
        <f>[1]怪物属性模拟配置!$U2014-1</f>
        <v>1</v>
      </c>
      <c r="P2020" s="20">
        <v>0</v>
      </c>
      <c r="Q2020" s="20">
        <v>0</v>
      </c>
      <c r="R2020" s="20">
        <v>0</v>
      </c>
      <c r="S2020" s="29" t="s">
        <v>55</v>
      </c>
      <c r="T2020" s="29" t="s">
        <v>55</v>
      </c>
      <c r="U2020" s="20"/>
      <c r="V2020" s="20"/>
    </row>
    <row r="2021" ht="17.25" spans="1:22">
      <c r="A2021" s="20">
        <v>70004211</v>
      </c>
      <c r="B2021" s="34" t="s">
        <v>515</v>
      </c>
      <c r="C2021" s="19">
        <f>[1]怪物属性模拟配置!$E2015</f>
        <v>47</v>
      </c>
      <c r="D2021" s="20">
        <v>0</v>
      </c>
      <c r="E2021" s="19">
        <f>VLOOKUP(C2021,IF({1,0},[1]团队属性模拟!$AO$3:$AO$82,[1]团队属性模拟!$AM$3:$AM$82),2,0)</f>
        <v>21280</v>
      </c>
      <c r="F2021" s="19">
        <f>[1]怪物属性模拟配置!$P2015</f>
        <v>662</v>
      </c>
      <c r="G2021" s="19">
        <f>[1]怪物属性模拟配置!$Q2015</f>
        <v>0</v>
      </c>
      <c r="H2021" s="19">
        <f>[1]怪物属性模拟配置!$S2015</f>
        <v>2818</v>
      </c>
      <c r="I2021" s="20">
        <v>0</v>
      </c>
      <c r="J2021" s="20">
        <v>0</v>
      </c>
      <c r="K2021" s="20">
        <v>0</v>
      </c>
      <c r="L2021" s="20">
        <v>0</v>
      </c>
      <c r="M2021" s="20">
        <f>[1]怪物属性模拟配置!$T2015*1000</f>
        <v>200</v>
      </c>
      <c r="N2021" s="20">
        <v>0</v>
      </c>
      <c r="O2021" s="20">
        <f>[1]怪物属性模拟配置!$U2015-1</f>
        <v>1</v>
      </c>
      <c r="P2021" s="20">
        <v>0</v>
      </c>
      <c r="Q2021" s="20">
        <v>0</v>
      </c>
      <c r="R2021" s="20">
        <v>0</v>
      </c>
      <c r="S2021" s="29" t="s">
        <v>55</v>
      </c>
      <c r="T2021" s="29" t="s">
        <v>55</v>
      </c>
      <c r="U2021" s="20"/>
      <c r="V2021" s="20"/>
    </row>
    <row r="2022" ht="17.25" spans="1:22">
      <c r="A2022" s="20">
        <v>70004212</v>
      </c>
      <c r="B2022" s="34" t="s">
        <v>516</v>
      </c>
      <c r="C2022" s="19">
        <f>[1]怪物属性模拟配置!$E2016</f>
        <v>47</v>
      </c>
      <c r="D2022" s="20">
        <v>0</v>
      </c>
      <c r="E2022" s="19">
        <f>VLOOKUP(C2022,IF({1,0},[1]团队属性模拟!$AO$3:$AO$82,[1]团队属性模拟!$AM$3:$AM$82),2,0)</f>
        <v>21280</v>
      </c>
      <c r="F2022" s="19">
        <f>[1]怪物属性模拟配置!$P2016</f>
        <v>794</v>
      </c>
      <c r="G2022" s="19">
        <f>[1]怪物属性模拟配置!$Q2016</f>
        <v>0</v>
      </c>
      <c r="H2022" s="19">
        <f>[1]怪物属性模拟配置!$S2016</f>
        <v>28180</v>
      </c>
      <c r="I2022" s="20">
        <v>0</v>
      </c>
      <c r="J2022" s="20">
        <v>0</v>
      </c>
      <c r="K2022" s="20">
        <v>0</v>
      </c>
      <c r="L2022" s="20">
        <v>0</v>
      </c>
      <c r="M2022" s="20">
        <f>[1]怪物属性模拟配置!$T2016*1000</f>
        <v>200</v>
      </c>
      <c r="N2022" s="20">
        <v>0</v>
      </c>
      <c r="O2022" s="20">
        <f>[1]怪物属性模拟配置!$U2016-1</f>
        <v>1</v>
      </c>
      <c r="P2022" s="20">
        <v>0</v>
      </c>
      <c r="Q2022" s="20">
        <v>0</v>
      </c>
      <c r="R2022" s="20">
        <v>0</v>
      </c>
      <c r="S2022" s="29" t="s">
        <v>55</v>
      </c>
      <c r="T2022" s="29" t="s">
        <v>55</v>
      </c>
      <c r="U2022" s="20"/>
      <c r="V2022" s="20"/>
    </row>
    <row r="2023" ht="17.25" spans="1:22">
      <c r="A2023" s="20">
        <v>70004213</v>
      </c>
      <c r="B2023" s="34" t="s">
        <v>517</v>
      </c>
      <c r="C2023" s="19">
        <f>[1]怪物属性模拟配置!$E2017</f>
        <v>47</v>
      </c>
      <c r="D2023" s="20">
        <v>0</v>
      </c>
      <c r="E2023" s="19">
        <f>VLOOKUP(C2023,IF({1,0},[1]团队属性模拟!$AO$3:$AO$82,[1]团队属性模拟!$AM$3:$AM$82),2,0)</f>
        <v>21280</v>
      </c>
      <c r="F2023" s="19">
        <f>[1]怪物属性模拟配置!$P2017</f>
        <v>927</v>
      </c>
      <c r="G2023" s="19">
        <f>[1]怪物属性模拟配置!$Q2017</f>
        <v>0</v>
      </c>
      <c r="H2023" s="19">
        <f>[1]怪物属性模拟配置!$S2017</f>
        <v>56360</v>
      </c>
      <c r="I2023" s="20">
        <v>0</v>
      </c>
      <c r="J2023" s="20">
        <v>0</v>
      </c>
      <c r="K2023" s="20">
        <v>0</v>
      </c>
      <c r="L2023" s="20">
        <v>0</v>
      </c>
      <c r="M2023" s="20">
        <f>[1]怪物属性模拟配置!$T2017*1000</f>
        <v>200</v>
      </c>
      <c r="N2023" s="20">
        <v>0</v>
      </c>
      <c r="O2023" s="20">
        <f>[1]怪物属性模拟配置!$U2017-1</f>
        <v>1</v>
      </c>
      <c r="P2023" s="20">
        <v>0</v>
      </c>
      <c r="Q2023" s="20">
        <v>0</v>
      </c>
      <c r="R2023" s="20">
        <v>0</v>
      </c>
      <c r="S2023" s="29" t="s">
        <v>55</v>
      </c>
      <c r="T2023" s="29" t="s">
        <v>55</v>
      </c>
      <c r="U2023" s="20"/>
      <c r="V2023" s="20"/>
    </row>
    <row r="2024" ht="17.25" spans="1:22">
      <c r="A2024" s="20">
        <v>70004221</v>
      </c>
      <c r="B2024" s="34" t="s">
        <v>518</v>
      </c>
      <c r="C2024" s="19">
        <f>[1]怪物属性模拟配置!$E2018</f>
        <v>47</v>
      </c>
      <c r="D2024" s="20">
        <v>0</v>
      </c>
      <c r="E2024" s="19">
        <f>VLOOKUP(C2024,IF({1,0},[1]团队属性模拟!$AO$3:$AO$82,[1]团队属性模拟!$AM$3:$AM$82),2,0)</f>
        <v>21280</v>
      </c>
      <c r="F2024" s="19">
        <f>[1]怪物属性模拟配置!$P2018</f>
        <v>662</v>
      </c>
      <c r="G2024" s="19">
        <f>[1]怪物属性模拟配置!$Q2018</f>
        <v>0</v>
      </c>
      <c r="H2024" s="19">
        <f>[1]怪物属性模拟配置!$S2018</f>
        <v>2818</v>
      </c>
      <c r="I2024" s="20">
        <v>0</v>
      </c>
      <c r="J2024" s="20">
        <v>0</v>
      </c>
      <c r="K2024" s="20">
        <v>0</v>
      </c>
      <c r="L2024" s="20">
        <v>0</v>
      </c>
      <c r="M2024" s="20">
        <f>[1]怪物属性模拟配置!$T2018*1000</f>
        <v>200</v>
      </c>
      <c r="N2024" s="20">
        <v>0</v>
      </c>
      <c r="O2024" s="20">
        <f>[1]怪物属性模拟配置!$U2018-1</f>
        <v>1</v>
      </c>
      <c r="P2024" s="20">
        <v>0</v>
      </c>
      <c r="Q2024" s="20">
        <v>0</v>
      </c>
      <c r="R2024" s="20">
        <v>0</v>
      </c>
      <c r="S2024" s="29" t="s">
        <v>55</v>
      </c>
      <c r="T2024" s="29" t="s">
        <v>55</v>
      </c>
      <c r="U2024" s="20"/>
      <c r="V2024" s="20"/>
    </row>
    <row r="2025" ht="17.25" spans="1:22">
      <c r="A2025" s="20">
        <v>70004222</v>
      </c>
      <c r="B2025" s="34" t="s">
        <v>519</v>
      </c>
      <c r="C2025" s="19">
        <f>[1]怪物属性模拟配置!$E2019</f>
        <v>47</v>
      </c>
      <c r="D2025" s="20">
        <v>0</v>
      </c>
      <c r="E2025" s="19">
        <f>VLOOKUP(C2025,IF({1,0},[1]团队属性模拟!$AO$3:$AO$82,[1]团队属性模拟!$AM$3:$AM$82),2,0)</f>
        <v>21280</v>
      </c>
      <c r="F2025" s="19">
        <f>[1]怪物属性模拟配置!$P2019</f>
        <v>794</v>
      </c>
      <c r="G2025" s="19">
        <f>[1]怪物属性模拟配置!$Q2019</f>
        <v>0</v>
      </c>
      <c r="H2025" s="19">
        <f>[1]怪物属性模拟配置!$S2019</f>
        <v>28180</v>
      </c>
      <c r="I2025" s="20">
        <v>0</v>
      </c>
      <c r="J2025" s="20">
        <v>0</v>
      </c>
      <c r="K2025" s="20">
        <v>0</v>
      </c>
      <c r="L2025" s="20">
        <v>0</v>
      </c>
      <c r="M2025" s="20">
        <f>[1]怪物属性模拟配置!$T2019*1000</f>
        <v>200</v>
      </c>
      <c r="N2025" s="20">
        <v>0</v>
      </c>
      <c r="O2025" s="20">
        <f>[1]怪物属性模拟配置!$U2019-1</f>
        <v>1</v>
      </c>
      <c r="P2025" s="20">
        <v>0</v>
      </c>
      <c r="Q2025" s="20">
        <v>0</v>
      </c>
      <c r="R2025" s="20">
        <v>0</v>
      </c>
      <c r="S2025" s="29" t="s">
        <v>55</v>
      </c>
      <c r="T2025" s="29" t="s">
        <v>55</v>
      </c>
      <c r="U2025" s="20"/>
      <c r="V2025" s="20"/>
    </row>
    <row r="2026" ht="17.25" spans="1:22">
      <c r="A2026" s="20">
        <v>70004223</v>
      </c>
      <c r="B2026" s="34" t="s">
        <v>520</v>
      </c>
      <c r="C2026" s="19">
        <f>[1]怪物属性模拟配置!$E2020</f>
        <v>47</v>
      </c>
      <c r="D2026" s="20">
        <v>0</v>
      </c>
      <c r="E2026" s="19">
        <f>VLOOKUP(C2026,IF({1,0},[1]团队属性模拟!$AO$3:$AO$82,[1]团队属性模拟!$AM$3:$AM$82),2,0)</f>
        <v>21280</v>
      </c>
      <c r="F2026" s="19">
        <f>[1]怪物属性模拟配置!$P2020</f>
        <v>927</v>
      </c>
      <c r="G2026" s="19">
        <f>[1]怪物属性模拟配置!$Q2020</f>
        <v>0</v>
      </c>
      <c r="H2026" s="19">
        <f>[1]怪物属性模拟配置!$S2020</f>
        <v>56360</v>
      </c>
      <c r="I2026" s="20">
        <v>0</v>
      </c>
      <c r="J2026" s="20">
        <v>0</v>
      </c>
      <c r="K2026" s="20">
        <v>0</v>
      </c>
      <c r="L2026" s="20">
        <v>0</v>
      </c>
      <c r="M2026" s="20">
        <f>[1]怪物属性模拟配置!$T2020*1000</f>
        <v>200</v>
      </c>
      <c r="N2026" s="20">
        <v>0</v>
      </c>
      <c r="O2026" s="20">
        <f>[1]怪物属性模拟配置!$U2020-1</f>
        <v>1</v>
      </c>
      <c r="P2026" s="20">
        <v>0</v>
      </c>
      <c r="Q2026" s="20">
        <v>0</v>
      </c>
      <c r="R2026" s="20">
        <v>0</v>
      </c>
      <c r="S2026" s="29" t="s">
        <v>55</v>
      </c>
      <c r="T2026" s="29" t="s">
        <v>55</v>
      </c>
      <c r="U2026" s="20"/>
      <c r="V2026" s="20"/>
    </row>
    <row r="2027" ht="17.25" spans="1:22">
      <c r="A2027" s="20">
        <v>70004311</v>
      </c>
      <c r="B2027" s="34" t="s">
        <v>515</v>
      </c>
      <c r="C2027" s="19">
        <f>[1]怪物属性模拟配置!$E2021</f>
        <v>47</v>
      </c>
      <c r="D2027" s="20">
        <v>0</v>
      </c>
      <c r="E2027" s="19">
        <f>VLOOKUP(C2027,IF({1,0},[1]团队属性模拟!$AO$3:$AO$82,[1]团队属性模拟!$AM$3:$AM$82),2,0)</f>
        <v>21280</v>
      </c>
      <c r="F2027" s="19">
        <f>[1]怪物属性模拟配置!$P2021</f>
        <v>662</v>
      </c>
      <c r="G2027" s="19">
        <f>[1]怪物属性模拟配置!$Q2021</f>
        <v>0</v>
      </c>
      <c r="H2027" s="19">
        <f>[1]怪物属性模拟配置!$S2021</f>
        <v>2818</v>
      </c>
      <c r="I2027" s="20">
        <v>0</v>
      </c>
      <c r="J2027" s="20">
        <v>0</v>
      </c>
      <c r="K2027" s="20">
        <v>0</v>
      </c>
      <c r="L2027" s="20">
        <v>0</v>
      </c>
      <c r="M2027" s="20">
        <f>[1]怪物属性模拟配置!$T2021*1000</f>
        <v>200</v>
      </c>
      <c r="N2027" s="20">
        <v>0</v>
      </c>
      <c r="O2027" s="20">
        <f>[1]怪物属性模拟配置!$U2021-1</f>
        <v>1</v>
      </c>
      <c r="P2027" s="20">
        <v>0</v>
      </c>
      <c r="Q2027" s="20">
        <v>0</v>
      </c>
      <c r="R2027" s="20">
        <v>0</v>
      </c>
      <c r="S2027" s="29" t="s">
        <v>55</v>
      </c>
      <c r="T2027" s="29" t="s">
        <v>55</v>
      </c>
      <c r="U2027" s="20"/>
      <c r="V2027" s="20"/>
    </row>
    <row r="2028" ht="17.25" spans="1:22">
      <c r="A2028" s="20">
        <v>70004312</v>
      </c>
      <c r="B2028" s="34" t="s">
        <v>516</v>
      </c>
      <c r="C2028" s="19">
        <f>[1]怪物属性模拟配置!$E2022</f>
        <v>47</v>
      </c>
      <c r="D2028" s="20">
        <v>0</v>
      </c>
      <c r="E2028" s="19">
        <f>VLOOKUP(C2028,IF({1,0},[1]团队属性模拟!$AO$3:$AO$82,[1]团队属性模拟!$AM$3:$AM$82),2,0)</f>
        <v>21280</v>
      </c>
      <c r="F2028" s="19">
        <f>[1]怪物属性模拟配置!$P2022</f>
        <v>794</v>
      </c>
      <c r="G2028" s="19">
        <f>[1]怪物属性模拟配置!$Q2022</f>
        <v>0</v>
      </c>
      <c r="H2028" s="19">
        <f>[1]怪物属性模拟配置!$S2022</f>
        <v>28180</v>
      </c>
      <c r="I2028" s="20">
        <v>0</v>
      </c>
      <c r="J2028" s="20">
        <v>0</v>
      </c>
      <c r="K2028" s="20">
        <v>0</v>
      </c>
      <c r="L2028" s="20">
        <v>0</v>
      </c>
      <c r="M2028" s="20">
        <f>[1]怪物属性模拟配置!$T2022*1000</f>
        <v>200</v>
      </c>
      <c r="N2028" s="20">
        <v>0</v>
      </c>
      <c r="O2028" s="20">
        <f>[1]怪物属性模拟配置!$U2022-1</f>
        <v>1</v>
      </c>
      <c r="P2028" s="20">
        <v>0</v>
      </c>
      <c r="Q2028" s="20">
        <v>0</v>
      </c>
      <c r="R2028" s="20">
        <v>0</v>
      </c>
      <c r="S2028" s="29" t="s">
        <v>55</v>
      </c>
      <c r="T2028" s="29" t="s">
        <v>55</v>
      </c>
      <c r="U2028" s="20"/>
      <c r="V2028" s="20"/>
    </row>
    <row r="2029" ht="17.25" spans="1:22">
      <c r="A2029" s="20">
        <v>70004313</v>
      </c>
      <c r="B2029" s="34" t="s">
        <v>517</v>
      </c>
      <c r="C2029" s="19">
        <f>[1]怪物属性模拟配置!$E2023</f>
        <v>47</v>
      </c>
      <c r="D2029" s="20">
        <v>0</v>
      </c>
      <c r="E2029" s="19">
        <f>VLOOKUP(C2029,IF({1,0},[1]团队属性模拟!$AO$3:$AO$82,[1]团队属性模拟!$AM$3:$AM$82),2,0)</f>
        <v>21280</v>
      </c>
      <c r="F2029" s="19">
        <f>[1]怪物属性模拟配置!$P2023</f>
        <v>927</v>
      </c>
      <c r="G2029" s="19">
        <f>[1]怪物属性模拟配置!$Q2023</f>
        <v>0</v>
      </c>
      <c r="H2029" s="19">
        <f>[1]怪物属性模拟配置!$S2023</f>
        <v>56360</v>
      </c>
      <c r="I2029" s="20">
        <v>0</v>
      </c>
      <c r="J2029" s="20">
        <v>0</v>
      </c>
      <c r="K2029" s="20">
        <v>0</v>
      </c>
      <c r="L2029" s="20">
        <v>0</v>
      </c>
      <c r="M2029" s="20">
        <f>[1]怪物属性模拟配置!$T2023*1000</f>
        <v>200</v>
      </c>
      <c r="N2029" s="20">
        <v>0</v>
      </c>
      <c r="O2029" s="20">
        <f>[1]怪物属性模拟配置!$U2023-1</f>
        <v>1</v>
      </c>
      <c r="P2029" s="20">
        <v>0</v>
      </c>
      <c r="Q2029" s="20">
        <v>0</v>
      </c>
      <c r="R2029" s="20">
        <v>0</v>
      </c>
      <c r="S2029" s="29" t="s">
        <v>55</v>
      </c>
      <c r="T2029" s="29" t="s">
        <v>55</v>
      </c>
      <c r="U2029" s="20"/>
      <c r="V2029" s="20"/>
    </row>
    <row r="2030" ht="17.25" spans="1:22">
      <c r="A2030" s="20">
        <v>70004321</v>
      </c>
      <c r="B2030" s="34" t="s">
        <v>518</v>
      </c>
      <c r="C2030" s="19">
        <f>[1]怪物属性模拟配置!$E2024</f>
        <v>47</v>
      </c>
      <c r="D2030" s="20">
        <v>0</v>
      </c>
      <c r="E2030" s="19">
        <f>VLOOKUP(C2030,IF({1,0},[1]团队属性模拟!$AO$3:$AO$82,[1]团队属性模拟!$AM$3:$AM$82),2,0)</f>
        <v>21280</v>
      </c>
      <c r="F2030" s="19">
        <f>[1]怪物属性模拟配置!$P2024</f>
        <v>662</v>
      </c>
      <c r="G2030" s="19">
        <f>[1]怪物属性模拟配置!$Q2024</f>
        <v>0</v>
      </c>
      <c r="H2030" s="19">
        <f>[1]怪物属性模拟配置!$S2024</f>
        <v>2818</v>
      </c>
      <c r="I2030" s="20">
        <v>0</v>
      </c>
      <c r="J2030" s="20">
        <v>0</v>
      </c>
      <c r="K2030" s="20">
        <v>0</v>
      </c>
      <c r="L2030" s="20">
        <v>0</v>
      </c>
      <c r="M2030" s="20">
        <f>[1]怪物属性模拟配置!$T2024*1000</f>
        <v>200</v>
      </c>
      <c r="N2030" s="20">
        <v>0</v>
      </c>
      <c r="O2030" s="20">
        <f>[1]怪物属性模拟配置!$U2024-1</f>
        <v>1</v>
      </c>
      <c r="P2030" s="20">
        <v>0</v>
      </c>
      <c r="Q2030" s="20">
        <v>0</v>
      </c>
      <c r="R2030" s="20">
        <v>0</v>
      </c>
      <c r="S2030" s="29" t="s">
        <v>55</v>
      </c>
      <c r="T2030" s="29" t="s">
        <v>55</v>
      </c>
      <c r="U2030" s="20"/>
      <c r="V2030" s="20"/>
    </row>
    <row r="2031" ht="17.25" spans="1:22">
      <c r="A2031" s="20">
        <v>70004322</v>
      </c>
      <c r="B2031" s="34" t="s">
        <v>519</v>
      </c>
      <c r="C2031" s="19">
        <f>[1]怪物属性模拟配置!$E2025</f>
        <v>47</v>
      </c>
      <c r="D2031" s="20">
        <v>0</v>
      </c>
      <c r="E2031" s="19">
        <f>VLOOKUP(C2031,IF({1,0},[1]团队属性模拟!$AO$3:$AO$82,[1]团队属性模拟!$AM$3:$AM$82),2,0)</f>
        <v>21280</v>
      </c>
      <c r="F2031" s="19">
        <f>[1]怪物属性模拟配置!$P2025</f>
        <v>794</v>
      </c>
      <c r="G2031" s="19">
        <f>[1]怪物属性模拟配置!$Q2025</f>
        <v>0</v>
      </c>
      <c r="H2031" s="19">
        <f>[1]怪物属性模拟配置!$S2025</f>
        <v>28180</v>
      </c>
      <c r="I2031" s="20">
        <v>0</v>
      </c>
      <c r="J2031" s="20">
        <v>0</v>
      </c>
      <c r="K2031" s="20">
        <v>0</v>
      </c>
      <c r="L2031" s="20">
        <v>0</v>
      </c>
      <c r="M2031" s="20">
        <f>[1]怪物属性模拟配置!$T2025*1000</f>
        <v>200</v>
      </c>
      <c r="N2031" s="20">
        <v>0</v>
      </c>
      <c r="O2031" s="20">
        <f>[1]怪物属性模拟配置!$U2025-1</f>
        <v>1</v>
      </c>
      <c r="P2031" s="20">
        <v>0</v>
      </c>
      <c r="Q2031" s="20">
        <v>0</v>
      </c>
      <c r="R2031" s="20">
        <v>0</v>
      </c>
      <c r="S2031" s="29" t="s">
        <v>55</v>
      </c>
      <c r="T2031" s="29" t="s">
        <v>55</v>
      </c>
      <c r="U2031" s="20"/>
      <c r="V2031" s="20"/>
    </row>
    <row r="2032" ht="17.25" spans="1:22">
      <c r="A2032" s="20">
        <v>70004323</v>
      </c>
      <c r="B2032" s="34" t="s">
        <v>520</v>
      </c>
      <c r="C2032" s="19">
        <f>[1]怪物属性模拟配置!$E2026</f>
        <v>47</v>
      </c>
      <c r="D2032" s="20">
        <v>0</v>
      </c>
      <c r="E2032" s="19">
        <f>VLOOKUP(C2032,IF({1,0},[1]团队属性模拟!$AO$3:$AO$82,[1]团队属性模拟!$AM$3:$AM$82),2,0)</f>
        <v>21280</v>
      </c>
      <c r="F2032" s="19">
        <f>[1]怪物属性模拟配置!$P2026</f>
        <v>927</v>
      </c>
      <c r="G2032" s="19">
        <f>[1]怪物属性模拟配置!$Q2026</f>
        <v>0</v>
      </c>
      <c r="H2032" s="19">
        <f>[1]怪物属性模拟配置!$S2026</f>
        <v>56360</v>
      </c>
      <c r="I2032" s="20">
        <v>0</v>
      </c>
      <c r="J2032" s="20">
        <v>0</v>
      </c>
      <c r="K2032" s="20">
        <v>0</v>
      </c>
      <c r="L2032" s="20">
        <v>0</v>
      </c>
      <c r="M2032" s="20">
        <f>[1]怪物属性模拟配置!$T2026*1000</f>
        <v>200</v>
      </c>
      <c r="N2032" s="20">
        <v>0</v>
      </c>
      <c r="O2032" s="20">
        <f>[1]怪物属性模拟配置!$U2026-1</f>
        <v>1</v>
      </c>
      <c r="P2032" s="20">
        <v>0</v>
      </c>
      <c r="Q2032" s="20">
        <v>0</v>
      </c>
      <c r="R2032" s="20">
        <v>0</v>
      </c>
      <c r="S2032" s="29" t="s">
        <v>55</v>
      </c>
      <c r="T2032" s="29" t="s">
        <v>55</v>
      </c>
      <c r="U2032" s="20"/>
      <c r="V2032" s="20"/>
    </row>
    <row r="2033" ht="17.25" spans="1:22">
      <c r="A2033" s="20">
        <v>70004411</v>
      </c>
      <c r="B2033" s="34" t="s">
        <v>515</v>
      </c>
      <c r="C2033" s="19">
        <f>[1]怪物属性模拟配置!$E2027</f>
        <v>47</v>
      </c>
      <c r="D2033" s="20">
        <v>0</v>
      </c>
      <c r="E2033" s="19">
        <f>VLOOKUP(C2033,IF({1,0},[1]团队属性模拟!$AO$3:$AO$82,[1]团队属性模拟!$AM$3:$AM$82),2,0)</f>
        <v>21280</v>
      </c>
      <c r="F2033" s="19">
        <f>[1]怪物属性模拟配置!$P2027</f>
        <v>662</v>
      </c>
      <c r="G2033" s="19">
        <f>[1]怪物属性模拟配置!$Q2027</f>
        <v>0</v>
      </c>
      <c r="H2033" s="19">
        <f>[1]怪物属性模拟配置!$S2027</f>
        <v>2818</v>
      </c>
      <c r="I2033" s="20">
        <v>0</v>
      </c>
      <c r="J2033" s="20">
        <v>0</v>
      </c>
      <c r="K2033" s="20">
        <v>0</v>
      </c>
      <c r="L2033" s="20">
        <v>0</v>
      </c>
      <c r="M2033" s="20">
        <f>[1]怪物属性模拟配置!$T2027*1000</f>
        <v>200</v>
      </c>
      <c r="N2033" s="20">
        <v>0</v>
      </c>
      <c r="O2033" s="20">
        <f>[1]怪物属性模拟配置!$U2027-1</f>
        <v>1</v>
      </c>
      <c r="P2033" s="20">
        <v>0</v>
      </c>
      <c r="Q2033" s="20">
        <v>0</v>
      </c>
      <c r="R2033" s="20">
        <v>0</v>
      </c>
      <c r="S2033" s="29" t="s">
        <v>55</v>
      </c>
      <c r="T2033" s="29" t="s">
        <v>55</v>
      </c>
      <c r="U2033" s="20"/>
      <c r="V2033" s="20"/>
    </row>
    <row r="2034" ht="17.25" spans="1:22">
      <c r="A2034" s="20">
        <v>70004412</v>
      </c>
      <c r="B2034" s="34" t="s">
        <v>516</v>
      </c>
      <c r="C2034" s="19">
        <f>[1]怪物属性模拟配置!$E2028</f>
        <v>47</v>
      </c>
      <c r="D2034" s="20">
        <v>0</v>
      </c>
      <c r="E2034" s="19">
        <f>VLOOKUP(C2034,IF({1,0},[1]团队属性模拟!$AO$3:$AO$82,[1]团队属性模拟!$AM$3:$AM$82),2,0)</f>
        <v>21280</v>
      </c>
      <c r="F2034" s="19">
        <f>[1]怪物属性模拟配置!$P2028</f>
        <v>794</v>
      </c>
      <c r="G2034" s="19">
        <f>[1]怪物属性模拟配置!$Q2028</f>
        <v>0</v>
      </c>
      <c r="H2034" s="19">
        <f>[1]怪物属性模拟配置!$S2028</f>
        <v>28180</v>
      </c>
      <c r="I2034" s="20">
        <v>0</v>
      </c>
      <c r="J2034" s="20">
        <v>0</v>
      </c>
      <c r="K2034" s="20">
        <v>0</v>
      </c>
      <c r="L2034" s="20">
        <v>0</v>
      </c>
      <c r="M2034" s="20">
        <f>[1]怪物属性模拟配置!$T2028*1000</f>
        <v>200</v>
      </c>
      <c r="N2034" s="20">
        <v>0</v>
      </c>
      <c r="O2034" s="20">
        <f>[1]怪物属性模拟配置!$U2028-1</f>
        <v>1</v>
      </c>
      <c r="P2034" s="20">
        <v>0</v>
      </c>
      <c r="Q2034" s="20">
        <v>0</v>
      </c>
      <c r="R2034" s="20">
        <v>0</v>
      </c>
      <c r="S2034" s="29" t="s">
        <v>55</v>
      </c>
      <c r="T2034" s="29" t="s">
        <v>55</v>
      </c>
      <c r="U2034" s="20"/>
      <c r="V2034" s="20"/>
    </row>
    <row r="2035" ht="17.25" spans="1:22">
      <c r="A2035" s="20">
        <v>70004413</v>
      </c>
      <c r="B2035" s="34" t="s">
        <v>517</v>
      </c>
      <c r="C2035" s="19">
        <f>[1]怪物属性模拟配置!$E2029</f>
        <v>47</v>
      </c>
      <c r="D2035" s="20">
        <v>0</v>
      </c>
      <c r="E2035" s="19">
        <f>VLOOKUP(C2035,IF({1,0},[1]团队属性模拟!$AO$3:$AO$82,[1]团队属性模拟!$AM$3:$AM$82),2,0)</f>
        <v>21280</v>
      </c>
      <c r="F2035" s="19">
        <f>[1]怪物属性模拟配置!$P2029</f>
        <v>927</v>
      </c>
      <c r="G2035" s="19">
        <f>[1]怪物属性模拟配置!$Q2029</f>
        <v>0</v>
      </c>
      <c r="H2035" s="19">
        <f>[1]怪物属性模拟配置!$S2029</f>
        <v>56360</v>
      </c>
      <c r="I2035" s="20">
        <v>0</v>
      </c>
      <c r="J2035" s="20">
        <v>0</v>
      </c>
      <c r="K2035" s="20">
        <v>0</v>
      </c>
      <c r="L2035" s="20">
        <v>0</v>
      </c>
      <c r="M2035" s="20">
        <f>[1]怪物属性模拟配置!$T2029*1000</f>
        <v>200</v>
      </c>
      <c r="N2035" s="20">
        <v>0</v>
      </c>
      <c r="O2035" s="20">
        <f>[1]怪物属性模拟配置!$U2029-1</f>
        <v>1</v>
      </c>
      <c r="P2035" s="20">
        <v>0</v>
      </c>
      <c r="Q2035" s="20">
        <v>0</v>
      </c>
      <c r="R2035" s="20">
        <v>0</v>
      </c>
      <c r="S2035" s="29" t="s">
        <v>55</v>
      </c>
      <c r="T2035" s="29" t="s">
        <v>55</v>
      </c>
      <c r="U2035" s="20"/>
      <c r="V2035" s="20"/>
    </row>
    <row r="2036" ht="17.25" spans="1:22">
      <c r="A2036" s="20">
        <v>70004421</v>
      </c>
      <c r="B2036" s="34" t="s">
        <v>518</v>
      </c>
      <c r="C2036" s="19">
        <f>[1]怪物属性模拟配置!$E2030</f>
        <v>47</v>
      </c>
      <c r="D2036" s="20">
        <v>0</v>
      </c>
      <c r="E2036" s="19">
        <f>VLOOKUP(C2036,IF({1,0},[1]团队属性模拟!$AO$3:$AO$82,[1]团队属性模拟!$AM$3:$AM$82),2,0)</f>
        <v>21280</v>
      </c>
      <c r="F2036" s="19">
        <f>[1]怪物属性模拟配置!$P2030</f>
        <v>662</v>
      </c>
      <c r="G2036" s="19">
        <f>[1]怪物属性模拟配置!$Q2030</f>
        <v>0</v>
      </c>
      <c r="H2036" s="19">
        <f>[1]怪物属性模拟配置!$S2030</f>
        <v>2818</v>
      </c>
      <c r="I2036" s="20">
        <v>0</v>
      </c>
      <c r="J2036" s="20">
        <v>0</v>
      </c>
      <c r="K2036" s="20">
        <v>0</v>
      </c>
      <c r="L2036" s="20">
        <v>0</v>
      </c>
      <c r="M2036" s="20">
        <f>[1]怪物属性模拟配置!$T2030*1000</f>
        <v>200</v>
      </c>
      <c r="N2036" s="20">
        <v>0</v>
      </c>
      <c r="O2036" s="20">
        <f>[1]怪物属性模拟配置!$U2030-1</f>
        <v>1</v>
      </c>
      <c r="P2036" s="20">
        <v>0</v>
      </c>
      <c r="Q2036" s="20">
        <v>0</v>
      </c>
      <c r="R2036" s="20">
        <v>0</v>
      </c>
      <c r="S2036" s="29" t="s">
        <v>55</v>
      </c>
      <c r="T2036" s="29" t="s">
        <v>55</v>
      </c>
      <c r="U2036" s="20"/>
      <c r="V2036" s="20"/>
    </row>
    <row r="2037" ht="17.25" spans="1:22">
      <c r="A2037" s="20">
        <v>70004422</v>
      </c>
      <c r="B2037" s="34" t="s">
        <v>519</v>
      </c>
      <c r="C2037" s="19">
        <f>[1]怪物属性模拟配置!$E2031</f>
        <v>47</v>
      </c>
      <c r="D2037" s="20">
        <v>0</v>
      </c>
      <c r="E2037" s="19">
        <f>VLOOKUP(C2037,IF({1,0},[1]团队属性模拟!$AO$3:$AO$82,[1]团队属性模拟!$AM$3:$AM$82),2,0)</f>
        <v>21280</v>
      </c>
      <c r="F2037" s="19">
        <f>[1]怪物属性模拟配置!$P2031</f>
        <v>794</v>
      </c>
      <c r="G2037" s="19">
        <f>[1]怪物属性模拟配置!$Q2031</f>
        <v>0</v>
      </c>
      <c r="H2037" s="19">
        <f>[1]怪物属性模拟配置!$S2031</f>
        <v>28180</v>
      </c>
      <c r="I2037" s="20">
        <v>0</v>
      </c>
      <c r="J2037" s="20">
        <v>0</v>
      </c>
      <c r="K2037" s="20">
        <v>0</v>
      </c>
      <c r="L2037" s="20">
        <v>0</v>
      </c>
      <c r="M2037" s="20">
        <f>[1]怪物属性模拟配置!$T2031*1000</f>
        <v>200</v>
      </c>
      <c r="N2037" s="20">
        <v>0</v>
      </c>
      <c r="O2037" s="20">
        <f>[1]怪物属性模拟配置!$U2031-1</f>
        <v>1</v>
      </c>
      <c r="P2037" s="20">
        <v>0</v>
      </c>
      <c r="Q2037" s="20">
        <v>0</v>
      </c>
      <c r="R2037" s="20">
        <v>0</v>
      </c>
      <c r="S2037" s="29" t="s">
        <v>55</v>
      </c>
      <c r="T2037" s="29" t="s">
        <v>55</v>
      </c>
      <c r="U2037" s="20"/>
      <c r="V2037" s="20"/>
    </row>
    <row r="2038" ht="17.25" spans="1:22">
      <c r="A2038" s="20">
        <v>70004423</v>
      </c>
      <c r="B2038" s="34" t="s">
        <v>520</v>
      </c>
      <c r="C2038" s="19">
        <f>[1]怪物属性模拟配置!$E2032</f>
        <v>47</v>
      </c>
      <c r="D2038" s="20">
        <v>0</v>
      </c>
      <c r="E2038" s="19">
        <f>VLOOKUP(C2038,IF({1,0},[1]团队属性模拟!$AO$3:$AO$82,[1]团队属性模拟!$AM$3:$AM$82),2,0)</f>
        <v>21280</v>
      </c>
      <c r="F2038" s="19">
        <f>[1]怪物属性模拟配置!$P2032</f>
        <v>927</v>
      </c>
      <c r="G2038" s="19">
        <f>[1]怪物属性模拟配置!$Q2032</f>
        <v>0</v>
      </c>
      <c r="H2038" s="19">
        <f>[1]怪物属性模拟配置!$S2032</f>
        <v>56360</v>
      </c>
      <c r="I2038" s="20">
        <v>0</v>
      </c>
      <c r="J2038" s="20">
        <v>0</v>
      </c>
      <c r="K2038" s="20">
        <v>0</v>
      </c>
      <c r="L2038" s="20">
        <v>0</v>
      </c>
      <c r="M2038" s="20">
        <f>[1]怪物属性模拟配置!$T2032*1000</f>
        <v>200</v>
      </c>
      <c r="N2038" s="20">
        <v>0</v>
      </c>
      <c r="O2038" s="20">
        <f>[1]怪物属性模拟配置!$U2032-1</f>
        <v>1</v>
      </c>
      <c r="P2038" s="20">
        <v>0</v>
      </c>
      <c r="Q2038" s="20">
        <v>0</v>
      </c>
      <c r="R2038" s="20">
        <v>0</v>
      </c>
      <c r="S2038" s="29" t="s">
        <v>55</v>
      </c>
      <c r="T2038" s="29" t="s">
        <v>55</v>
      </c>
      <c r="U2038" s="20"/>
      <c r="V2038" s="20"/>
    </row>
    <row r="2039" ht="17.25" spans="1:22">
      <c r="A2039" s="20">
        <v>70004511</v>
      </c>
      <c r="B2039" s="34" t="s">
        <v>515</v>
      </c>
      <c r="C2039" s="19">
        <f>[1]怪物属性模拟配置!$E2033</f>
        <v>48</v>
      </c>
      <c r="D2039" s="20">
        <v>0</v>
      </c>
      <c r="E2039" s="19">
        <f>VLOOKUP(C2039,IF({1,0},[1]团队属性模拟!$AO$3:$AO$82,[1]团队属性模拟!$AM$3:$AM$82),2,0)</f>
        <v>22850</v>
      </c>
      <c r="F2039" s="19">
        <f>[1]怪物属性模拟配置!$P2033</f>
        <v>713</v>
      </c>
      <c r="G2039" s="19">
        <f>[1]怪物属性模拟配置!$Q2033</f>
        <v>0</v>
      </c>
      <c r="H2039" s="19">
        <f>[1]怪物属性模拟配置!$S2033</f>
        <v>3022</v>
      </c>
      <c r="I2039" s="20">
        <v>0</v>
      </c>
      <c r="J2039" s="20">
        <v>0</v>
      </c>
      <c r="K2039" s="20">
        <v>0</v>
      </c>
      <c r="L2039" s="20">
        <v>0</v>
      </c>
      <c r="M2039" s="20">
        <f>[1]怪物属性模拟配置!$T2033*1000</f>
        <v>200</v>
      </c>
      <c r="N2039" s="20">
        <v>0</v>
      </c>
      <c r="O2039" s="20">
        <f>[1]怪物属性模拟配置!$U2033-1</f>
        <v>1</v>
      </c>
      <c r="P2039" s="20">
        <v>0</v>
      </c>
      <c r="Q2039" s="20">
        <v>0</v>
      </c>
      <c r="R2039" s="20">
        <v>0</v>
      </c>
      <c r="S2039" s="29" t="s">
        <v>55</v>
      </c>
      <c r="T2039" s="29" t="s">
        <v>55</v>
      </c>
      <c r="U2039" s="20"/>
      <c r="V2039" s="20"/>
    </row>
    <row r="2040" ht="17.25" spans="1:22">
      <c r="A2040" s="20">
        <v>70004512</v>
      </c>
      <c r="B2040" s="34" t="s">
        <v>516</v>
      </c>
      <c r="C2040" s="19">
        <f>[1]怪物属性模拟配置!$E2034</f>
        <v>48</v>
      </c>
      <c r="D2040" s="20">
        <v>0</v>
      </c>
      <c r="E2040" s="19">
        <f>VLOOKUP(C2040,IF({1,0},[1]团队属性模拟!$AO$3:$AO$82,[1]团队属性模拟!$AM$3:$AM$82),2,0)</f>
        <v>22850</v>
      </c>
      <c r="F2040" s="19">
        <f>[1]怪物属性模拟配置!$P2034</f>
        <v>856</v>
      </c>
      <c r="G2040" s="19">
        <f>[1]怪物属性模拟配置!$Q2034</f>
        <v>0</v>
      </c>
      <c r="H2040" s="19">
        <f>[1]怪物属性模拟配置!$S2034</f>
        <v>30220</v>
      </c>
      <c r="I2040" s="20">
        <v>0</v>
      </c>
      <c r="J2040" s="20">
        <v>0</v>
      </c>
      <c r="K2040" s="20">
        <v>0</v>
      </c>
      <c r="L2040" s="20">
        <v>0</v>
      </c>
      <c r="M2040" s="20">
        <f>[1]怪物属性模拟配置!$T2034*1000</f>
        <v>200</v>
      </c>
      <c r="N2040" s="20">
        <v>0</v>
      </c>
      <c r="O2040" s="20">
        <f>[1]怪物属性模拟配置!$U2034-1</f>
        <v>1</v>
      </c>
      <c r="P2040" s="20">
        <v>0</v>
      </c>
      <c r="Q2040" s="20">
        <v>0</v>
      </c>
      <c r="R2040" s="20">
        <v>0</v>
      </c>
      <c r="S2040" s="29" t="s">
        <v>55</v>
      </c>
      <c r="T2040" s="29" t="s">
        <v>55</v>
      </c>
      <c r="U2040" s="20"/>
      <c r="V2040" s="20"/>
    </row>
    <row r="2041" ht="17.25" spans="1:22">
      <c r="A2041" s="20">
        <v>70004513</v>
      </c>
      <c r="B2041" s="34" t="s">
        <v>517</v>
      </c>
      <c r="C2041" s="19">
        <f>[1]怪物属性模拟配置!$E2035</f>
        <v>48</v>
      </c>
      <c r="D2041" s="20">
        <v>0</v>
      </c>
      <c r="E2041" s="19">
        <f>VLOOKUP(C2041,IF({1,0},[1]团队属性模拟!$AO$3:$AO$82,[1]团队属性模拟!$AM$3:$AM$82),2,0)</f>
        <v>22850</v>
      </c>
      <c r="F2041" s="19">
        <f>[1]怪物属性模拟配置!$P2035</f>
        <v>998</v>
      </c>
      <c r="G2041" s="19">
        <f>[1]怪物属性模拟配置!$Q2035</f>
        <v>0</v>
      </c>
      <c r="H2041" s="19">
        <f>[1]怪物属性模拟配置!$S2035</f>
        <v>60440</v>
      </c>
      <c r="I2041" s="20">
        <v>0</v>
      </c>
      <c r="J2041" s="20">
        <v>0</v>
      </c>
      <c r="K2041" s="20">
        <v>0</v>
      </c>
      <c r="L2041" s="20">
        <v>0</v>
      </c>
      <c r="M2041" s="20">
        <f>[1]怪物属性模拟配置!$T2035*1000</f>
        <v>200</v>
      </c>
      <c r="N2041" s="20">
        <v>0</v>
      </c>
      <c r="O2041" s="20">
        <f>[1]怪物属性模拟配置!$U2035-1</f>
        <v>1</v>
      </c>
      <c r="P2041" s="20">
        <v>0</v>
      </c>
      <c r="Q2041" s="20">
        <v>0</v>
      </c>
      <c r="R2041" s="20">
        <v>0</v>
      </c>
      <c r="S2041" s="29" t="s">
        <v>55</v>
      </c>
      <c r="T2041" s="29" t="s">
        <v>55</v>
      </c>
      <c r="U2041" s="20"/>
      <c r="V2041" s="20"/>
    </row>
    <row r="2042" ht="17.25" spans="1:22">
      <c r="A2042" s="20">
        <v>70004521</v>
      </c>
      <c r="B2042" s="34" t="s">
        <v>518</v>
      </c>
      <c r="C2042" s="19">
        <f>[1]怪物属性模拟配置!$E2036</f>
        <v>48</v>
      </c>
      <c r="D2042" s="20">
        <v>0</v>
      </c>
      <c r="E2042" s="19">
        <f>VLOOKUP(C2042,IF({1,0},[1]团队属性模拟!$AO$3:$AO$82,[1]团队属性模拟!$AM$3:$AM$82),2,0)</f>
        <v>22850</v>
      </c>
      <c r="F2042" s="19">
        <f>[1]怪物属性模拟配置!$P2036</f>
        <v>713</v>
      </c>
      <c r="G2042" s="19">
        <f>[1]怪物属性模拟配置!$Q2036</f>
        <v>0</v>
      </c>
      <c r="H2042" s="19">
        <f>[1]怪物属性模拟配置!$S2036</f>
        <v>3022</v>
      </c>
      <c r="I2042" s="20">
        <v>0</v>
      </c>
      <c r="J2042" s="20">
        <v>0</v>
      </c>
      <c r="K2042" s="20">
        <v>0</v>
      </c>
      <c r="L2042" s="20">
        <v>0</v>
      </c>
      <c r="M2042" s="20">
        <f>[1]怪物属性模拟配置!$T2036*1000</f>
        <v>200</v>
      </c>
      <c r="N2042" s="20">
        <v>0</v>
      </c>
      <c r="O2042" s="20">
        <f>[1]怪物属性模拟配置!$U2036-1</f>
        <v>1</v>
      </c>
      <c r="P2042" s="20">
        <v>0</v>
      </c>
      <c r="Q2042" s="20">
        <v>0</v>
      </c>
      <c r="R2042" s="20">
        <v>0</v>
      </c>
      <c r="S2042" s="29" t="s">
        <v>55</v>
      </c>
      <c r="T2042" s="29" t="s">
        <v>55</v>
      </c>
      <c r="U2042" s="20"/>
      <c r="V2042" s="20"/>
    </row>
    <row r="2043" ht="17.25" spans="1:22">
      <c r="A2043" s="20">
        <v>70004522</v>
      </c>
      <c r="B2043" s="34" t="s">
        <v>519</v>
      </c>
      <c r="C2043" s="19">
        <f>[1]怪物属性模拟配置!$E2037</f>
        <v>48</v>
      </c>
      <c r="D2043" s="20">
        <v>0</v>
      </c>
      <c r="E2043" s="19">
        <f>VLOOKUP(C2043,IF({1,0},[1]团队属性模拟!$AO$3:$AO$82,[1]团队属性模拟!$AM$3:$AM$82),2,0)</f>
        <v>22850</v>
      </c>
      <c r="F2043" s="19">
        <f>[1]怪物属性模拟配置!$P2037</f>
        <v>856</v>
      </c>
      <c r="G2043" s="19">
        <f>[1]怪物属性模拟配置!$Q2037</f>
        <v>0</v>
      </c>
      <c r="H2043" s="19">
        <f>[1]怪物属性模拟配置!$S2037</f>
        <v>30220</v>
      </c>
      <c r="I2043" s="20">
        <v>0</v>
      </c>
      <c r="J2043" s="20">
        <v>0</v>
      </c>
      <c r="K2043" s="20">
        <v>0</v>
      </c>
      <c r="L2043" s="20">
        <v>0</v>
      </c>
      <c r="M2043" s="20">
        <f>[1]怪物属性模拟配置!$T2037*1000</f>
        <v>200</v>
      </c>
      <c r="N2043" s="20">
        <v>0</v>
      </c>
      <c r="O2043" s="20">
        <f>[1]怪物属性模拟配置!$U2037-1</f>
        <v>1</v>
      </c>
      <c r="P2043" s="20">
        <v>0</v>
      </c>
      <c r="Q2043" s="20">
        <v>0</v>
      </c>
      <c r="R2043" s="20">
        <v>0</v>
      </c>
      <c r="S2043" s="29" t="s">
        <v>55</v>
      </c>
      <c r="T2043" s="29" t="s">
        <v>55</v>
      </c>
      <c r="U2043" s="20"/>
      <c r="V2043" s="20"/>
    </row>
    <row r="2044" ht="17.25" spans="1:22">
      <c r="A2044" s="20">
        <v>70004523</v>
      </c>
      <c r="B2044" s="34" t="s">
        <v>520</v>
      </c>
      <c r="C2044" s="19">
        <f>[1]怪物属性模拟配置!$E2038</f>
        <v>48</v>
      </c>
      <c r="D2044" s="20">
        <v>0</v>
      </c>
      <c r="E2044" s="19">
        <f>VLOOKUP(C2044,IF({1,0},[1]团队属性模拟!$AO$3:$AO$82,[1]团队属性模拟!$AM$3:$AM$82),2,0)</f>
        <v>22850</v>
      </c>
      <c r="F2044" s="19">
        <f>[1]怪物属性模拟配置!$P2038</f>
        <v>998</v>
      </c>
      <c r="G2044" s="19">
        <f>[1]怪物属性模拟配置!$Q2038</f>
        <v>0</v>
      </c>
      <c r="H2044" s="19">
        <f>[1]怪物属性模拟配置!$S2038</f>
        <v>60440</v>
      </c>
      <c r="I2044" s="20">
        <v>0</v>
      </c>
      <c r="J2044" s="20">
        <v>0</v>
      </c>
      <c r="K2044" s="20">
        <v>0</v>
      </c>
      <c r="L2044" s="20">
        <v>0</v>
      </c>
      <c r="M2044" s="20">
        <f>[1]怪物属性模拟配置!$T2038*1000</f>
        <v>200</v>
      </c>
      <c r="N2044" s="20">
        <v>0</v>
      </c>
      <c r="O2044" s="20">
        <f>[1]怪物属性模拟配置!$U2038-1</f>
        <v>1</v>
      </c>
      <c r="P2044" s="20">
        <v>0</v>
      </c>
      <c r="Q2044" s="20">
        <v>0</v>
      </c>
      <c r="R2044" s="20">
        <v>0</v>
      </c>
      <c r="S2044" s="29" t="s">
        <v>55</v>
      </c>
      <c r="T2044" s="29" t="s">
        <v>55</v>
      </c>
      <c r="U2044" s="20"/>
      <c r="V2044" s="20"/>
    </row>
    <row r="2045" ht="17.25" spans="1:22">
      <c r="A2045" s="20">
        <v>70004500</v>
      </c>
      <c r="B2045" s="34" t="s">
        <v>529</v>
      </c>
      <c r="C2045" s="19">
        <f>[1]怪物属性模拟配置!$E2039</f>
        <v>48</v>
      </c>
      <c r="D2045" s="20">
        <v>0</v>
      </c>
      <c r="E2045" s="19">
        <f>VLOOKUP(C2045,IF({1,0},[1]团队属性模拟!$AO$3:$AO$82,[1]团队属性模拟!$AM$3:$AM$82),2,0)</f>
        <v>22850</v>
      </c>
      <c r="F2045" s="19">
        <f>[1]怪物属性模拟配置!$P2039</f>
        <v>998</v>
      </c>
      <c r="G2045" s="19">
        <f>[1]怪物属性模拟配置!$Q2039</f>
        <v>0</v>
      </c>
      <c r="H2045" s="19">
        <f>[1]怪物属性模拟配置!$S2039</f>
        <v>60440</v>
      </c>
      <c r="I2045" s="20">
        <v>0</v>
      </c>
      <c r="J2045" s="20">
        <v>0</v>
      </c>
      <c r="K2045" s="20">
        <v>0</v>
      </c>
      <c r="L2045" s="20">
        <v>0</v>
      </c>
      <c r="M2045" s="20">
        <f>[1]怪物属性模拟配置!$T2039*1000</f>
        <v>200</v>
      </c>
      <c r="N2045" s="20">
        <v>0</v>
      </c>
      <c r="O2045" s="20">
        <f>[1]怪物属性模拟配置!$U2039-1</f>
        <v>1</v>
      </c>
      <c r="P2045" s="20">
        <v>0</v>
      </c>
      <c r="Q2045" s="20">
        <v>0</v>
      </c>
      <c r="R2045" s="20">
        <v>0</v>
      </c>
      <c r="S2045" s="29" t="s">
        <v>55</v>
      </c>
      <c r="T2045" s="29" t="s">
        <v>55</v>
      </c>
      <c r="U2045" s="20"/>
      <c r="V2045" s="20"/>
    </row>
    <row r="2046" ht="17.25" spans="1:22">
      <c r="A2046" s="20">
        <v>70004611</v>
      </c>
      <c r="B2046" s="34" t="s">
        <v>515</v>
      </c>
      <c r="C2046" s="19">
        <f>[1]怪物属性模拟配置!$E2040</f>
        <v>48</v>
      </c>
      <c r="D2046" s="20">
        <v>0</v>
      </c>
      <c r="E2046" s="19">
        <f>VLOOKUP(C2046,IF({1,0},[1]团队属性模拟!$AO$3:$AO$82,[1]团队属性模拟!$AM$3:$AM$82),2,0)</f>
        <v>22850</v>
      </c>
      <c r="F2046" s="19">
        <f>[1]怪物属性模拟配置!$P2040</f>
        <v>713</v>
      </c>
      <c r="G2046" s="19">
        <f>[1]怪物属性模拟配置!$Q2040</f>
        <v>0</v>
      </c>
      <c r="H2046" s="19">
        <f>[1]怪物属性模拟配置!$S2040</f>
        <v>3022</v>
      </c>
      <c r="I2046" s="20">
        <v>0</v>
      </c>
      <c r="J2046" s="20">
        <v>0</v>
      </c>
      <c r="K2046" s="20">
        <v>0</v>
      </c>
      <c r="L2046" s="20">
        <v>0</v>
      </c>
      <c r="M2046" s="20">
        <f>[1]怪物属性模拟配置!$T2040*1000</f>
        <v>200</v>
      </c>
      <c r="N2046" s="20">
        <v>0</v>
      </c>
      <c r="O2046" s="20">
        <f>[1]怪物属性模拟配置!$U2040-1</f>
        <v>1</v>
      </c>
      <c r="P2046" s="20">
        <v>0</v>
      </c>
      <c r="Q2046" s="20">
        <v>0</v>
      </c>
      <c r="R2046" s="20">
        <v>0</v>
      </c>
      <c r="S2046" s="29" t="s">
        <v>55</v>
      </c>
      <c r="T2046" s="29" t="s">
        <v>55</v>
      </c>
      <c r="U2046" s="20"/>
      <c r="V2046" s="20"/>
    </row>
    <row r="2047" ht="17.25" spans="1:22">
      <c r="A2047" s="20">
        <v>70004612</v>
      </c>
      <c r="B2047" s="34" t="s">
        <v>516</v>
      </c>
      <c r="C2047" s="19">
        <f>[1]怪物属性模拟配置!$E2041</f>
        <v>48</v>
      </c>
      <c r="D2047" s="20">
        <v>0</v>
      </c>
      <c r="E2047" s="19">
        <f>VLOOKUP(C2047,IF({1,0},[1]团队属性模拟!$AO$3:$AO$82,[1]团队属性模拟!$AM$3:$AM$82),2,0)</f>
        <v>22850</v>
      </c>
      <c r="F2047" s="19">
        <f>[1]怪物属性模拟配置!$P2041</f>
        <v>856</v>
      </c>
      <c r="G2047" s="19">
        <f>[1]怪物属性模拟配置!$Q2041</f>
        <v>0</v>
      </c>
      <c r="H2047" s="19">
        <f>[1]怪物属性模拟配置!$S2041</f>
        <v>30220</v>
      </c>
      <c r="I2047" s="20">
        <v>0</v>
      </c>
      <c r="J2047" s="20">
        <v>0</v>
      </c>
      <c r="K2047" s="20">
        <v>0</v>
      </c>
      <c r="L2047" s="20">
        <v>0</v>
      </c>
      <c r="M2047" s="20">
        <f>[1]怪物属性模拟配置!$T2041*1000</f>
        <v>200</v>
      </c>
      <c r="N2047" s="20">
        <v>0</v>
      </c>
      <c r="O2047" s="20">
        <f>[1]怪物属性模拟配置!$U2041-1</f>
        <v>1</v>
      </c>
      <c r="P2047" s="20">
        <v>0</v>
      </c>
      <c r="Q2047" s="20">
        <v>0</v>
      </c>
      <c r="R2047" s="20">
        <v>0</v>
      </c>
      <c r="S2047" s="29" t="s">
        <v>55</v>
      </c>
      <c r="T2047" s="29" t="s">
        <v>55</v>
      </c>
      <c r="U2047" s="20"/>
      <c r="V2047" s="20"/>
    </row>
    <row r="2048" ht="17.25" spans="1:22">
      <c r="A2048" s="20">
        <v>70004613</v>
      </c>
      <c r="B2048" s="34" t="s">
        <v>517</v>
      </c>
      <c r="C2048" s="19">
        <f>[1]怪物属性模拟配置!$E2042</f>
        <v>48</v>
      </c>
      <c r="D2048" s="20">
        <v>0</v>
      </c>
      <c r="E2048" s="19">
        <f>VLOOKUP(C2048,IF({1,0},[1]团队属性模拟!$AO$3:$AO$82,[1]团队属性模拟!$AM$3:$AM$82),2,0)</f>
        <v>22850</v>
      </c>
      <c r="F2048" s="19">
        <f>[1]怪物属性模拟配置!$P2042</f>
        <v>998</v>
      </c>
      <c r="G2048" s="19">
        <f>[1]怪物属性模拟配置!$Q2042</f>
        <v>0</v>
      </c>
      <c r="H2048" s="19">
        <f>[1]怪物属性模拟配置!$S2042</f>
        <v>60440</v>
      </c>
      <c r="I2048" s="20">
        <v>0</v>
      </c>
      <c r="J2048" s="20">
        <v>0</v>
      </c>
      <c r="K2048" s="20">
        <v>0</v>
      </c>
      <c r="L2048" s="20">
        <v>0</v>
      </c>
      <c r="M2048" s="20">
        <f>[1]怪物属性模拟配置!$T2042*1000</f>
        <v>200</v>
      </c>
      <c r="N2048" s="20">
        <v>0</v>
      </c>
      <c r="O2048" s="20">
        <f>[1]怪物属性模拟配置!$U2042-1</f>
        <v>1</v>
      </c>
      <c r="P2048" s="20">
        <v>0</v>
      </c>
      <c r="Q2048" s="20">
        <v>0</v>
      </c>
      <c r="R2048" s="20">
        <v>0</v>
      </c>
      <c r="S2048" s="29" t="s">
        <v>55</v>
      </c>
      <c r="T2048" s="29" t="s">
        <v>55</v>
      </c>
      <c r="U2048" s="20"/>
      <c r="V2048" s="20"/>
    </row>
    <row r="2049" ht="17.25" spans="1:22">
      <c r="A2049" s="20">
        <v>70004621</v>
      </c>
      <c r="B2049" s="34" t="s">
        <v>515</v>
      </c>
      <c r="C2049" s="19">
        <f>[1]怪物属性模拟配置!$E2043</f>
        <v>48</v>
      </c>
      <c r="D2049" s="20">
        <v>0</v>
      </c>
      <c r="E2049" s="19">
        <f>VLOOKUP(C2049,IF({1,0},[1]团队属性模拟!$AO$3:$AO$82,[1]团队属性模拟!$AM$3:$AM$82),2,0)</f>
        <v>22850</v>
      </c>
      <c r="F2049" s="19">
        <f>[1]怪物属性模拟配置!$P2043</f>
        <v>713</v>
      </c>
      <c r="G2049" s="19">
        <f>[1]怪物属性模拟配置!$Q2043</f>
        <v>0</v>
      </c>
      <c r="H2049" s="19">
        <f>[1]怪物属性模拟配置!$S2043</f>
        <v>3022</v>
      </c>
      <c r="I2049" s="20">
        <v>0</v>
      </c>
      <c r="J2049" s="20">
        <v>0</v>
      </c>
      <c r="K2049" s="20">
        <v>0</v>
      </c>
      <c r="L2049" s="20">
        <v>0</v>
      </c>
      <c r="M2049" s="20">
        <f>[1]怪物属性模拟配置!$T2043*1000</f>
        <v>200</v>
      </c>
      <c r="N2049" s="20">
        <v>0</v>
      </c>
      <c r="O2049" s="20">
        <f>[1]怪物属性模拟配置!$U2043-1</f>
        <v>1</v>
      </c>
      <c r="P2049" s="20">
        <v>0</v>
      </c>
      <c r="Q2049" s="20">
        <v>0</v>
      </c>
      <c r="R2049" s="20">
        <v>0</v>
      </c>
      <c r="S2049" s="29" t="s">
        <v>55</v>
      </c>
      <c r="T2049" s="29" t="s">
        <v>55</v>
      </c>
      <c r="U2049" s="20"/>
      <c r="V2049" s="20"/>
    </row>
    <row r="2050" ht="17.25" spans="1:22">
      <c r="A2050" s="20">
        <v>70004622</v>
      </c>
      <c r="B2050" s="34" t="s">
        <v>516</v>
      </c>
      <c r="C2050" s="19">
        <f>[1]怪物属性模拟配置!$E2044</f>
        <v>48</v>
      </c>
      <c r="D2050" s="20">
        <v>0</v>
      </c>
      <c r="E2050" s="19">
        <f>VLOOKUP(C2050,IF({1,0},[1]团队属性模拟!$AO$3:$AO$82,[1]团队属性模拟!$AM$3:$AM$82),2,0)</f>
        <v>22850</v>
      </c>
      <c r="F2050" s="19">
        <f>[1]怪物属性模拟配置!$P2044</f>
        <v>856</v>
      </c>
      <c r="G2050" s="19">
        <f>[1]怪物属性模拟配置!$Q2044</f>
        <v>0</v>
      </c>
      <c r="H2050" s="19">
        <f>[1]怪物属性模拟配置!$S2044</f>
        <v>30220</v>
      </c>
      <c r="I2050" s="20">
        <v>0</v>
      </c>
      <c r="J2050" s="20">
        <v>0</v>
      </c>
      <c r="K2050" s="20">
        <v>0</v>
      </c>
      <c r="L2050" s="20">
        <v>0</v>
      </c>
      <c r="M2050" s="20">
        <f>[1]怪物属性模拟配置!$T2044*1000</f>
        <v>200</v>
      </c>
      <c r="N2050" s="20">
        <v>0</v>
      </c>
      <c r="O2050" s="20">
        <f>[1]怪物属性模拟配置!$U2044-1</f>
        <v>1</v>
      </c>
      <c r="P2050" s="20">
        <v>0</v>
      </c>
      <c r="Q2050" s="20">
        <v>0</v>
      </c>
      <c r="R2050" s="20">
        <v>0</v>
      </c>
      <c r="S2050" s="29" t="s">
        <v>55</v>
      </c>
      <c r="T2050" s="29" t="s">
        <v>55</v>
      </c>
      <c r="U2050" s="20"/>
      <c r="V2050" s="20"/>
    </row>
    <row r="2051" ht="17.25" spans="1:22">
      <c r="A2051" s="20">
        <v>70004623</v>
      </c>
      <c r="B2051" s="34" t="s">
        <v>517</v>
      </c>
      <c r="C2051" s="19">
        <f>[1]怪物属性模拟配置!$E2045</f>
        <v>48</v>
      </c>
      <c r="D2051" s="20">
        <v>0</v>
      </c>
      <c r="E2051" s="19">
        <f>VLOOKUP(C2051,IF({1,0},[1]团队属性模拟!$AO$3:$AO$82,[1]团队属性模拟!$AM$3:$AM$82),2,0)</f>
        <v>22850</v>
      </c>
      <c r="F2051" s="19">
        <f>[1]怪物属性模拟配置!$P2045</f>
        <v>998</v>
      </c>
      <c r="G2051" s="19">
        <f>[1]怪物属性模拟配置!$Q2045</f>
        <v>0</v>
      </c>
      <c r="H2051" s="19">
        <f>[1]怪物属性模拟配置!$S2045</f>
        <v>60440</v>
      </c>
      <c r="I2051" s="20">
        <v>0</v>
      </c>
      <c r="J2051" s="20">
        <v>0</v>
      </c>
      <c r="K2051" s="20">
        <v>0</v>
      </c>
      <c r="L2051" s="20">
        <v>0</v>
      </c>
      <c r="M2051" s="20">
        <f>[1]怪物属性模拟配置!$T2045*1000</f>
        <v>200</v>
      </c>
      <c r="N2051" s="20">
        <v>0</v>
      </c>
      <c r="O2051" s="20">
        <f>[1]怪物属性模拟配置!$U2045-1</f>
        <v>1</v>
      </c>
      <c r="P2051" s="20">
        <v>0</v>
      </c>
      <c r="Q2051" s="20">
        <v>0</v>
      </c>
      <c r="R2051" s="20">
        <v>0</v>
      </c>
      <c r="S2051" s="29" t="s">
        <v>55</v>
      </c>
      <c r="T2051" s="29" t="s">
        <v>55</v>
      </c>
      <c r="U2051" s="20"/>
      <c r="V2051" s="20"/>
    </row>
    <row r="2052" ht="17.25" spans="1:22">
      <c r="A2052" s="20">
        <v>70004711</v>
      </c>
      <c r="B2052" s="34" t="s">
        <v>518</v>
      </c>
      <c r="C2052" s="19">
        <f>[1]怪物属性模拟配置!$E2046</f>
        <v>48</v>
      </c>
      <c r="D2052" s="20">
        <v>0</v>
      </c>
      <c r="E2052" s="19">
        <f>VLOOKUP(C2052,IF({1,0},[1]团队属性模拟!$AO$3:$AO$82,[1]团队属性模拟!$AM$3:$AM$82),2,0)</f>
        <v>22850</v>
      </c>
      <c r="F2052" s="19">
        <f>[1]怪物属性模拟配置!$P2046</f>
        <v>713</v>
      </c>
      <c r="G2052" s="19">
        <f>[1]怪物属性模拟配置!$Q2046</f>
        <v>0</v>
      </c>
      <c r="H2052" s="19">
        <f>[1]怪物属性模拟配置!$S2046</f>
        <v>3022</v>
      </c>
      <c r="I2052" s="20">
        <v>0</v>
      </c>
      <c r="J2052" s="20">
        <v>0</v>
      </c>
      <c r="K2052" s="20">
        <v>0</v>
      </c>
      <c r="L2052" s="20">
        <v>0</v>
      </c>
      <c r="M2052" s="20">
        <f>[1]怪物属性模拟配置!$T2046*1000</f>
        <v>200</v>
      </c>
      <c r="N2052" s="20">
        <v>0</v>
      </c>
      <c r="O2052" s="20">
        <f>[1]怪物属性模拟配置!$U2046-1</f>
        <v>1</v>
      </c>
      <c r="P2052" s="20">
        <v>0</v>
      </c>
      <c r="Q2052" s="20">
        <v>0</v>
      </c>
      <c r="R2052" s="20">
        <v>0</v>
      </c>
      <c r="S2052" s="29" t="s">
        <v>55</v>
      </c>
      <c r="T2052" s="29" t="s">
        <v>55</v>
      </c>
      <c r="U2052" s="20"/>
      <c r="V2052" s="20"/>
    </row>
    <row r="2053" ht="17.25" spans="1:22">
      <c r="A2053" s="20">
        <v>70004712</v>
      </c>
      <c r="B2053" s="34" t="s">
        <v>519</v>
      </c>
      <c r="C2053" s="19">
        <f>[1]怪物属性模拟配置!$E2047</f>
        <v>48</v>
      </c>
      <c r="D2053" s="20">
        <v>0</v>
      </c>
      <c r="E2053" s="19">
        <f>VLOOKUP(C2053,IF({1,0},[1]团队属性模拟!$AO$3:$AO$82,[1]团队属性模拟!$AM$3:$AM$82),2,0)</f>
        <v>22850</v>
      </c>
      <c r="F2053" s="19">
        <f>[1]怪物属性模拟配置!$P2047</f>
        <v>856</v>
      </c>
      <c r="G2053" s="19">
        <f>[1]怪物属性模拟配置!$Q2047</f>
        <v>0</v>
      </c>
      <c r="H2053" s="19">
        <f>[1]怪物属性模拟配置!$S2047</f>
        <v>30220</v>
      </c>
      <c r="I2053" s="20">
        <v>0</v>
      </c>
      <c r="J2053" s="20">
        <v>0</v>
      </c>
      <c r="K2053" s="20">
        <v>0</v>
      </c>
      <c r="L2053" s="20">
        <v>0</v>
      </c>
      <c r="M2053" s="20">
        <f>[1]怪物属性模拟配置!$T2047*1000</f>
        <v>200</v>
      </c>
      <c r="N2053" s="20">
        <v>0</v>
      </c>
      <c r="O2053" s="20">
        <f>[1]怪物属性模拟配置!$U2047-1</f>
        <v>1</v>
      </c>
      <c r="P2053" s="20">
        <v>0</v>
      </c>
      <c r="Q2053" s="20">
        <v>0</v>
      </c>
      <c r="R2053" s="20">
        <v>0</v>
      </c>
      <c r="S2053" s="29" t="s">
        <v>55</v>
      </c>
      <c r="T2053" s="29" t="s">
        <v>55</v>
      </c>
      <c r="U2053" s="20"/>
      <c r="V2053" s="20"/>
    </row>
    <row r="2054" ht="17.25" spans="1:22">
      <c r="A2054" s="20">
        <v>70004713</v>
      </c>
      <c r="B2054" s="34" t="s">
        <v>520</v>
      </c>
      <c r="C2054" s="19">
        <f>[1]怪物属性模拟配置!$E2048</f>
        <v>48</v>
      </c>
      <c r="D2054" s="20">
        <v>0</v>
      </c>
      <c r="E2054" s="19">
        <f>VLOOKUP(C2054,IF({1,0},[1]团队属性模拟!$AO$3:$AO$82,[1]团队属性模拟!$AM$3:$AM$82),2,0)</f>
        <v>22850</v>
      </c>
      <c r="F2054" s="19">
        <f>[1]怪物属性模拟配置!$P2048</f>
        <v>998</v>
      </c>
      <c r="G2054" s="19">
        <f>[1]怪物属性模拟配置!$Q2048</f>
        <v>0</v>
      </c>
      <c r="H2054" s="19">
        <f>[1]怪物属性模拟配置!$S2048</f>
        <v>60440</v>
      </c>
      <c r="I2054" s="20">
        <v>0</v>
      </c>
      <c r="J2054" s="20">
        <v>0</v>
      </c>
      <c r="K2054" s="20">
        <v>0</v>
      </c>
      <c r="L2054" s="20">
        <v>0</v>
      </c>
      <c r="M2054" s="20">
        <f>[1]怪物属性模拟配置!$T2048*1000</f>
        <v>200</v>
      </c>
      <c r="N2054" s="20">
        <v>0</v>
      </c>
      <c r="O2054" s="20">
        <f>[1]怪物属性模拟配置!$U2048-1</f>
        <v>1</v>
      </c>
      <c r="P2054" s="20">
        <v>0</v>
      </c>
      <c r="Q2054" s="20">
        <v>0</v>
      </c>
      <c r="R2054" s="20">
        <v>0</v>
      </c>
      <c r="S2054" s="29" t="s">
        <v>55</v>
      </c>
      <c r="T2054" s="29" t="s">
        <v>55</v>
      </c>
      <c r="U2054" s="20"/>
      <c r="V2054" s="20"/>
    </row>
    <row r="2055" ht="17.25" spans="1:22">
      <c r="A2055" s="20">
        <v>70004721</v>
      </c>
      <c r="B2055" s="34" t="s">
        <v>515</v>
      </c>
      <c r="C2055" s="19">
        <f>[1]怪物属性模拟配置!$E2049</f>
        <v>48</v>
      </c>
      <c r="D2055" s="20">
        <v>0</v>
      </c>
      <c r="E2055" s="19">
        <f>VLOOKUP(C2055,IF({1,0},[1]团队属性模拟!$AO$3:$AO$82,[1]团队属性模拟!$AM$3:$AM$82),2,0)</f>
        <v>22850</v>
      </c>
      <c r="F2055" s="19">
        <f>[1]怪物属性模拟配置!$P2049</f>
        <v>713</v>
      </c>
      <c r="G2055" s="19">
        <f>[1]怪物属性模拟配置!$Q2049</f>
        <v>0</v>
      </c>
      <c r="H2055" s="19">
        <f>[1]怪物属性模拟配置!$S2049</f>
        <v>3022</v>
      </c>
      <c r="I2055" s="20">
        <v>0</v>
      </c>
      <c r="J2055" s="20">
        <v>0</v>
      </c>
      <c r="K2055" s="20">
        <v>0</v>
      </c>
      <c r="L2055" s="20">
        <v>0</v>
      </c>
      <c r="M2055" s="20">
        <f>[1]怪物属性模拟配置!$T2049*1000</f>
        <v>200</v>
      </c>
      <c r="N2055" s="20">
        <v>0</v>
      </c>
      <c r="O2055" s="20">
        <f>[1]怪物属性模拟配置!$U2049-1</f>
        <v>1</v>
      </c>
      <c r="P2055" s="20">
        <v>0</v>
      </c>
      <c r="Q2055" s="20">
        <v>0</v>
      </c>
      <c r="R2055" s="20">
        <v>0</v>
      </c>
      <c r="S2055" s="29" t="s">
        <v>55</v>
      </c>
      <c r="T2055" s="29" t="s">
        <v>55</v>
      </c>
      <c r="U2055" s="20"/>
      <c r="V2055" s="20"/>
    </row>
    <row r="2056" ht="17.25" spans="1:22">
      <c r="A2056" s="20">
        <v>70004722</v>
      </c>
      <c r="B2056" s="34" t="s">
        <v>516</v>
      </c>
      <c r="C2056" s="19">
        <f>[1]怪物属性模拟配置!$E2050</f>
        <v>48</v>
      </c>
      <c r="D2056" s="20">
        <v>0</v>
      </c>
      <c r="E2056" s="19">
        <f>VLOOKUP(C2056,IF({1,0},[1]团队属性模拟!$AO$3:$AO$82,[1]团队属性模拟!$AM$3:$AM$82),2,0)</f>
        <v>22850</v>
      </c>
      <c r="F2056" s="19">
        <f>[1]怪物属性模拟配置!$P2050</f>
        <v>856</v>
      </c>
      <c r="G2056" s="19">
        <f>[1]怪物属性模拟配置!$Q2050</f>
        <v>0</v>
      </c>
      <c r="H2056" s="19">
        <f>[1]怪物属性模拟配置!$S2050</f>
        <v>30220</v>
      </c>
      <c r="I2056" s="20">
        <v>0</v>
      </c>
      <c r="J2056" s="20">
        <v>0</v>
      </c>
      <c r="K2056" s="20">
        <v>0</v>
      </c>
      <c r="L2056" s="20">
        <v>0</v>
      </c>
      <c r="M2056" s="20">
        <f>[1]怪物属性模拟配置!$T2050*1000</f>
        <v>200</v>
      </c>
      <c r="N2056" s="20">
        <v>0</v>
      </c>
      <c r="O2056" s="20">
        <f>[1]怪物属性模拟配置!$U2050-1</f>
        <v>1</v>
      </c>
      <c r="P2056" s="20">
        <v>0</v>
      </c>
      <c r="Q2056" s="20">
        <v>0</v>
      </c>
      <c r="R2056" s="20">
        <v>0</v>
      </c>
      <c r="S2056" s="29" t="s">
        <v>55</v>
      </c>
      <c r="T2056" s="29" t="s">
        <v>55</v>
      </c>
      <c r="U2056" s="20"/>
      <c r="V2056" s="20"/>
    </row>
    <row r="2057" ht="17.25" spans="1:22">
      <c r="A2057" s="20">
        <v>70004723</v>
      </c>
      <c r="B2057" s="34" t="s">
        <v>517</v>
      </c>
      <c r="C2057" s="19">
        <f>[1]怪物属性模拟配置!$E2051</f>
        <v>48</v>
      </c>
      <c r="D2057" s="20">
        <v>0</v>
      </c>
      <c r="E2057" s="19">
        <f>VLOOKUP(C2057,IF({1,0},[1]团队属性模拟!$AO$3:$AO$82,[1]团队属性模拟!$AM$3:$AM$82),2,0)</f>
        <v>22850</v>
      </c>
      <c r="F2057" s="19">
        <f>[1]怪物属性模拟配置!$P2051</f>
        <v>998</v>
      </c>
      <c r="G2057" s="19">
        <f>[1]怪物属性模拟配置!$Q2051</f>
        <v>0</v>
      </c>
      <c r="H2057" s="19">
        <f>[1]怪物属性模拟配置!$S2051</f>
        <v>60440</v>
      </c>
      <c r="I2057" s="20">
        <v>0</v>
      </c>
      <c r="J2057" s="20">
        <v>0</v>
      </c>
      <c r="K2057" s="20">
        <v>0</v>
      </c>
      <c r="L2057" s="20">
        <v>0</v>
      </c>
      <c r="M2057" s="20">
        <f>[1]怪物属性模拟配置!$T2051*1000</f>
        <v>200</v>
      </c>
      <c r="N2057" s="20">
        <v>0</v>
      </c>
      <c r="O2057" s="20">
        <f>[1]怪物属性模拟配置!$U2051-1</f>
        <v>1</v>
      </c>
      <c r="P2057" s="20">
        <v>0</v>
      </c>
      <c r="Q2057" s="20">
        <v>0</v>
      </c>
      <c r="R2057" s="20">
        <v>0</v>
      </c>
      <c r="S2057" s="29" t="s">
        <v>55</v>
      </c>
      <c r="T2057" s="29" t="s">
        <v>55</v>
      </c>
      <c r="U2057" s="20"/>
      <c r="V2057" s="20"/>
    </row>
    <row r="2058" ht="17.25" spans="1:22">
      <c r="A2058" s="20">
        <v>70004811</v>
      </c>
      <c r="B2058" s="34" t="s">
        <v>518</v>
      </c>
      <c r="C2058" s="19">
        <f>[1]怪物属性模拟配置!$E2052</f>
        <v>49</v>
      </c>
      <c r="D2058" s="20">
        <v>0</v>
      </c>
      <c r="E2058" s="19">
        <f>VLOOKUP(C2058,IF({1,0},[1]团队属性模拟!$AO$3:$AO$82,[1]团队属性模拟!$AM$3:$AM$82),2,0)</f>
        <v>23560</v>
      </c>
      <c r="F2058" s="19">
        <f>[1]怪物属性模拟配置!$P2052</f>
        <v>736</v>
      </c>
      <c r="G2058" s="19">
        <f>[1]怪物属性模拟配置!$Q2052</f>
        <v>0</v>
      </c>
      <c r="H2058" s="19">
        <f>[1]怪物属性模拟配置!$S2052</f>
        <v>3116</v>
      </c>
      <c r="I2058" s="20">
        <v>0</v>
      </c>
      <c r="J2058" s="20">
        <v>0</v>
      </c>
      <c r="K2058" s="20">
        <v>0</v>
      </c>
      <c r="L2058" s="20">
        <v>0</v>
      </c>
      <c r="M2058" s="20">
        <f>[1]怪物属性模拟配置!$T2052*1000</f>
        <v>200</v>
      </c>
      <c r="N2058" s="20">
        <v>0</v>
      </c>
      <c r="O2058" s="20">
        <f>[1]怪物属性模拟配置!$U2052-1</f>
        <v>1</v>
      </c>
      <c r="P2058" s="20">
        <v>0</v>
      </c>
      <c r="Q2058" s="20">
        <v>0</v>
      </c>
      <c r="R2058" s="20">
        <v>0</v>
      </c>
      <c r="S2058" s="29" t="s">
        <v>55</v>
      </c>
      <c r="T2058" s="29" t="s">
        <v>55</v>
      </c>
      <c r="U2058" s="20"/>
      <c r="V2058" s="20"/>
    </row>
    <row r="2059" ht="17.25" spans="1:22">
      <c r="A2059" s="20">
        <v>70004812</v>
      </c>
      <c r="B2059" s="34" t="s">
        <v>519</v>
      </c>
      <c r="C2059" s="19">
        <f>[1]怪物属性模拟配置!$E2053</f>
        <v>49</v>
      </c>
      <c r="D2059" s="20">
        <v>0</v>
      </c>
      <c r="E2059" s="19">
        <f>VLOOKUP(C2059,IF({1,0},[1]团队属性模拟!$AO$3:$AO$82,[1]团队属性模拟!$AM$3:$AM$82),2,0)</f>
        <v>23560</v>
      </c>
      <c r="F2059" s="19">
        <f>[1]怪物属性模拟配置!$P2053</f>
        <v>883</v>
      </c>
      <c r="G2059" s="19">
        <f>[1]怪物属性模拟配置!$Q2053</f>
        <v>0</v>
      </c>
      <c r="H2059" s="19">
        <f>[1]怪物属性模拟配置!$S2053</f>
        <v>31160</v>
      </c>
      <c r="I2059" s="20">
        <v>0</v>
      </c>
      <c r="J2059" s="20">
        <v>0</v>
      </c>
      <c r="K2059" s="20">
        <v>0</v>
      </c>
      <c r="L2059" s="20">
        <v>0</v>
      </c>
      <c r="M2059" s="20">
        <f>[1]怪物属性模拟配置!$T2053*1000</f>
        <v>200</v>
      </c>
      <c r="N2059" s="20">
        <v>0</v>
      </c>
      <c r="O2059" s="20">
        <f>[1]怪物属性模拟配置!$U2053-1</f>
        <v>1</v>
      </c>
      <c r="P2059" s="20">
        <v>0</v>
      </c>
      <c r="Q2059" s="20">
        <v>0</v>
      </c>
      <c r="R2059" s="20">
        <v>0</v>
      </c>
      <c r="S2059" s="29" t="s">
        <v>55</v>
      </c>
      <c r="T2059" s="29" t="s">
        <v>55</v>
      </c>
      <c r="U2059" s="20"/>
      <c r="V2059" s="20"/>
    </row>
    <row r="2060" ht="17.25" spans="1:22">
      <c r="A2060" s="20">
        <v>70004813</v>
      </c>
      <c r="B2060" s="34" t="s">
        <v>520</v>
      </c>
      <c r="C2060" s="19">
        <f>[1]怪物属性模拟配置!$E2054</f>
        <v>49</v>
      </c>
      <c r="D2060" s="20">
        <v>0</v>
      </c>
      <c r="E2060" s="19">
        <f>VLOOKUP(C2060,IF({1,0},[1]团队属性模拟!$AO$3:$AO$82,[1]团队属性模拟!$AM$3:$AM$82),2,0)</f>
        <v>23560</v>
      </c>
      <c r="F2060" s="19">
        <f>[1]怪物属性模拟配置!$P2054</f>
        <v>1030</v>
      </c>
      <c r="G2060" s="19">
        <f>[1]怪物属性模拟配置!$Q2054</f>
        <v>0</v>
      </c>
      <c r="H2060" s="19">
        <f>[1]怪物属性模拟配置!$S2054</f>
        <v>62320</v>
      </c>
      <c r="I2060" s="20">
        <v>0</v>
      </c>
      <c r="J2060" s="20">
        <v>0</v>
      </c>
      <c r="K2060" s="20">
        <v>0</v>
      </c>
      <c r="L2060" s="20">
        <v>0</v>
      </c>
      <c r="M2060" s="20">
        <f>[1]怪物属性模拟配置!$T2054*1000</f>
        <v>200</v>
      </c>
      <c r="N2060" s="20">
        <v>0</v>
      </c>
      <c r="O2060" s="20">
        <f>[1]怪物属性模拟配置!$U2054-1</f>
        <v>1</v>
      </c>
      <c r="P2060" s="20">
        <v>0</v>
      </c>
      <c r="Q2060" s="20">
        <v>0</v>
      </c>
      <c r="R2060" s="20">
        <v>0</v>
      </c>
      <c r="S2060" s="29" t="s">
        <v>55</v>
      </c>
      <c r="T2060" s="29" t="s">
        <v>55</v>
      </c>
      <c r="U2060" s="20"/>
      <c r="V2060" s="20"/>
    </row>
    <row r="2061" ht="17.25" spans="1:22">
      <c r="A2061" s="20">
        <v>70004821</v>
      </c>
      <c r="B2061" s="34" t="s">
        <v>515</v>
      </c>
      <c r="C2061" s="19">
        <f>[1]怪物属性模拟配置!$E2055</f>
        <v>49</v>
      </c>
      <c r="D2061" s="20">
        <v>0</v>
      </c>
      <c r="E2061" s="19">
        <f>VLOOKUP(C2061,IF({1,0},[1]团队属性模拟!$AO$3:$AO$82,[1]团队属性模拟!$AM$3:$AM$82),2,0)</f>
        <v>23560</v>
      </c>
      <c r="F2061" s="19">
        <f>[1]怪物属性模拟配置!$P2055</f>
        <v>736</v>
      </c>
      <c r="G2061" s="19">
        <f>[1]怪物属性模拟配置!$Q2055</f>
        <v>0</v>
      </c>
      <c r="H2061" s="19">
        <f>[1]怪物属性模拟配置!$S2055</f>
        <v>3116</v>
      </c>
      <c r="I2061" s="20">
        <v>0</v>
      </c>
      <c r="J2061" s="20">
        <v>0</v>
      </c>
      <c r="K2061" s="20">
        <v>0</v>
      </c>
      <c r="L2061" s="20">
        <v>0</v>
      </c>
      <c r="M2061" s="20">
        <f>[1]怪物属性模拟配置!$T2055*1000</f>
        <v>200</v>
      </c>
      <c r="N2061" s="20">
        <v>0</v>
      </c>
      <c r="O2061" s="20">
        <f>[1]怪物属性模拟配置!$U2055-1</f>
        <v>1</v>
      </c>
      <c r="P2061" s="20">
        <v>0</v>
      </c>
      <c r="Q2061" s="20">
        <v>0</v>
      </c>
      <c r="R2061" s="20">
        <v>0</v>
      </c>
      <c r="S2061" s="29" t="s">
        <v>55</v>
      </c>
      <c r="T2061" s="29" t="s">
        <v>55</v>
      </c>
      <c r="U2061" s="20"/>
      <c r="V2061" s="20"/>
    </row>
    <row r="2062" ht="17.25" spans="1:22">
      <c r="A2062" s="20">
        <v>70004822</v>
      </c>
      <c r="B2062" s="34" t="s">
        <v>516</v>
      </c>
      <c r="C2062" s="19">
        <f>[1]怪物属性模拟配置!$E2056</f>
        <v>49</v>
      </c>
      <c r="D2062" s="20">
        <v>0</v>
      </c>
      <c r="E2062" s="19">
        <f>VLOOKUP(C2062,IF({1,0},[1]团队属性模拟!$AO$3:$AO$82,[1]团队属性模拟!$AM$3:$AM$82),2,0)</f>
        <v>23560</v>
      </c>
      <c r="F2062" s="19">
        <f>[1]怪物属性模拟配置!$P2056</f>
        <v>883</v>
      </c>
      <c r="G2062" s="19">
        <f>[1]怪物属性模拟配置!$Q2056</f>
        <v>0</v>
      </c>
      <c r="H2062" s="19">
        <f>[1]怪物属性模拟配置!$S2056</f>
        <v>31160</v>
      </c>
      <c r="I2062" s="20">
        <v>0</v>
      </c>
      <c r="J2062" s="20">
        <v>0</v>
      </c>
      <c r="K2062" s="20">
        <v>0</v>
      </c>
      <c r="L2062" s="20">
        <v>0</v>
      </c>
      <c r="M2062" s="20">
        <f>[1]怪物属性模拟配置!$T2056*1000</f>
        <v>200</v>
      </c>
      <c r="N2062" s="20">
        <v>0</v>
      </c>
      <c r="O2062" s="20">
        <f>[1]怪物属性模拟配置!$U2056-1</f>
        <v>1</v>
      </c>
      <c r="P2062" s="20">
        <v>0</v>
      </c>
      <c r="Q2062" s="20">
        <v>0</v>
      </c>
      <c r="R2062" s="20">
        <v>0</v>
      </c>
      <c r="S2062" s="29" t="s">
        <v>55</v>
      </c>
      <c r="T2062" s="29" t="s">
        <v>55</v>
      </c>
      <c r="U2062" s="20"/>
      <c r="V2062" s="20"/>
    </row>
    <row r="2063" ht="17.25" spans="1:22">
      <c r="A2063" s="20">
        <v>70004823</v>
      </c>
      <c r="B2063" s="34" t="s">
        <v>517</v>
      </c>
      <c r="C2063" s="19">
        <f>[1]怪物属性模拟配置!$E2057</f>
        <v>49</v>
      </c>
      <c r="D2063" s="20">
        <v>0</v>
      </c>
      <c r="E2063" s="19">
        <f>VLOOKUP(C2063,IF({1,0},[1]团队属性模拟!$AO$3:$AO$82,[1]团队属性模拟!$AM$3:$AM$82),2,0)</f>
        <v>23560</v>
      </c>
      <c r="F2063" s="19">
        <f>[1]怪物属性模拟配置!$P2057</f>
        <v>1030</v>
      </c>
      <c r="G2063" s="19">
        <f>[1]怪物属性模拟配置!$Q2057</f>
        <v>0</v>
      </c>
      <c r="H2063" s="19">
        <f>[1]怪物属性模拟配置!$S2057</f>
        <v>62320</v>
      </c>
      <c r="I2063" s="20">
        <v>0</v>
      </c>
      <c r="J2063" s="20">
        <v>0</v>
      </c>
      <c r="K2063" s="20">
        <v>0</v>
      </c>
      <c r="L2063" s="20">
        <v>0</v>
      </c>
      <c r="M2063" s="20">
        <f>[1]怪物属性模拟配置!$T2057*1000</f>
        <v>200</v>
      </c>
      <c r="N2063" s="20">
        <v>0</v>
      </c>
      <c r="O2063" s="20">
        <f>[1]怪物属性模拟配置!$U2057-1</f>
        <v>1</v>
      </c>
      <c r="P2063" s="20">
        <v>0</v>
      </c>
      <c r="Q2063" s="20">
        <v>0</v>
      </c>
      <c r="R2063" s="20">
        <v>0</v>
      </c>
      <c r="S2063" s="29" t="s">
        <v>55</v>
      </c>
      <c r="T2063" s="29" t="s">
        <v>55</v>
      </c>
      <c r="U2063" s="20"/>
      <c r="V2063" s="20"/>
    </row>
    <row r="2064" ht="17.25" spans="1:22">
      <c r="A2064" s="20">
        <v>70004911</v>
      </c>
      <c r="B2064" s="34" t="s">
        <v>518</v>
      </c>
      <c r="C2064" s="19">
        <f>[1]怪物属性模拟配置!$E2058</f>
        <v>49</v>
      </c>
      <c r="D2064" s="20">
        <v>0</v>
      </c>
      <c r="E2064" s="19">
        <f>VLOOKUP(C2064,IF({1,0},[1]团队属性模拟!$AO$3:$AO$82,[1]团队属性模拟!$AM$3:$AM$82),2,0)</f>
        <v>23560</v>
      </c>
      <c r="F2064" s="19">
        <f>[1]怪物属性模拟配置!$P2058</f>
        <v>736</v>
      </c>
      <c r="G2064" s="19">
        <f>[1]怪物属性模拟配置!$Q2058</f>
        <v>0</v>
      </c>
      <c r="H2064" s="19">
        <f>[1]怪物属性模拟配置!$S2058</f>
        <v>3116</v>
      </c>
      <c r="I2064" s="20">
        <v>0</v>
      </c>
      <c r="J2064" s="20">
        <v>0</v>
      </c>
      <c r="K2064" s="20">
        <v>0</v>
      </c>
      <c r="L2064" s="20">
        <v>0</v>
      </c>
      <c r="M2064" s="20">
        <f>[1]怪物属性模拟配置!$T2058*1000</f>
        <v>200</v>
      </c>
      <c r="N2064" s="20">
        <v>0</v>
      </c>
      <c r="O2064" s="20">
        <f>[1]怪物属性模拟配置!$U2058-1</f>
        <v>1</v>
      </c>
      <c r="P2064" s="20">
        <v>0</v>
      </c>
      <c r="Q2064" s="20">
        <v>0</v>
      </c>
      <c r="R2064" s="20">
        <v>0</v>
      </c>
      <c r="S2064" s="29" t="s">
        <v>55</v>
      </c>
      <c r="T2064" s="29" t="s">
        <v>55</v>
      </c>
      <c r="U2064" s="20"/>
      <c r="V2064" s="20"/>
    </row>
    <row r="2065" ht="17.25" spans="1:22">
      <c r="A2065" s="20">
        <v>70004912</v>
      </c>
      <c r="B2065" s="34" t="s">
        <v>519</v>
      </c>
      <c r="C2065" s="19">
        <f>[1]怪物属性模拟配置!$E2059</f>
        <v>49</v>
      </c>
      <c r="D2065" s="20">
        <v>0</v>
      </c>
      <c r="E2065" s="19">
        <f>VLOOKUP(C2065,IF({1,0},[1]团队属性模拟!$AO$3:$AO$82,[1]团队属性模拟!$AM$3:$AM$82),2,0)</f>
        <v>23560</v>
      </c>
      <c r="F2065" s="19">
        <f>[1]怪物属性模拟配置!$P2059</f>
        <v>883</v>
      </c>
      <c r="G2065" s="19">
        <f>[1]怪物属性模拟配置!$Q2059</f>
        <v>0</v>
      </c>
      <c r="H2065" s="19">
        <f>[1]怪物属性模拟配置!$S2059</f>
        <v>31160</v>
      </c>
      <c r="I2065" s="20">
        <v>0</v>
      </c>
      <c r="J2065" s="20">
        <v>0</v>
      </c>
      <c r="K2065" s="20">
        <v>0</v>
      </c>
      <c r="L2065" s="20">
        <v>0</v>
      </c>
      <c r="M2065" s="20">
        <f>[1]怪物属性模拟配置!$T2059*1000</f>
        <v>200</v>
      </c>
      <c r="N2065" s="20">
        <v>0</v>
      </c>
      <c r="O2065" s="20">
        <f>[1]怪物属性模拟配置!$U2059-1</f>
        <v>1</v>
      </c>
      <c r="P2065" s="20">
        <v>0</v>
      </c>
      <c r="Q2065" s="20">
        <v>0</v>
      </c>
      <c r="R2065" s="20">
        <v>0</v>
      </c>
      <c r="S2065" s="29" t="s">
        <v>55</v>
      </c>
      <c r="T2065" s="29" t="s">
        <v>55</v>
      </c>
      <c r="U2065" s="20"/>
      <c r="V2065" s="20"/>
    </row>
    <row r="2066" ht="17.25" spans="1:22">
      <c r="A2066" s="20">
        <v>70004913</v>
      </c>
      <c r="B2066" s="34" t="s">
        <v>520</v>
      </c>
      <c r="C2066" s="19">
        <f>[1]怪物属性模拟配置!$E2060</f>
        <v>49</v>
      </c>
      <c r="D2066" s="20">
        <v>0</v>
      </c>
      <c r="E2066" s="19">
        <f>VLOOKUP(C2066,IF({1,0},[1]团队属性模拟!$AO$3:$AO$82,[1]团队属性模拟!$AM$3:$AM$82),2,0)</f>
        <v>23560</v>
      </c>
      <c r="F2066" s="19">
        <f>[1]怪物属性模拟配置!$P2060</f>
        <v>1030</v>
      </c>
      <c r="G2066" s="19">
        <f>[1]怪物属性模拟配置!$Q2060</f>
        <v>0</v>
      </c>
      <c r="H2066" s="19">
        <f>[1]怪物属性模拟配置!$S2060</f>
        <v>62320</v>
      </c>
      <c r="I2066" s="20">
        <v>0</v>
      </c>
      <c r="J2066" s="20">
        <v>0</v>
      </c>
      <c r="K2066" s="20">
        <v>0</v>
      </c>
      <c r="L2066" s="20">
        <v>0</v>
      </c>
      <c r="M2066" s="20">
        <f>[1]怪物属性模拟配置!$T2060*1000</f>
        <v>200</v>
      </c>
      <c r="N2066" s="20">
        <v>0</v>
      </c>
      <c r="O2066" s="20">
        <f>[1]怪物属性模拟配置!$U2060-1</f>
        <v>1</v>
      </c>
      <c r="P2066" s="20">
        <v>0</v>
      </c>
      <c r="Q2066" s="20">
        <v>0</v>
      </c>
      <c r="R2066" s="20">
        <v>0</v>
      </c>
      <c r="S2066" s="29" t="s">
        <v>55</v>
      </c>
      <c r="T2066" s="29" t="s">
        <v>55</v>
      </c>
      <c r="U2066" s="20"/>
      <c r="V2066" s="20"/>
    </row>
    <row r="2067" ht="17.25" spans="1:22">
      <c r="A2067" s="20">
        <v>70004921</v>
      </c>
      <c r="B2067" s="34" t="s">
        <v>515</v>
      </c>
      <c r="C2067" s="19">
        <f>[1]怪物属性模拟配置!$E2061</f>
        <v>49</v>
      </c>
      <c r="D2067" s="20">
        <v>0</v>
      </c>
      <c r="E2067" s="19">
        <f>VLOOKUP(C2067,IF({1,0},[1]团队属性模拟!$AO$3:$AO$82,[1]团队属性模拟!$AM$3:$AM$82),2,0)</f>
        <v>23560</v>
      </c>
      <c r="F2067" s="19">
        <f>[1]怪物属性模拟配置!$P2061</f>
        <v>736</v>
      </c>
      <c r="G2067" s="19">
        <f>[1]怪物属性模拟配置!$Q2061</f>
        <v>0</v>
      </c>
      <c r="H2067" s="19">
        <f>[1]怪物属性模拟配置!$S2061</f>
        <v>3116</v>
      </c>
      <c r="I2067" s="20">
        <v>0</v>
      </c>
      <c r="J2067" s="20">
        <v>0</v>
      </c>
      <c r="K2067" s="20">
        <v>0</v>
      </c>
      <c r="L2067" s="20">
        <v>0</v>
      </c>
      <c r="M2067" s="20">
        <f>[1]怪物属性模拟配置!$T2061*1000</f>
        <v>200</v>
      </c>
      <c r="N2067" s="20">
        <v>0</v>
      </c>
      <c r="O2067" s="20">
        <f>[1]怪物属性模拟配置!$U2061-1</f>
        <v>1</v>
      </c>
      <c r="P2067" s="20">
        <v>0</v>
      </c>
      <c r="Q2067" s="20">
        <v>0</v>
      </c>
      <c r="R2067" s="20">
        <v>0</v>
      </c>
      <c r="S2067" s="29" t="s">
        <v>55</v>
      </c>
      <c r="T2067" s="29" t="s">
        <v>55</v>
      </c>
      <c r="U2067" s="20"/>
      <c r="V2067" s="20"/>
    </row>
    <row r="2068" ht="17.25" spans="1:22">
      <c r="A2068" s="20">
        <v>70004922</v>
      </c>
      <c r="B2068" s="34" t="s">
        <v>516</v>
      </c>
      <c r="C2068" s="19">
        <f>[1]怪物属性模拟配置!$E2062</f>
        <v>49</v>
      </c>
      <c r="D2068" s="20">
        <v>0</v>
      </c>
      <c r="E2068" s="19">
        <f>VLOOKUP(C2068,IF({1,0},[1]团队属性模拟!$AO$3:$AO$82,[1]团队属性模拟!$AM$3:$AM$82),2,0)</f>
        <v>23560</v>
      </c>
      <c r="F2068" s="19">
        <f>[1]怪物属性模拟配置!$P2062</f>
        <v>883</v>
      </c>
      <c r="G2068" s="19">
        <f>[1]怪物属性模拟配置!$Q2062</f>
        <v>0</v>
      </c>
      <c r="H2068" s="19">
        <f>[1]怪物属性模拟配置!$S2062</f>
        <v>31160</v>
      </c>
      <c r="I2068" s="20">
        <v>0</v>
      </c>
      <c r="J2068" s="20">
        <v>0</v>
      </c>
      <c r="K2068" s="20">
        <v>0</v>
      </c>
      <c r="L2068" s="20">
        <v>0</v>
      </c>
      <c r="M2068" s="20">
        <f>[1]怪物属性模拟配置!$T2062*1000</f>
        <v>200</v>
      </c>
      <c r="N2068" s="20">
        <v>0</v>
      </c>
      <c r="O2068" s="20">
        <f>[1]怪物属性模拟配置!$U2062-1</f>
        <v>1</v>
      </c>
      <c r="P2068" s="20">
        <v>0</v>
      </c>
      <c r="Q2068" s="20">
        <v>0</v>
      </c>
      <c r="R2068" s="20">
        <v>0</v>
      </c>
      <c r="S2068" s="29" t="s">
        <v>55</v>
      </c>
      <c r="T2068" s="29" t="s">
        <v>55</v>
      </c>
      <c r="U2068" s="20"/>
      <c r="V2068" s="20"/>
    </row>
    <row r="2069" ht="17.25" spans="1:22">
      <c r="A2069" s="20">
        <v>70004923</v>
      </c>
      <c r="B2069" s="34" t="s">
        <v>517</v>
      </c>
      <c r="C2069" s="19">
        <f>[1]怪物属性模拟配置!$E2063</f>
        <v>49</v>
      </c>
      <c r="D2069" s="20">
        <v>0</v>
      </c>
      <c r="E2069" s="19">
        <f>VLOOKUP(C2069,IF({1,0},[1]团队属性模拟!$AO$3:$AO$82,[1]团队属性模拟!$AM$3:$AM$82),2,0)</f>
        <v>23560</v>
      </c>
      <c r="F2069" s="19">
        <f>[1]怪物属性模拟配置!$P2063</f>
        <v>1030</v>
      </c>
      <c r="G2069" s="19">
        <f>[1]怪物属性模拟配置!$Q2063</f>
        <v>0</v>
      </c>
      <c r="H2069" s="19">
        <f>[1]怪物属性模拟配置!$S2063</f>
        <v>62320</v>
      </c>
      <c r="I2069" s="20">
        <v>0</v>
      </c>
      <c r="J2069" s="20">
        <v>0</v>
      </c>
      <c r="K2069" s="20">
        <v>0</v>
      </c>
      <c r="L2069" s="20">
        <v>0</v>
      </c>
      <c r="M2069" s="20">
        <f>[1]怪物属性模拟配置!$T2063*1000</f>
        <v>200</v>
      </c>
      <c r="N2069" s="20">
        <v>0</v>
      </c>
      <c r="O2069" s="20">
        <f>[1]怪物属性模拟配置!$U2063-1</f>
        <v>1</v>
      </c>
      <c r="P2069" s="20">
        <v>0</v>
      </c>
      <c r="Q2069" s="20">
        <v>0</v>
      </c>
      <c r="R2069" s="20">
        <v>0</v>
      </c>
      <c r="S2069" s="29" t="s">
        <v>55</v>
      </c>
      <c r="T2069" s="29" t="s">
        <v>55</v>
      </c>
      <c r="U2069" s="20"/>
      <c r="V2069" s="20"/>
    </row>
    <row r="2070" ht="17.25" spans="1:22">
      <c r="A2070" s="20">
        <v>70005000</v>
      </c>
      <c r="B2070" s="34" t="s">
        <v>530</v>
      </c>
      <c r="C2070" s="19">
        <f>[1]怪物属性模拟配置!$E2064</f>
        <v>50</v>
      </c>
      <c r="D2070" s="20">
        <v>0</v>
      </c>
      <c r="E2070" s="19">
        <f>VLOOKUP(C2070,IF({1,0},[1]团队属性模拟!$AO$3:$AO$82,[1]团队属性模拟!$AM$3:$AM$82),2,0)</f>
        <v>23920</v>
      </c>
      <c r="F2070" s="19">
        <f>[1]怪物属性模拟配置!$P2064</f>
        <v>1494</v>
      </c>
      <c r="G2070" s="19">
        <f>[1]怪物属性模拟配置!$Q2064</f>
        <v>0</v>
      </c>
      <c r="H2070" s="19" t="str">
        <f>[1]怪物属性模拟配置!$S2064</f>
        <v>104412|107576|104412</v>
      </c>
      <c r="I2070" s="20">
        <v>0</v>
      </c>
      <c r="J2070" s="20">
        <v>0</v>
      </c>
      <c r="K2070" s="20">
        <v>0</v>
      </c>
      <c r="L2070" s="20">
        <v>0</v>
      </c>
      <c r="M2070" s="20">
        <f>[1]怪物属性模拟配置!$T2064*1000</f>
        <v>200</v>
      </c>
      <c r="N2070" s="20">
        <v>0</v>
      </c>
      <c r="O2070" s="20">
        <f>[1]怪物属性模拟配置!$U2064-1</f>
        <v>1</v>
      </c>
      <c r="P2070" s="20">
        <v>0</v>
      </c>
      <c r="Q2070" s="20">
        <v>0</v>
      </c>
      <c r="R2070" s="20">
        <v>0</v>
      </c>
      <c r="S2070" s="29" t="s">
        <v>55</v>
      </c>
      <c r="T2070" s="29" t="s">
        <v>55</v>
      </c>
      <c r="U2070" s="20"/>
      <c r="V2070" s="20"/>
    </row>
    <row r="2071" ht="17.25" spans="1:22">
      <c r="A2071" s="20">
        <v>70005111</v>
      </c>
      <c r="B2071" s="34" t="s">
        <v>518</v>
      </c>
      <c r="C2071" s="19">
        <f>[1]怪物属性模拟配置!$E2065</f>
        <v>50</v>
      </c>
      <c r="D2071" s="20">
        <v>0</v>
      </c>
      <c r="E2071" s="19">
        <f>VLOOKUP(C2071,IF({1,0},[1]团队属性模拟!$AO$3:$AO$82,[1]团队属性模拟!$AM$3:$AM$82),2,0)</f>
        <v>23920</v>
      </c>
      <c r="F2071" s="19">
        <f>[1]怪物属性模拟配置!$P2065</f>
        <v>747</v>
      </c>
      <c r="G2071" s="19">
        <f>[1]怪物属性模拟配置!$Q2065</f>
        <v>0</v>
      </c>
      <c r="H2071" s="19">
        <f>[1]怪物属性模拟配置!$S2065</f>
        <v>3164</v>
      </c>
      <c r="I2071" s="20">
        <v>0</v>
      </c>
      <c r="J2071" s="20">
        <v>0</v>
      </c>
      <c r="K2071" s="20">
        <v>0</v>
      </c>
      <c r="L2071" s="20">
        <v>0</v>
      </c>
      <c r="M2071" s="20">
        <f>[1]怪物属性模拟配置!$T2065*1000</f>
        <v>200</v>
      </c>
      <c r="N2071" s="20">
        <v>0</v>
      </c>
      <c r="O2071" s="20">
        <f>[1]怪物属性模拟配置!$U2065-1</f>
        <v>1</v>
      </c>
      <c r="P2071" s="20">
        <v>0</v>
      </c>
      <c r="Q2071" s="20">
        <v>0</v>
      </c>
      <c r="R2071" s="20">
        <v>0</v>
      </c>
      <c r="S2071" s="29" t="s">
        <v>55</v>
      </c>
      <c r="T2071" s="29" t="s">
        <v>55</v>
      </c>
      <c r="U2071" s="20"/>
      <c r="V2071" s="20"/>
    </row>
    <row r="2072" ht="17.25" spans="1:22">
      <c r="A2072" s="20">
        <v>70005112</v>
      </c>
      <c r="B2072" s="34" t="s">
        <v>519</v>
      </c>
      <c r="C2072" s="19">
        <f>[1]怪物属性模拟配置!$E2066</f>
        <v>50</v>
      </c>
      <c r="D2072" s="20">
        <v>0</v>
      </c>
      <c r="E2072" s="19">
        <f>VLOOKUP(C2072,IF({1,0},[1]团队属性模拟!$AO$3:$AO$82,[1]团队属性模拟!$AM$3:$AM$82),2,0)</f>
        <v>23920</v>
      </c>
      <c r="F2072" s="19">
        <f>[1]怪物属性模拟配置!$P2066</f>
        <v>896</v>
      </c>
      <c r="G2072" s="19">
        <f>[1]怪物属性模拟配置!$Q2066</f>
        <v>0</v>
      </c>
      <c r="H2072" s="19">
        <f>[1]怪物属性模拟配置!$S2066</f>
        <v>31640</v>
      </c>
      <c r="I2072" s="20">
        <v>0</v>
      </c>
      <c r="J2072" s="20">
        <v>0</v>
      </c>
      <c r="K2072" s="20">
        <v>0</v>
      </c>
      <c r="L2072" s="20">
        <v>0</v>
      </c>
      <c r="M2072" s="20">
        <f>[1]怪物属性模拟配置!$T2066*1000</f>
        <v>200</v>
      </c>
      <c r="N2072" s="20">
        <v>0</v>
      </c>
      <c r="O2072" s="20">
        <f>[1]怪物属性模拟配置!$U2066-1</f>
        <v>1</v>
      </c>
      <c r="P2072" s="20">
        <v>0</v>
      </c>
      <c r="Q2072" s="20">
        <v>0</v>
      </c>
      <c r="R2072" s="20">
        <v>0</v>
      </c>
      <c r="S2072" s="29" t="s">
        <v>55</v>
      </c>
      <c r="T2072" s="29" t="s">
        <v>55</v>
      </c>
      <c r="U2072" s="20"/>
      <c r="V2072" s="20"/>
    </row>
    <row r="2073" ht="17.25" spans="1:22">
      <c r="A2073" s="20">
        <v>70005113</v>
      </c>
      <c r="B2073" s="34" t="s">
        <v>520</v>
      </c>
      <c r="C2073" s="19">
        <f>[1]怪物属性模拟配置!$E2067</f>
        <v>50</v>
      </c>
      <c r="D2073" s="20">
        <v>0</v>
      </c>
      <c r="E2073" s="19">
        <f>VLOOKUP(C2073,IF({1,0},[1]团队属性模拟!$AO$3:$AO$82,[1]团队属性模拟!$AM$3:$AM$82),2,0)</f>
        <v>23920</v>
      </c>
      <c r="F2073" s="19">
        <f>[1]怪物属性模拟配置!$P2067</f>
        <v>1046</v>
      </c>
      <c r="G2073" s="19">
        <f>[1]怪物属性模拟配置!$Q2067</f>
        <v>0</v>
      </c>
      <c r="H2073" s="19">
        <f>[1]怪物属性模拟配置!$S2067</f>
        <v>63280</v>
      </c>
      <c r="I2073" s="20">
        <v>0</v>
      </c>
      <c r="J2073" s="20">
        <v>0</v>
      </c>
      <c r="K2073" s="20">
        <v>0</v>
      </c>
      <c r="L2073" s="20">
        <v>0</v>
      </c>
      <c r="M2073" s="20">
        <f>[1]怪物属性模拟配置!$T2067*1000</f>
        <v>200</v>
      </c>
      <c r="N2073" s="20">
        <v>0</v>
      </c>
      <c r="O2073" s="20">
        <f>[1]怪物属性模拟配置!$U2067-1</f>
        <v>1</v>
      </c>
      <c r="P2073" s="20">
        <v>0</v>
      </c>
      <c r="Q2073" s="20">
        <v>0</v>
      </c>
      <c r="R2073" s="20">
        <v>0</v>
      </c>
      <c r="S2073" s="29" t="s">
        <v>55</v>
      </c>
      <c r="T2073" s="29" t="s">
        <v>55</v>
      </c>
      <c r="U2073" s="20"/>
      <c r="V2073" s="20"/>
    </row>
    <row r="2074" ht="17.25" spans="1:22">
      <c r="A2074" s="20">
        <v>70005121</v>
      </c>
      <c r="B2074" s="34" t="s">
        <v>515</v>
      </c>
      <c r="C2074" s="19">
        <f>[1]怪物属性模拟配置!$E2068</f>
        <v>50</v>
      </c>
      <c r="D2074" s="20">
        <v>0</v>
      </c>
      <c r="E2074" s="19">
        <f>VLOOKUP(C2074,IF({1,0},[1]团队属性模拟!$AO$3:$AO$82,[1]团队属性模拟!$AM$3:$AM$82),2,0)</f>
        <v>23920</v>
      </c>
      <c r="F2074" s="19">
        <f>[1]怪物属性模拟配置!$P2068</f>
        <v>747</v>
      </c>
      <c r="G2074" s="19">
        <f>[1]怪物属性模拟配置!$Q2068</f>
        <v>0</v>
      </c>
      <c r="H2074" s="19">
        <f>[1]怪物属性模拟配置!$S2068</f>
        <v>3164</v>
      </c>
      <c r="I2074" s="20">
        <v>0</v>
      </c>
      <c r="J2074" s="20">
        <v>0</v>
      </c>
      <c r="K2074" s="20">
        <v>0</v>
      </c>
      <c r="L2074" s="20">
        <v>0</v>
      </c>
      <c r="M2074" s="20">
        <f>[1]怪物属性模拟配置!$T2068*1000</f>
        <v>200</v>
      </c>
      <c r="N2074" s="20">
        <v>0</v>
      </c>
      <c r="O2074" s="20">
        <f>[1]怪物属性模拟配置!$U2068-1</f>
        <v>1</v>
      </c>
      <c r="P2074" s="20">
        <v>0</v>
      </c>
      <c r="Q2074" s="20">
        <v>0</v>
      </c>
      <c r="R2074" s="20">
        <v>0</v>
      </c>
      <c r="S2074" s="29" t="s">
        <v>55</v>
      </c>
      <c r="T2074" s="29" t="s">
        <v>55</v>
      </c>
      <c r="U2074" s="20"/>
      <c r="V2074" s="20"/>
    </row>
    <row r="2075" ht="17.25" spans="1:22">
      <c r="A2075" s="20">
        <v>70005122</v>
      </c>
      <c r="B2075" s="34" t="s">
        <v>516</v>
      </c>
      <c r="C2075" s="19">
        <f>[1]怪物属性模拟配置!$E2069</f>
        <v>50</v>
      </c>
      <c r="D2075" s="20">
        <v>0</v>
      </c>
      <c r="E2075" s="19">
        <f>VLOOKUP(C2075,IF({1,0},[1]团队属性模拟!$AO$3:$AO$82,[1]团队属性模拟!$AM$3:$AM$82),2,0)</f>
        <v>23920</v>
      </c>
      <c r="F2075" s="19">
        <f>[1]怪物属性模拟配置!$P2069</f>
        <v>896</v>
      </c>
      <c r="G2075" s="19">
        <f>[1]怪物属性模拟配置!$Q2069</f>
        <v>0</v>
      </c>
      <c r="H2075" s="19">
        <f>[1]怪物属性模拟配置!$S2069</f>
        <v>31640</v>
      </c>
      <c r="I2075" s="20">
        <v>0</v>
      </c>
      <c r="J2075" s="20">
        <v>0</v>
      </c>
      <c r="K2075" s="20">
        <v>0</v>
      </c>
      <c r="L2075" s="20">
        <v>0</v>
      </c>
      <c r="M2075" s="20">
        <f>[1]怪物属性模拟配置!$T2069*1000</f>
        <v>200</v>
      </c>
      <c r="N2075" s="20">
        <v>0</v>
      </c>
      <c r="O2075" s="20">
        <f>[1]怪物属性模拟配置!$U2069-1</f>
        <v>1</v>
      </c>
      <c r="P2075" s="20">
        <v>0</v>
      </c>
      <c r="Q2075" s="20">
        <v>0</v>
      </c>
      <c r="R2075" s="20">
        <v>0</v>
      </c>
      <c r="S2075" s="29" t="s">
        <v>55</v>
      </c>
      <c r="T2075" s="29" t="s">
        <v>55</v>
      </c>
      <c r="U2075" s="20"/>
      <c r="V2075" s="20"/>
    </row>
    <row r="2076" ht="17.25" spans="1:22">
      <c r="A2076" s="20">
        <v>70005123</v>
      </c>
      <c r="B2076" s="34" t="s">
        <v>517</v>
      </c>
      <c r="C2076" s="19">
        <f>[1]怪物属性模拟配置!$E2070</f>
        <v>50</v>
      </c>
      <c r="D2076" s="20">
        <v>0</v>
      </c>
      <c r="E2076" s="19">
        <f>VLOOKUP(C2076,IF({1,0},[1]团队属性模拟!$AO$3:$AO$82,[1]团队属性模拟!$AM$3:$AM$82),2,0)</f>
        <v>23920</v>
      </c>
      <c r="F2076" s="19">
        <f>[1]怪物属性模拟配置!$P2070</f>
        <v>1046</v>
      </c>
      <c r="G2076" s="19">
        <f>[1]怪物属性模拟配置!$Q2070</f>
        <v>0</v>
      </c>
      <c r="H2076" s="19">
        <f>[1]怪物属性模拟配置!$S2070</f>
        <v>63280</v>
      </c>
      <c r="I2076" s="20">
        <v>0</v>
      </c>
      <c r="J2076" s="20">
        <v>0</v>
      </c>
      <c r="K2076" s="20">
        <v>0</v>
      </c>
      <c r="L2076" s="20">
        <v>0</v>
      </c>
      <c r="M2076" s="20">
        <f>[1]怪物属性模拟配置!$T2070*1000</f>
        <v>200</v>
      </c>
      <c r="N2076" s="20">
        <v>0</v>
      </c>
      <c r="O2076" s="20">
        <f>[1]怪物属性模拟配置!$U2070-1</f>
        <v>1</v>
      </c>
      <c r="P2076" s="20">
        <v>0</v>
      </c>
      <c r="Q2076" s="20">
        <v>0</v>
      </c>
      <c r="R2076" s="20">
        <v>0</v>
      </c>
      <c r="S2076" s="29" t="s">
        <v>55</v>
      </c>
      <c r="T2076" s="29" t="s">
        <v>55</v>
      </c>
      <c r="U2076" s="20"/>
      <c r="V2076" s="20"/>
    </row>
    <row r="2077" ht="17.25" spans="1:22">
      <c r="A2077" s="20">
        <v>70005211</v>
      </c>
      <c r="B2077" s="34" t="s">
        <v>518</v>
      </c>
      <c r="C2077" s="19">
        <f>[1]怪物属性模拟配置!$E2071</f>
        <v>51</v>
      </c>
      <c r="D2077" s="20">
        <v>0</v>
      </c>
      <c r="E2077" s="19">
        <f>VLOOKUP(C2077,IF({1,0},[1]团队属性模拟!$AO$3:$AO$82,[1]团队属性模拟!$AM$3:$AM$82),2,0)</f>
        <v>27670</v>
      </c>
      <c r="F2077" s="19">
        <f>[1]怪物属性模拟配置!$P2071</f>
        <v>861</v>
      </c>
      <c r="G2077" s="19">
        <f>[1]怪物属性模拟配置!$Q2071</f>
        <v>0</v>
      </c>
      <c r="H2077" s="19">
        <f>[1]怪物属性模拟配置!$S2071</f>
        <v>3665</v>
      </c>
      <c r="I2077" s="20">
        <v>0</v>
      </c>
      <c r="J2077" s="20">
        <v>0</v>
      </c>
      <c r="K2077" s="20">
        <v>0</v>
      </c>
      <c r="L2077" s="20">
        <v>0</v>
      </c>
      <c r="M2077" s="20">
        <f>[1]怪物属性模拟配置!$T2071*1000</f>
        <v>200</v>
      </c>
      <c r="N2077" s="20">
        <v>0</v>
      </c>
      <c r="O2077" s="20">
        <f>[1]怪物属性模拟配置!$U2071-1</f>
        <v>1</v>
      </c>
      <c r="P2077" s="20">
        <v>0</v>
      </c>
      <c r="Q2077" s="20">
        <v>0</v>
      </c>
      <c r="R2077" s="20">
        <v>0</v>
      </c>
      <c r="S2077" s="29" t="s">
        <v>55</v>
      </c>
      <c r="T2077" s="29" t="s">
        <v>55</v>
      </c>
      <c r="U2077" s="20"/>
      <c r="V2077" s="20"/>
    </row>
    <row r="2078" ht="17.25" spans="1:22">
      <c r="A2078" s="20">
        <v>70005212</v>
      </c>
      <c r="B2078" s="34" t="s">
        <v>519</v>
      </c>
      <c r="C2078" s="19">
        <f>[1]怪物属性模拟配置!$E2072</f>
        <v>51</v>
      </c>
      <c r="D2078" s="20">
        <v>0</v>
      </c>
      <c r="E2078" s="19">
        <f>VLOOKUP(C2078,IF({1,0},[1]团队属性模拟!$AO$3:$AO$82,[1]团队属性模拟!$AM$3:$AM$82),2,0)</f>
        <v>27670</v>
      </c>
      <c r="F2078" s="19">
        <f>[1]怪物属性模拟配置!$P2072</f>
        <v>1033</v>
      </c>
      <c r="G2078" s="19">
        <f>[1]怪物属性模拟配置!$Q2072</f>
        <v>0</v>
      </c>
      <c r="H2078" s="19">
        <f>[1]怪物属性模拟配置!$S2072</f>
        <v>36650</v>
      </c>
      <c r="I2078" s="20">
        <v>0</v>
      </c>
      <c r="J2078" s="20">
        <v>0</v>
      </c>
      <c r="K2078" s="20">
        <v>0</v>
      </c>
      <c r="L2078" s="20">
        <v>0</v>
      </c>
      <c r="M2078" s="20">
        <f>[1]怪物属性模拟配置!$T2072*1000</f>
        <v>200</v>
      </c>
      <c r="N2078" s="20">
        <v>0</v>
      </c>
      <c r="O2078" s="20">
        <f>[1]怪物属性模拟配置!$U2072-1</f>
        <v>1</v>
      </c>
      <c r="P2078" s="20">
        <v>0</v>
      </c>
      <c r="Q2078" s="20">
        <v>0</v>
      </c>
      <c r="R2078" s="20">
        <v>0</v>
      </c>
      <c r="S2078" s="29" t="s">
        <v>55</v>
      </c>
      <c r="T2078" s="29" t="s">
        <v>55</v>
      </c>
      <c r="U2078" s="20"/>
      <c r="V2078" s="20"/>
    </row>
    <row r="2079" ht="17.25" spans="1:22">
      <c r="A2079" s="20">
        <v>70005213</v>
      </c>
      <c r="B2079" s="34" t="s">
        <v>520</v>
      </c>
      <c r="C2079" s="19">
        <f>[1]怪物属性模拟配置!$E2073</f>
        <v>51</v>
      </c>
      <c r="D2079" s="20">
        <v>0</v>
      </c>
      <c r="E2079" s="19">
        <f>VLOOKUP(C2079,IF({1,0},[1]团队属性模拟!$AO$3:$AO$82,[1]团队属性模拟!$AM$3:$AM$82),2,0)</f>
        <v>27670</v>
      </c>
      <c r="F2079" s="19">
        <f>[1]怪物属性模拟配置!$P2073</f>
        <v>1205</v>
      </c>
      <c r="G2079" s="19">
        <f>[1]怪物属性模拟配置!$Q2073</f>
        <v>0</v>
      </c>
      <c r="H2079" s="19">
        <f>[1]怪物属性模拟配置!$S2073</f>
        <v>73300</v>
      </c>
      <c r="I2079" s="20">
        <v>0</v>
      </c>
      <c r="J2079" s="20">
        <v>0</v>
      </c>
      <c r="K2079" s="20">
        <v>0</v>
      </c>
      <c r="L2079" s="20">
        <v>0</v>
      </c>
      <c r="M2079" s="20">
        <f>[1]怪物属性模拟配置!$T2073*1000</f>
        <v>200</v>
      </c>
      <c r="N2079" s="20">
        <v>0</v>
      </c>
      <c r="O2079" s="20">
        <f>[1]怪物属性模拟配置!$U2073-1</f>
        <v>1</v>
      </c>
      <c r="P2079" s="20">
        <v>0</v>
      </c>
      <c r="Q2079" s="20">
        <v>0</v>
      </c>
      <c r="R2079" s="20">
        <v>0</v>
      </c>
      <c r="S2079" s="29" t="s">
        <v>55</v>
      </c>
      <c r="T2079" s="29" t="s">
        <v>55</v>
      </c>
      <c r="U2079" s="20"/>
      <c r="V2079" s="20"/>
    </row>
    <row r="2080" ht="17.25" spans="1:22">
      <c r="A2080" s="20">
        <v>70005221</v>
      </c>
      <c r="B2080" s="34" t="s">
        <v>515</v>
      </c>
      <c r="C2080" s="19">
        <f>[1]怪物属性模拟配置!$E2074</f>
        <v>51</v>
      </c>
      <c r="D2080" s="20">
        <v>0</v>
      </c>
      <c r="E2080" s="19">
        <f>VLOOKUP(C2080,IF({1,0},[1]团队属性模拟!$AO$3:$AO$82,[1]团队属性模拟!$AM$3:$AM$82),2,0)</f>
        <v>27670</v>
      </c>
      <c r="F2080" s="19">
        <f>[1]怪物属性模拟配置!$P2074</f>
        <v>861</v>
      </c>
      <c r="G2080" s="19">
        <f>[1]怪物属性模拟配置!$Q2074</f>
        <v>0</v>
      </c>
      <c r="H2080" s="19">
        <f>[1]怪物属性模拟配置!$S2074</f>
        <v>3665</v>
      </c>
      <c r="I2080" s="20">
        <v>0</v>
      </c>
      <c r="J2080" s="20">
        <v>0</v>
      </c>
      <c r="K2080" s="20">
        <v>0</v>
      </c>
      <c r="L2080" s="20">
        <v>0</v>
      </c>
      <c r="M2080" s="20">
        <f>[1]怪物属性模拟配置!$T2074*1000</f>
        <v>200</v>
      </c>
      <c r="N2080" s="20">
        <v>0</v>
      </c>
      <c r="O2080" s="20">
        <f>[1]怪物属性模拟配置!$U2074-1</f>
        <v>1</v>
      </c>
      <c r="P2080" s="20">
        <v>0</v>
      </c>
      <c r="Q2080" s="20">
        <v>0</v>
      </c>
      <c r="R2080" s="20">
        <v>0</v>
      </c>
      <c r="S2080" s="29" t="s">
        <v>55</v>
      </c>
      <c r="T2080" s="29" t="s">
        <v>55</v>
      </c>
      <c r="U2080" s="20"/>
      <c r="V2080" s="20"/>
    </row>
    <row r="2081" ht="17.25" spans="1:22">
      <c r="A2081" s="20">
        <v>70005222</v>
      </c>
      <c r="B2081" s="34" t="s">
        <v>516</v>
      </c>
      <c r="C2081" s="19">
        <f>[1]怪物属性模拟配置!$E2075</f>
        <v>51</v>
      </c>
      <c r="D2081" s="20">
        <v>0</v>
      </c>
      <c r="E2081" s="19">
        <f>VLOOKUP(C2081,IF({1,0},[1]团队属性模拟!$AO$3:$AO$82,[1]团队属性模拟!$AM$3:$AM$82),2,0)</f>
        <v>27670</v>
      </c>
      <c r="F2081" s="19">
        <f>[1]怪物属性模拟配置!$P2075</f>
        <v>1033</v>
      </c>
      <c r="G2081" s="19">
        <f>[1]怪物属性模拟配置!$Q2075</f>
        <v>0</v>
      </c>
      <c r="H2081" s="19">
        <f>[1]怪物属性模拟配置!$S2075</f>
        <v>36650</v>
      </c>
      <c r="I2081" s="20">
        <v>0</v>
      </c>
      <c r="J2081" s="20">
        <v>0</v>
      </c>
      <c r="K2081" s="20">
        <v>0</v>
      </c>
      <c r="L2081" s="20">
        <v>0</v>
      </c>
      <c r="M2081" s="20">
        <f>[1]怪物属性模拟配置!$T2075*1000</f>
        <v>200</v>
      </c>
      <c r="N2081" s="20">
        <v>0</v>
      </c>
      <c r="O2081" s="20">
        <f>[1]怪物属性模拟配置!$U2075-1</f>
        <v>1</v>
      </c>
      <c r="P2081" s="20">
        <v>0</v>
      </c>
      <c r="Q2081" s="20">
        <v>0</v>
      </c>
      <c r="R2081" s="20">
        <v>0</v>
      </c>
      <c r="S2081" s="29" t="s">
        <v>55</v>
      </c>
      <c r="T2081" s="29" t="s">
        <v>55</v>
      </c>
      <c r="U2081" s="20"/>
      <c r="V2081" s="20"/>
    </row>
    <row r="2082" ht="17.25" spans="1:22">
      <c r="A2082" s="20">
        <v>70005223</v>
      </c>
      <c r="B2082" s="34" t="s">
        <v>517</v>
      </c>
      <c r="C2082" s="19">
        <f>[1]怪物属性模拟配置!$E2076</f>
        <v>51</v>
      </c>
      <c r="D2082" s="20">
        <v>0</v>
      </c>
      <c r="E2082" s="19">
        <f>VLOOKUP(C2082,IF({1,0},[1]团队属性模拟!$AO$3:$AO$82,[1]团队属性模拟!$AM$3:$AM$82),2,0)</f>
        <v>27670</v>
      </c>
      <c r="F2082" s="19">
        <f>[1]怪物属性模拟配置!$P2076</f>
        <v>1205</v>
      </c>
      <c r="G2082" s="19">
        <f>[1]怪物属性模拟配置!$Q2076</f>
        <v>0</v>
      </c>
      <c r="H2082" s="19">
        <f>[1]怪物属性模拟配置!$S2076</f>
        <v>73300</v>
      </c>
      <c r="I2082" s="20">
        <v>0</v>
      </c>
      <c r="J2082" s="20">
        <v>0</v>
      </c>
      <c r="K2082" s="20">
        <v>0</v>
      </c>
      <c r="L2082" s="20">
        <v>0</v>
      </c>
      <c r="M2082" s="20">
        <f>[1]怪物属性模拟配置!$T2076*1000</f>
        <v>200</v>
      </c>
      <c r="N2082" s="20">
        <v>0</v>
      </c>
      <c r="O2082" s="20">
        <f>[1]怪物属性模拟配置!$U2076-1</f>
        <v>1</v>
      </c>
      <c r="P2082" s="20">
        <v>0</v>
      </c>
      <c r="Q2082" s="20">
        <v>0</v>
      </c>
      <c r="R2082" s="20">
        <v>0</v>
      </c>
      <c r="S2082" s="29" t="s">
        <v>55</v>
      </c>
      <c r="T2082" s="29" t="s">
        <v>55</v>
      </c>
      <c r="U2082" s="20"/>
      <c r="V2082" s="20"/>
    </row>
    <row r="2083" ht="17.25" spans="1:22">
      <c r="A2083" s="20">
        <v>70005311</v>
      </c>
      <c r="B2083" s="34" t="s">
        <v>515</v>
      </c>
      <c r="C2083" s="19">
        <f>[1]怪物属性模拟配置!$E2077</f>
        <v>51</v>
      </c>
      <c r="D2083" s="20">
        <v>0</v>
      </c>
      <c r="E2083" s="19">
        <f>VLOOKUP(C2083,IF({1,0},[1]团队属性模拟!$AO$3:$AO$82,[1]团队属性模拟!$AM$3:$AM$82),2,0)</f>
        <v>27670</v>
      </c>
      <c r="F2083" s="19">
        <f>[1]怪物属性模拟配置!$P2077</f>
        <v>861</v>
      </c>
      <c r="G2083" s="19">
        <f>[1]怪物属性模拟配置!$Q2077</f>
        <v>0</v>
      </c>
      <c r="H2083" s="19">
        <f>[1]怪物属性模拟配置!$S2077</f>
        <v>3665</v>
      </c>
      <c r="I2083" s="20">
        <v>0</v>
      </c>
      <c r="J2083" s="20">
        <v>0</v>
      </c>
      <c r="K2083" s="20">
        <v>0</v>
      </c>
      <c r="L2083" s="20">
        <v>0</v>
      </c>
      <c r="M2083" s="20">
        <f>[1]怪物属性模拟配置!$T2077*1000</f>
        <v>200</v>
      </c>
      <c r="N2083" s="20">
        <v>0</v>
      </c>
      <c r="O2083" s="20">
        <f>[1]怪物属性模拟配置!$U2077-1</f>
        <v>1</v>
      </c>
      <c r="P2083" s="20">
        <v>0</v>
      </c>
      <c r="Q2083" s="20">
        <v>0</v>
      </c>
      <c r="R2083" s="20">
        <v>0</v>
      </c>
      <c r="S2083" s="29" t="s">
        <v>55</v>
      </c>
      <c r="T2083" s="29" t="s">
        <v>55</v>
      </c>
      <c r="U2083" s="20"/>
      <c r="V2083" s="20"/>
    </row>
    <row r="2084" ht="17.25" spans="1:22">
      <c r="A2084" s="20">
        <v>70005312</v>
      </c>
      <c r="B2084" s="34" t="s">
        <v>516</v>
      </c>
      <c r="C2084" s="19">
        <f>[1]怪物属性模拟配置!$E2078</f>
        <v>51</v>
      </c>
      <c r="D2084" s="20">
        <v>0</v>
      </c>
      <c r="E2084" s="19">
        <f>VLOOKUP(C2084,IF({1,0},[1]团队属性模拟!$AO$3:$AO$82,[1]团队属性模拟!$AM$3:$AM$82),2,0)</f>
        <v>27670</v>
      </c>
      <c r="F2084" s="19">
        <f>[1]怪物属性模拟配置!$P2078</f>
        <v>1033</v>
      </c>
      <c r="G2084" s="19">
        <f>[1]怪物属性模拟配置!$Q2078</f>
        <v>0</v>
      </c>
      <c r="H2084" s="19">
        <f>[1]怪物属性模拟配置!$S2078</f>
        <v>36650</v>
      </c>
      <c r="I2084" s="20">
        <v>0</v>
      </c>
      <c r="J2084" s="20">
        <v>0</v>
      </c>
      <c r="K2084" s="20">
        <v>0</v>
      </c>
      <c r="L2084" s="20">
        <v>0</v>
      </c>
      <c r="M2084" s="20">
        <f>[1]怪物属性模拟配置!$T2078*1000</f>
        <v>200</v>
      </c>
      <c r="N2084" s="20">
        <v>0</v>
      </c>
      <c r="O2084" s="20">
        <f>[1]怪物属性模拟配置!$U2078-1</f>
        <v>1</v>
      </c>
      <c r="P2084" s="20">
        <v>0</v>
      </c>
      <c r="Q2084" s="20">
        <v>0</v>
      </c>
      <c r="R2084" s="20">
        <v>0</v>
      </c>
      <c r="S2084" s="29" t="s">
        <v>55</v>
      </c>
      <c r="T2084" s="29" t="s">
        <v>55</v>
      </c>
      <c r="U2084" s="20"/>
      <c r="V2084" s="20"/>
    </row>
    <row r="2085" ht="17.25" spans="1:22">
      <c r="A2085" s="20">
        <v>70005313</v>
      </c>
      <c r="B2085" s="34" t="s">
        <v>517</v>
      </c>
      <c r="C2085" s="19">
        <f>[1]怪物属性模拟配置!$E2079</f>
        <v>51</v>
      </c>
      <c r="D2085" s="20">
        <v>0</v>
      </c>
      <c r="E2085" s="19">
        <f>VLOOKUP(C2085,IF({1,0},[1]团队属性模拟!$AO$3:$AO$82,[1]团队属性模拟!$AM$3:$AM$82),2,0)</f>
        <v>27670</v>
      </c>
      <c r="F2085" s="19">
        <f>[1]怪物属性模拟配置!$P2079</f>
        <v>1205</v>
      </c>
      <c r="G2085" s="19">
        <f>[1]怪物属性模拟配置!$Q2079</f>
        <v>0</v>
      </c>
      <c r="H2085" s="19">
        <f>[1]怪物属性模拟配置!$S2079</f>
        <v>73300</v>
      </c>
      <c r="I2085" s="20">
        <v>0</v>
      </c>
      <c r="J2085" s="20">
        <v>0</v>
      </c>
      <c r="K2085" s="20">
        <v>0</v>
      </c>
      <c r="L2085" s="20">
        <v>0</v>
      </c>
      <c r="M2085" s="20">
        <f>[1]怪物属性模拟配置!$T2079*1000</f>
        <v>200</v>
      </c>
      <c r="N2085" s="20">
        <v>0</v>
      </c>
      <c r="O2085" s="20">
        <f>[1]怪物属性模拟配置!$U2079-1</f>
        <v>1</v>
      </c>
      <c r="P2085" s="20">
        <v>0</v>
      </c>
      <c r="Q2085" s="20">
        <v>0</v>
      </c>
      <c r="R2085" s="20">
        <v>0</v>
      </c>
      <c r="S2085" s="29" t="s">
        <v>55</v>
      </c>
      <c r="T2085" s="29" t="s">
        <v>55</v>
      </c>
      <c r="U2085" s="20"/>
      <c r="V2085" s="20"/>
    </row>
    <row r="2086" ht="17.25" spans="1:22">
      <c r="A2086" s="20">
        <v>70005321</v>
      </c>
      <c r="B2086" s="34" t="s">
        <v>518</v>
      </c>
      <c r="C2086" s="19">
        <f>[1]怪物属性模拟配置!$E2080</f>
        <v>51</v>
      </c>
      <c r="D2086" s="20">
        <v>0</v>
      </c>
      <c r="E2086" s="19">
        <f>VLOOKUP(C2086,IF({1,0},[1]团队属性模拟!$AO$3:$AO$82,[1]团队属性模拟!$AM$3:$AM$82),2,0)</f>
        <v>27670</v>
      </c>
      <c r="F2086" s="19">
        <f>[1]怪物属性模拟配置!$P2080</f>
        <v>861</v>
      </c>
      <c r="G2086" s="19">
        <f>[1]怪物属性模拟配置!$Q2080</f>
        <v>0</v>
      </c>
      <c r="H2086" s="19">
        <f>[1]怪物属性模拟配置!$S2080</f>
        <v>3665</v>
      </c>
      <c r="I2086" s="20">
        <v>0</v>
      </c>
      <c r="J2086" s="20">
        <v>0</v>
      </c>
      <c r="K2086" s="20">
        <v>0</v>
      </c>
      <c r="L2086" s="20">
        <v>0</v>
      </c>
      <c r="M2086" s="20">
        <f>[1]怪物属性模拟配置!$T2080*1000</f>
        <v>200</v>
      </c>
      <c r="N2086" s="20">
        <v>0</v>
      </c>
      <c r="O2086" s="20">
        <f>[1]怪物属性模拟配置!$U2080-1</f>
        <v>1</v>
      </c>
      <c r="P2086" s="20">
        <v>0</v>
      </c>
      <c r="Q2086" s="20">
        <v>0</v>
      </c>
      <c r="R2086" s="20">
        <v>0</v>
      </c>
      <c r="S2086" s="29" t="s">
        <v>55</v>
      </c>
      <c r="T2086" s="29" t="s">
        <v>55</v>
      </c>
      <c r="U2086" s="20"/>
      <c r="V2086" s="20"/>
    </row>
    <row r="2087" ht="17.25" spans="1:22">
      <c r="A2087" s="20">
        <v>70005322</v>
      </c>
      <c r="B2087" s="34" t="s">
        <v>519</v>
      </c>
      <c r="C2087" s="19">
        <f>[1]怪物属性模拟配置!$E2081</f>
        <v>51</v>
      </c>
      <c r="D2087" s="20">
        <v>0</v>
      </c>
      <c r="E2087" s="19">
        <f>VLOOKUP(C2087,IF({1,0},[1]团队属性模拟!$AO$3:$AO$82,[1]团队属性模拟!$AM$3:$AM$82),2,0)</f>
        <v>27670</v>
      </c>
      <c r="F2087" s="19">
        <f>[1]怪物属性模拟配置!$P2081</f>
        <v>1033</v>
      </c>
      <c r="G2087" s="19">
        <f>[1]怪物属性模拟配置!$Q2081</f>
        <v>0</v>
      </c>
      <c r="H2087" s="19">
        <f>[1]怪物属性模拟配置!$S2081</f>
        <v>36650</v>
      </c>
      <c r="I2087" s="20">
        <v>0</v>
      </c>
      <c r="J2087" s="20">
        <v>0</v>
      </c>
      <c r="K2087" s="20">
        <v>0</v>
      </c>
      <c r="L2087" s="20">
        <v>0</v>
      </c>
      <c r="M2087" s="20">
        <f>[1]怪物属性模拟配置!$T2081*1000</f>
        <v>200</v>
      </c>
      <c r="N2087" s="20">
        <v>0</v>
      </c>
      <c r="O2087" s="20">
        <f>[1]怪物属性模拟配置!$U2081-1</f>
        <v>1</v>
      </c>
      <c r="P2087" s="20">
        <v>0</v>
      </c>
      <c r="Q2087" s="20">
        <v>0</v>
      </c>
      <c r="R2087" s="20">
        <v>0</v>
      </c>
      <c r="S2087" s="29" t="s">
        <v>55</v>
      </c>
      <c r="T2087" s="29" t="s">
        <v>55</v>
      </c>
      <c r="U2087" s="20"/>
      <c r="V2087" s="20"/>
    </row>
    <row r="2088" ht="17.25" spans="1:22">
      <c r="A2088" s="20">
        <v>70005323</v>
      </c>
      <c r="B2088" s="34" t="s">
        <v>520</v>
      </c>
      <c r="C2088" s="19">
        <f>[1]怪物属性模拟配置!$E2082</f>
        <v>51</v>
      </c>
      <c r="D2088" s="20">
        <v>0</v>
      </c>
      <c r="E2088" s="19">
        <f>VLOOKUP(C2088,IF({1,0},[1]团队属性模拟!$AO$3:$AO$82,[1]团队属性模拟!$AM$3:$AM$82),2,0)</f>
        <v>27670</v>
      </c>
      <c r="F2088" s="19">
        <f>[1]怪物属性模拟配置!$P2082</f>
        <v>1205</v>
      </c>
      <c r="G2088" s="19">
        <f>[1]怪物属性模拟配置!$Q2082</f>
        <v>0</v>
      </c>
      <c r="H2088" s="19">
        <f>[1]怪物属性模拟配置!$S2082</f>
        <v>73300</v>
      </c>
      <c r="I2088" s="20">
        <v>0</v>
      </c>
      <c r="J2088" s="20">
        <v>0</v>
      </c>
      <c r="K2088" s="20">
        <v>0</v>
      </c>
      <c r="L2088" s="20">
        <v>0</v>
      </c>
      <c r="M2088" s="20">
        <f>[1]怪物属性模拟配置!$T2082*1000</f>
        <v>200</v>
      </c>
      <c r="N2088" s="20">
        <v>0</v>
      </c>
      <c r="O2088" s="20">
        <f>[1]怪物属性模拟配置!$U2082-1</f>
        <v>1</v>
      </c>
      <c r="P2088" s="20">
        <v>0</v>
      </c>
      <c r="Q2088" s="20">
        <v>0</v>
      </c>
      <c r="R2088" s="20">
        <v>0</v>
      </c>
      <c r="S2088" s="29" t="s">
        <v>55</v>
      </c>
      <c r="T2088" s="29" t="s">
        <v>55</v>
      </c>
      <c r="U2088" s="20"/>
      <c r="V2088" s="20"/>
    </row>
    <row r="2089" ht="17.25" spans="1:22">
      <c r="A2089" s="20">
        <v>70005411</v>
      </c>
      <c r="B2089" s="34" t="s">
        <v>515</v>
      </c>
      <c r="C2089" s="19">
        <f>[1]怪物属性模拟配置!$E2083</f>
        <v>52</v>
      </c>
      <c r="D2089" s="20">
        <v>0</v>
      </c>
      <c r="E2089" s="19">
        <f>VLOOKUP(C2089,IF({1,0},[1]团队属性模拟!$AO$3:$AO$82,[1]团队属性模拟!$AM$3:$AM$82),2,0)</f>
        <v>28090</v>
      </c>
      <c r="F2089" s="19">
        <f>[1]怪物属性模拟配置!$P2083</f>
        <v>874</v>
      </c>
      <c r="G2089" s="19">
        <f>[1]怪物属性模拟配置!$Q2083</f>
        <v>0</v>
      </c>
      <c r="H2089" s="19">
        <f>[1]怪物属性模拟配置!$S2083</f>
        <v>3720</v>
      </c>
      <c r="I2089" s="20">
        <v>0</v>
      </c>
      <c r="J2089" s="20">
        <v>0</v>
      </c>
      <c r="K2089" s="20">
        <v>0</v>
      </c>
      <c r="L2089" s="20">
        <v>0</v>
      </c>
      <c r="M2089" s="20">
        <f>[1]怪物属性模拟配置!$T2083*1000</f>
        <v>200</v>
      </c>
      <c r="N2089" s="20">
        <v>0</v>
      </c>
      <c r="O2089" s="20">
        <f>[1]怪物属性模拟配置!$U2083-1</f>
        <v>1</v>
      </c>
      <c r="P2089" s="20">
        <v>0</v>
      </c>
      <c r="Q2089" s="20">
        <v>0</v>
      </c>
      <c r="R2089" s="20">
        <v>0</v>
      </c>
      <c r="S2089" s="29" t="s">
        <v>55</v>
      </c>
      <c r="T2089" s="29" t="s">
        <v>55</v>
      </c>
      <c r="U2089" s="20"/>
      <c r="V2089" s="20"/>
    </row>
    <row r="2090" ht="17.25" spans="1:22">
      <c r="A2090" s="20">
        <v>70005412</v>
      </c>
      <c r="B2090" s="34" t="s">
        <v>516</v>
      </c>
      <c r="C2090" s="19">
        <f>[1]怪物属性模拟配置!$E2084</f>
        <v>52</v>
      </c>
      <c r="D2090" s="20">
        <v>0</v>
      </c>
      <c r="E2090" s="19">
        <f>VLOOKUP(C2090,IF({1,0},[1]团队属性模拟!$AO$3:$AO$82,[1]团队属性模拟!$AM$3:$AM$82),2,0)</f>
        <v>28090</v>
      </c>
      <c r="F2090" s="19">
        <f>[1]怪物属性模拟配置!$P2084</f>
        <v>1049</v>
      </c>
      <c r="G2090" s="19">
        <f>[1]怪物属性模拟配置!$Q2084</f>
        <v>0</v>
      </c>
      <c r="H2090" s="19">
        <f>[1]怪物属性模拟配置!$S2084</f>
        <v>37200</v>
      </c>
      <c r="I2090" s="20">
        <v>0</v>
      </c>
      <c r="J2090" s="20">
        <v>0</v>
      </c>
      <c r="K2090" s="20">
        <v>0</v>
      </c>
      <c r="L2090" s="20">
        <v>0</v>
      </c>
      <c r="M2090" s="20">
        <f>[1]怪物属性模拟配置!$T2084*1000</f>
        <v>200</v>
      </c>
      <c r="N2090" s="20">
        <v>0</v>
      </c>
      <c r="O2090" s="20">
        <f>[1]怪物属性模拟配置!$U2084-1</f>
        <v>1</v>
      </c>
      <c r="P2090" s="20">
        <v>0</v>
      </c>
      <c r="Q2090" s="20">
        <v>0</v>
      </c>
      <c r="R2090" s="20">
        <v>0</v>
      </c>
      <c r="S2090" s="29" t="s">
        <v>55</v>
      </c>
      <c r="T2090" s="29" t="s">
        <v>55</v>
      </c>
      <c r="U2090" s="20"/>
      <c r="V2090" s="20"/>
    </row>
    <row r="2091" ht="17.25" spans="1:22">
      <c r="A2091" s="20">
        <v>70005413</v>
      </c>
      <c r="B2091" s="34" t="s">
        <v>517</v>
      </c>
      <c r="C2091" s="19">
        <f>[1]怪物属性模拟配置!$E2085</f>
        <v>52</v>
      </c>
      <c r="D2091" s="20">
        <v>0</v>
      </c>
      <c r="E2091" s="19">
        <f>VLOOKUP(C2091,IF({1,0},[1]团队属性模拟!$AO$3:$AO$82,[1]团队属性模拟!$AM$3:$AM$82),2,0)</f>
        <v>28090</v>
      </c>
      <c r="F2091" s="19">
        <f>[1]怪物属性模拟配置!$P2085</f>
        <v>1224</v>
      </c>
      <c r="G2091" s="19">
        <f>[1]怪物属性模拟配置!$Q2085</f>
        <v>0</v>
      </c>
      <c r="H2091" s="19">
        <f>[1]怪物属性模拟配置!$S2085</f>
        <v>74400</v>
      </c>
      <c r="I2091" s="20">
        <v>0</v>
      </c>
      <c r="J2091" s="20">
        <v>0</v>
      </c>
      <c r="K2091" s="20">
        <v>0</v>
      </c>
      <c r="L2091" s="20">
        <v>0</v>
      </c>
      <c r="M2091" s="20">
        <f>[1]怪物属性模拟配置!$T2085*1000</f>
        <v>200</v>
      </c>
      <c r="N2091" s="20">
        <v>0</v>
      </c>
      <c r="O2091" s="20">
        <f>[1]怪物属性模拟配置!$U2085-1</f>
        <v>1</v>
      </c>
      <c r="P2091" s="20">
        <v>0</v>
      </c>
      <c r="Q2091" s="20">
        <v>0</v>
      </c>
      <c r="R2091" s="20">
        <v>0</v>
      </c>
      <c r="S2091" s="29" t="s">
        <v>55</v>
      </c>
      <c r="T2091" s="29" t="s">
        <v>55</v>
      </c>
      <c r="U2091" s="20"/>
      <c r="V2091" s="20"/>
    </row>
    <row r="2092" ht="17.25" spans="1:22">
      <c r="A2092" s="20">
        <v>70005421</v>
      </c>
      <c r="B2092" s="34" t="s">
        <v>518</v>
      </c>
      <c r="C2092" s="19">
        <f>[1]怪物属性模拟配置!$E2086</f>
        <v>52</v>
      </c>
      <c r="D2092" s="20">
        <v>0</v>
      </c>
      <c r="E2092" s="19">
        <f>VLOOKUP(C2092,IF({1,0},[1]团队属性模拟!$AO$3:$AO$82,[1]团队属性模拟!$AM$3:$AM$82),2,0)</f>
        <v>28090</v>
      </c>
      <c r="F2092" s="19">
        <f>[1]怪物属性模拟配置!$P2086</f>
        <v>874</v>
      </c>
      <c r="G2092" s="19">
        <f>[1]怪物属性模拟配置!$Q2086</f>
        <v>0</v>
      </c>
      <c r="H2092" s="19">
        <f>[1]怪物属性模拟配置!$S2086</f>
        <v>3720</v>
      </c>
      <c r="I2092" s="20">
        <v>0</v>
      </c>
      <c r="J2092" s="20">
        <v>0</v>
      </c>
      <c r="K2092" s="20">
        <v>0</v>
      </c>
      <c r="L2092" s="20">
        <v>0</v>
      </c>
      <c r="M2092" s="20">
        <f>[1]怪物属性模拟配置!$T2086*1000</f>
        <v>200</v>
      </c>
      <c r="N2092" s="20">
        <v>0</v>
      </c>
      <c r="O2092" s="20">
        <f>[1]怪物属性模拟配置!$U2086-1</f>
        <v>1</v>
      </c>
      <c r="P2092" s="20">
        <v>0</v>
      </c>
      <c r="Q2092" s="20">
        <v>0</v>
      </c>
      <c r="R2092" s="20">
        <v>0</v>
      </c>
      <c r="S2092" s="29" t="s">
        <v>55</v>
      </c>
      <c r="T2092" s="29" t="s">
        <v>55</v>
      </c>
      <c r="U2092" s="20"/>
      <c r="V2092" s="20"/>
    </row>
    <row r="2093" ht="17.25" spans="1:22">
      <c r="A2093" s="20">
        <v>70005422</v>
      </c>
      <c r="B2093" s="34" t="s">
        <v>519</v>
      </c>
      <c r="C2093" s="19">
        <f>[1]怪物属性模拟配置!$E2087</f>
        <v>52</v>
      </c>
      <c r="D2093" s="20">
        <v>0</v>
      </c>
      <c r="E2093" s="19">
        <f>VLOOKUP(C2093,IF({1,0},[1]团队属性模拟!$AO$3:$AO$82,[1]团队属性模拟!$AM$3:$AM$82),2,0)</f>
        <v>28090</v>
      </c>
      <c r="F2093" s="19">
        <f>[1]怪物属性模拟配置!$P2087</f>
        <v>1049</v>
      </c>
      <c r="G2093" s="19">
        <f>[1]怪物属性模拟配置!$Q2087</f>
        <v>0</v>
      </c>
      <c r="H2093" s="19">
        <f>[1]怪物属性模拟配置!$S2087</f>
        <v>37200</v>
      </c>
      <c r="I2093" s="20">
        <v>0</v>
      </c>
      <c r="J2093" s="20">
        <v>0</v>
      </c>
      <c r="K2093" s="20">
        <v>0</v>
      </c>
      <c r="L2093" s="20">
        <v>0</v>
      </c>
      <c r="M2093" s="20">
        <f>[1]怪物属性模拟配置!$T2087*1000</f>
        <v>200</v>
      </c>
      <c r="N2093" s="20">
        <v>0</v>
      </c>
      <c r="O2093" s="20">
        <f>[1]怪物属性模拟配置!$U2087-1</f>
        <v>1</v>
      </c>
      <c r="P2093" s="20">
        <v>0</v>
      </c>
      <c r="Q2093" s="20">
        <v>0</v>
      </c>
      <c r="R2093" s="20">
        <v>0</v>
      </c>
      <c r="S2093" s="29" t="s">
        <v>55</v>
      </c>
      <c r="T2093" s="29" t="s">
        <v>55</v>
      </c>
      <c r="U2093" s="20"/>
      <c r="V2093" s="20"/>
    </row>
    <row r="2094" ht="17.25" spans="1:22">
      <c r="A2094" s="20">
        <v>70005423</v>
      </c>
      <c r="B2094" s="34" t="s">
        <v>520</v>
      </c>
      <c r="C2094" s="19">
        <f>[1]怪物属性模拟配置!$E2088</f>
        <v>52</v>
      </c>
      <c r="D2094" s="20">
        <v>0</v>
      </c>
      <c r="E2094" s="19">
        <f>VLOOKUP(C2094,IF({1,0},[1]团队属性模拟!$AO$3:$AO$82,[1]团队属性模拟!$AM$3:$AM$82),2,0)</f>
        <v>28090</v>
      </c>
      <c r="F2094" s="19">
        <f>[1]怪物属性模拟配置!$P2088</f>
        <v>1224</v>
      </c>
      <c r="G2094" s="19">
        <f>[1]怪物属性模拟配置!$Q2088</f>
        <v>0</v>
      </c>
      <c r="H2094" s="19">
        <f>[1]怪物属性模拟配置!$S2088</f>
        <v>74400</v>
      </c>
      <c r="I2094" s="20">
        <v>0</v>
      </c>
      <c r="J2094" s="20">
        <v>0</v>
      </c>
      <c r="K2094" s="20">
        <v>0</v>
      </c>
      <c r="L2094" s="20">
        <v>0</v>
      </c>
      <c r="M2094" s="20">
        <f>[1]怪物属性模拟配置!$T2088*1000</f>
        <v>200</v>
      </c>
      <c r="N2094" s="20">
        <v>0</v>
      </c>
      <c r="O2094" s="20">
        <f>[1]怪物属性模拟配置!$U2088-1</f>
        <v>1</v>
      </c>
      <c r="P2094" s="20">
        <v>0</v>
      </c>
      <c r="Q2094" s="20">
        <v>0</v>
      </c>
      <c r="R2094" s="20">
        <v>0</v>
      </c>
      <c r="S2094" s="29" t="s">
        <v>55</v>
      </c>
      <c r="T2094" s="29" t="s">
        <v>55</v>
      </c>
      <c r="U2094" s="20"/>
      <c r="V2094" s="20"/>
    </row>
    <row r="2095" ht="17.25" spans="1:22">
      <c r="A2095" s="20">
        <v>70005511</v>
      </c>
      <c r="B2095" s="34" t="s">
        <v>515</v>
      </c>
      <c r="C2095" s="19">
        <f>[1]怪物属性模拟配置!$E2089</f>
        <v>52</v>
      </c>
      <c r="D2095" s="20">
        <v>0</v>
      </c>
      <c r="E2095" s="19">
        <f>VLOOKUP(C2095,IF({1,0},[1]团队属性模拟!$AO$3:$AO$82,[1]团队属性模拟!$AM$3:$AM$82),2,0)</f>
        <v>28090</v>
      </c>
      <c r="F2095" s="19">
        <f>[1]怪物属性模拟配置!$P2089</f>
        <v>874</v>
      </c>
      <c r="G2095" s="19">
        <f>[1]怪物属性模拟配置!$Q2089</f>
        <v>0</v>
      </c>
      <c r="H2095" s="19">
        <f>[1]怪物属性模拟配置!$S2089</f>
        <v>3720</v>
      </c>
      <c r="I2095" s="20">
        <v>0</v>
      </c>
      <c r="J2095" s="20">
        <v>0</v>
      </c>
      <c r="K2095" s="20">
        <v>0</v>
      </c>
      <c r="L2095" s="20">
        <v>0</v>
      </c>
      <c r="M2095" s="20">
        <f>[1]怪物属性模拟配置!$T2089*1000</f>
        <v>200</v>
      </c>
      <c r="N2095" s="20">
        <v>0</v>
      </c>
      <c r="O2095" s="20">
        <f>[1]怪物属性模拟配置!$U2089-1</f>
        <v>1</v>
      </c>
      <c r="P2095" s="20">
        <v>0</v>
      </c>
      <c r="Q2095" s="20">
        <v>0</v>
      </c>
      <c r="R2095" s="20">
        <v>0</v>
      </c>
      <c r="S2095" s="29" t="s">
        <v>55</v>
      </c>
      <c r="T2095" s="29" t="s">
        <v>55</v>
      </c>
      <c r="U2095" s="20"/>
      <c r="V2095" s="20"/>
    </row>
    <row r="2096" ht="17.25" spans="1:22">
      <c r="A2096" s="20">
        <v>70005512</v>
      </c>
      <c r="B2096" s="34" t="s">
        <v>516</v>
      </c>
      <c r="C2096" s="19">
        <f>[1]怪物属性模拟配置!$E2090</f>
        <v>52</v>
      </c>
      <c r="D2096" s="20">
        <v>0</v>
      </c>
      <c r="E2096" s="19">
        <f>VLOOKUP(C2096,IF({1,0},[1]团队属性模拟!$AO$3:$AO$82,[1]团队属性模拟!$AM$3:$AM$82),2,0)</f>
        <v>28090</v>
      </c>
      <c r="F2096" s="19">
        <f>[1]怪物属性模拟配置!$P2090</f>
        <v>1049</v>
      </c>
      <c r="G2096" s="19">
        <f>[1]怪物属性模拟配置!$Q2090</f>
        <v>0</v>
      </c>
      <c r="H2096" s="19">
        <f>[1]怪物属性模拟配置!$S2090</f>
        <v>37200</v>
      </c>
      <c r="I2096" s="20">
        <v>0</v>
      </c>
      <c r="J2096" s="20">
        <v>0</v>
      </c>
      <c r="K2096" s="20">
        <v>0</v>
      </c>
      <c r="L2096" s="20">
        <v>0</v>
      </c>
      <c r="M2096" s="20">
        <f>[1]怪物属性模拟配置!$T2090*1000</f>
        <v>200</v>
      </c>
      <c r="N2096" s="20">
        <v>0</v>
      </c>
      <c r="O2096" s="20">
        <f>[1]怪物属性模拟配置!$U2090-1</f>
        <v>1</v>
      </c>
      <c r="P2096" s="20">
        <v>0</v>
      </c>
      <c r="Q2096" s="20">
        <v>0</v>
      </c>
      <c r="R2096" s="20">
        <v>0</v>
      </c>
      <c r="S2096" s="29" t="s">
        <v>55</v>
      </c>
      <c r="T2096" s="29" t="s">
        <v>55</v>
      </c>
      <c r="U2096" s="20"/>
      <c r="V2096" s="20"/>
    </row>
    <row r="2097" ht="17.25" spans="1:22">
      <c r="A2097" s="20">
        <v>70005513</v>
      </c>
      <c r="B2097" s="34" t="s">
        <v>517</v>
      </c>
      <c r="C2097" s="19">
        <f>[1]怪物属性模拟配置!$E2091</f>
        <v>52</v>
      </c>
      <c r="D2097" s="20">
        <v>0</v>
      </c>
      <c r="E2097" s="19">
        <f>VLOOKUP(C2097,IF({1,0},[1]团队属性模拟!$AO$3:$AO$82,[1]团队属性模拟!$AM$3:$AM$82),2,0)</f>
        <v>28090</v>
      </c>
      <c r="F2097" s="19">
        <f>[1]怪物属性模拟配置!$P2091</f>
        <v>1224</v>
      </c>
      <c r="G2097" s="19">
        <f>[1]怪物属性模拟配置!$Q2091</f>
        <v>0</v>
      </c>
      <c r="H2097" s="19">
        <f>[1]怪物属性模拟配置!$S2091</f>
        <v>74400</v>
      </c>
      <c r="I2097" s="20">
        <v>0</v>
      </c>
      <c r="J2097" s="20">
        <v>0</v>
      </c>
      <c r="K2097" s="20">
        <v>0</v>
      </c>
      <c r="L2097" s="20">
        <v>0</v>
      </c>
      <c r="M2097" s="20">
        <f>[1]怪物属性模拟配置!$T2091*1000</f>
        <v>200</v>
      </c>
      <c r="N2097" s="20">
        <v>0</v>
      </c>
      <c r="O2097" s="20">
        <f>[1]怪物属性模拟配置!$U2091-1</f>
        <v>1</v>
      </c>
      <c r="P2097" s="20">
        <v>0</v>
      </c>
      <c r="Q2097" s="20">
        <v>0</v>
      </c>
      <c r="R2097" s="20">
        <v>0</v>
      </c>
      <c r="S2097" s="29" t="s">
        <v>55</v>
      </c>
      <c r="T2097" s="29" t="s">
        <v>55</v>
      </c>
      <c r="U2097" s="20"/>
      <c r="V2097" s="20"/>
    </row>
    <row r="2098" ht="17.25" spans="1:22">
      <c r="A2098" s="20">
        <v>70005521</v>
      </c>
      <c r="B2098" s="34" t="s">
        <v>518</v>
      </c>
      <c r="C2098" s="19">
        <f>[1]怪物属性模拟配置!$E2092</f>
        <v>52</v>
      </c>
      <c r="D2098" s="20">
        <v>0</v>
      </c>
      <c r="E2098" s="19">
        <f>VLOOKUP(C2098,IF({1,0},[1]团队属性模拟!$AO$3:$AO$82,[1]团队属性模拟!$AM$3:$AM$82),2,0)</f>
        <v>28090</v>
      </c>
      <c r="F2098" s="19">
        <f>[1]怪物属性模拟配置!$P2092</f>
        <v>874</v>
      </c>
      <c r="G2098" s="19">
        <f>[1]怪物属性模拟配置!$Q2092</f>
        <v>0</v>
      </c>
      <c r="H2098" s="19">
        <f>[1]怪物属性模拟配置!$S2092</f>
        <v>3720</v>
      </c>
      <c r="I2098" s="20">
        <v>0</v>
      </c>
      <c r="J2098" s="20">
        <v>0</v>
      </c>
      <c r="K2098" s="20">
        <v>0</v>
      </c>
      <c r="L2098" s="20">
        <v>0</v>
      </c>
      <c r="M2098" s="20">
        <f>[1]怪物属性模拟配置!$T2092*1000</f>
        <v>200</v>
      </c>
      <c r="N2098" s="20">
        <v>0</v>
      </c>
      <c r="O2098" s="20">
        <f>[1]怪物属性模拟配置!$U2092-1</f>
        <v>1</v>
      </c>
      <c r="P2098" s="20">
        <v>0</v>
      </c>
      <c r="Q2098" s="20">
        <v>0</v>
      </c>
      <c r="R2098" s="20">
        <v>0</v>
      </c>
      <c r="S2098" s="29" t="s">
        <v>55</v>
      </c>
      <c r="T2098" s="29" t="s">
        <v>55</v>
      </c>
      <c r="U2098" s="20"/>
      <c r="V2098" s="20"/>
    </row>
    <row r="2099" ht="17.25" spans="1:22">
      <c r="A2099" s="20">
        <v>70005522</v>
      </c>
      <c r="B2099" s="34" t="s">
        <v>519</v>
      </c>
      <c r="C2099" s="19">
        <f>[1]怪物属性模拟配置!$E2093</f>
        <v>52</v>
      </c>
      <c r="D2099" s="20">
        <v>0</v>
      </c>
      <c r="E2099" s="19">
        <f>VLOOKUP(C2099,IF({1,0},[1]团队属性模拟!$AO$3:$AO$82,[1]团队属性模拟!$AM$3:$AM$82),2,0)</f>
        <v>28090</v>
      </c>
      <c r="F2099" s="19">
        <f>[1]怪物属性模拟配置!$P2093</f>
        <v>1049</v>
      </c>
      <c r="G2099" s="19">
        <f>[1]怪物属性模拟配置!$Q2093</f>
        <v>0</v>
      </c>
      <c r="H2099" s="19">
        <f>[1]怪物属性模拟配置!$S2093</f>
        <v>37200</v>
      </c>
      <c r="I2099" s="20">
        <v>0</v>
      </c>
      <c r="J2099" s="20">
        <v>0</v>
      </c>
      <c r="K2099" s="20">
        <v>0</v>
      </c>
      <c r="L2099" s="20">
        <v>0</v>
      </c>
      <c r="M2099" s="20">
        <f>[1]怪物属性模拟配置!$T2093*1000</f>
        <v>200</v>
      </c>
      <c r="N2099" s="20">
        <v>0</v>
      </c>
      <c r="O2099" s="20">
        <f>[1]怪物属性模拟配置!$U2093-1</f>
        <v>1</v>
      </c>
      <c r="P2099" s="20">
        <v>0</v>
      </c>
      <c r="Q2099" s="20">
        <v>0</v>
      </c>
      <c r="R2099" s="20">
        <v>0</v>
      </c>
      <c r="S2099" s="29" t="s">
        <v>55</v>
      </c>
      <c r="T2099" s="29" t="s">
        <v>55</v>
      </c>
      <c r="U2099" s="20"/>
      <c r="V2099" s="20"/>
    </row>
    <row r="2100" ht="17.25" spans="1:22">
      <c r="A2100" s="20">
        <v>70005523</v>
      </c>
      <c r="B2100" s="34" t="s">
        <v>520</v>
      </c>
      <c r="C2100" s="19">
        <f>[1]怪物属性模拟配置!$E2094</f>
        <v>52</v>
      </c>
      <c r="D2100" s="20">
        <v>0</v>
      </c>
      <c r="E2100" s="19">
        <f>VLOOKUP(C2100,IF({1,0},[1]团队属性模拟!$AO$3:$AO$82,[1]团队属性模拟!$AM$3:$AM$82),2,0)</f>
        <v>28090</v>
      </c>
      <c r="F2100" s="19">
        <f>[1]怪物属性模拟配置!$P2094</f>
        <v>1224</v>
      </c>
      <c r="G2100" s="19">
        <f>[1]怪物属性模拟配置!$Q2094</f>
        <v>0</v>
      </c>
      <c r="H2100" s="19">
        <f>[1]怪物属性模拟配置!$S2094</f>
        <v>74400</v>
      </c>
      <c r="I2100" s="20">
        <v>0</v>
      </c>
      <c r="J2100" s="20">
        <v>0</v>
      </c>
      <c r="K2100" s="20">
        <v>0</v>
      </c>
      <c r="L2100" s="20">
        <v>0</v>
      </c>
      <c r="M2100" s="20">
        <f>[1]怪物属性模拟配置!$T2094*1000</f>
        <v>200</v>
      </c>
      <c r="N2100" s="20">
        <v>0</v>
      </c>
      <c r="O2100" s="20">
        <f>[1]怪物属性模拟配置!$U2094-1</f>
        <v>1</v>
      </c>
      <c r="P2100" s="20">
        <v>0</v>
      </c>
      <c r="Q2100" s="20">
        <v>0</v>
      </c>
      <c r="R2100" s="20">
        <v>0</v>
      </c>
      <c r="S2100" s="29" t="s">
        <v>55</v>
      </c>
      <c r="T2100" s="29" t="s">
        <v>55</v>
      </c>
      <c r="U2100" s="20"/>
      <c r="V2100" s="20"/>
    </row>
    <row r="2101" ht="17.25" spans="1:22">
      <c r="A2101" s="20">
        <v>70005500</v>
      </c>
      <c r="B2101" s="34" t="s">
        <v>531</v>
      </c>
      <c r="C2101" s="19">
        <f>[1]怪物属性模拟配置!$E2095</f>
        <v>52</v>
      </c>
      <c r="D2101" s="20">
        <v>0</v>
      </c>
      <c r="E2101" s="19">
        <f>VLOOKUP(C2101,IF({1,0},[1]团队属性模拟!$AO$3:$AO$82,[1]团队属性模拟!$AM$3:$AM$82),2,0)</f>
        <v>28090</v>
      </c>
      <c r="F2101" s="19">
        <f>[1]怪物属性模拟配置!$P2095</f>
        <v>1224</v>
      </c>
      <c r="G2101" s="19">
        <f>[1]怪物属性模拟配置!$Q2095</f>
        <v>0</v>
      </c>
      <c r="H2101" s="19">
        <f>[1]怪物属性模拟配置!$S2095</f>
        <v>74400</v>
      </c>
      <c r="I2101" s="20">
        <v>0</v>
      </c>
      <c r="J2101" s="20">
        <v>0</v>
      </c>
      <c r="K2101" s="20">
        <v>0</v>
      </c>
      <c r="L2101" s="20">
        <v>0</v>
      </c>
      <c r="M2101" s="20">
        <f>[1]怪物属性模拟配置!$T2095*1000</f>
        <v>200</v>
      </c>
      <c r="N2101" s="20">
        <v>0</v>
      </c>
      <c r="O2101" s="20">
        <f>[1]怪物属性模拟配置!$U2095-1</f>
        <v>1</v>
      </c>
      <c r="P2101" s="20">
        <v>0</v>
      </c>
      <c r="Q2101" s="20">
        <v>0</v>
      </c>
      <c r="R2101" s="20">
        <v>0</v>
      </c>
      <c r="S2101" s="29" t="s">
        <v>55</v>
      </c>
      <c r="T2101" s="29" t="s">
        <v>55</v>
      </c>
      <c r="U2101" s="20"/>
      <c r="V2101" s="20"/>
    </row>
    <row r="2102" ht="17.25" spans="1:22">
      <c r="A2102" s="20">
        <v>70005611</v>
      </c>
      <c r="B2102" s="34" t="s">
        <v>515</v>
      </c>
      <c r="C2102" s="19">
        <f>[1]怪物属性模拟配置!$E2096</f>
        <v>53</v>
      </c>
      <c r="D2102" s="20">
        <v>0</v>
      </c>
      <c r="E2102" s="19">
        <f>VLOOKUP(C2102,IF({1,0},[1]团队属性模拟!$AO$3:$AO$82,[1]团队属性模拟!$AM$3:$AM$82),2,0)</f>
        <v>28870</v>
      </c>
      <c r="F2102" s="19">
        <f>[1]怪物属性模拟配置!$P2096</f>
        <v>898</v>
      </c>
      <c r="G2102" s="19">
        <f>[1]怪物属性模拟配置!$Q2096</f>
        <v>0</v>
      </c>
      <c r="H2102" s="19">
        <f>[1]怪物属性模拟配置!$S2096</f>
        <v>3824</v>
      </c>
      <c r="I2102" s="20">
        <v>0</v>
      </c>
      <c r="J2102" s="20">
        <v>0</v>
      </c>
      <c r="K2102" s="20">
        <v>0</v>
      </c>
      <c r="L2102" s="20">
        <v>0</v>
      </c>
      <c r="M2102" s="20">
        <f>[1]怪物属性模拟配置!$T2096*1000</f>
        <v>200</v>
      </c>
      <c r="N2102" s="20">
        <v>0</v>
      </c>
      <c r="O2102" s="20">
        <f>[1]怪物属性模拟配置!$U2096-1</f>
        <v>1</v>
      </c>
      <c r="P2102" s="20">
        <v>0</v>
      </c>
      <c r="Q2102" s="20">
        <v>0</v>
      </c>
      <c r="R2102" s="20">
        <v>0</v>
      </c>
      <c r="S2102" s="29" t="s">
        <v>55</v>
      </c>
      <c r="T2102" s="29" t="s">
        <v>55</v>
      </c>
      <c r="U2102" s="20"/>
      <c r="V2102" s="20"/>
    </row>
    <row r="2103" ht="17.25" spans="1:22">
      <c r="A2103" s="20">
        <v>70005612</v>
      </c>
      <c r="B2103" s="34" t="s">
        <v>516</v>
      </c>
      <c r="C2103" s="19">
        <f>[1]怪物属性模拟配置!$E2097</f>
        <v>53</v>
      </c>
      <c r="D2103" s="20">
        <v>0</v>
      </c>
      <c r="E2103" s="19">
        <f>VLOOKUP(C2103,IF({1,0},[1]团队属性模拟!$AO$3:$AO$82,[1]团队属性模拟!$AM$3:$AM$82),2,0)</f>
        <v>28870</v>
      </c>
      <c r="F2103" s="19">
        <f>[1]怪物属性模拟配置!$P2097</f>
        <v>1078</v>
      </c>
      <c r="G2103" s="19">
        <f>[1]怪物属性模拟配置!$Q2097</f>
        <v>0</v>
      </c>
      <c r="H2103" s="19">
        <f>[1]怪物属性模拟配置!$S2097</f>
        <v>38240</v>
      </c>
      <c r="I2103" s="20">
        <v>0</v>
      </c>
      <c r="J2103" s="20">
        <v>0</v>
      </c>
      <c r="K2103" s="20">
        <v>0</v>
      </c>
      <c r="L2103" s="20">
        <v>0</v>
      </c>
      <c r="M2103" s="20">
        <f>[1]怪物属性模拟配置!$T2097*1000</f>
        <v>200</v>
      </c>
      <c r="N2103" s="20">
        <v>0</v>
      </c>
      <c r="O2103" s="20">
        <f>[1]怪物属性模拟配置!$U2097-1</f>
        <v>1</v>
      </c>
      <c r="P2103" s="20">
        <v>0</v>
      </c>
      <c r="Q2103" s="20">
        <v>0</v>
      </c>
      <c r="R2103" s="20">
        <v>0</v>
      </c>
      <c r="S2103" s="29" t="s">
        <v>55</v>
      </c>
      <c r="T2103" s="29" t="s">
        <v>55</v>
      </c>
      <c r="U2103" s="20"/>
      <c r="V2103" s="20"/>
    </row>
    <row r="2104" ht="17.25" spans="1:22">
      <c r="A2104" s="20">
        <v>70005613</v>
      </c>
      <c r="B2104" s="34" t="s">
        <v>517</v>
      </c>
      <c r="C2104" s="19">
        <f>[1]怪物属性模拟配置!$E2098</f>
        <v>53</v>
      </c>
      <c r="D2104" s="20">
        <v>0</v>
      </c>
      <c r="E2104" s="19">
        <f>VLOOKUP(C2104,IF({1,0},[1]团队属性模拟!$AO$3:$AO$82,[1]团队属性模拟!$AM$3:$AM$82),2,0)</f>
        <v>28870</v>
      </c>
      <c r="F2104" s="19">
        <f>[1]怪物属性模拟配置!$P2098</f>
        <v>1257</v>
      </c>
      <c r="G2104" s="19">
        <f>[1]怪物属性模拟配置!$Q2098</f>
        <v>0</v>
      </c>
      <c r="H2104" s="19">
        <f>[1]怪物属性模拟配置!$S2098</f>
        <v>76480</v>
      </c>
      <c r="I2104" s="20">
        <v>0</v>
      </c>
      <c r="J2104" s="20">
        <v>0</v>
      </c>
      <c r="K2104" s="20">
        <v>0</v>
      </c>
      <c r="L2104" s="20">
        <v>0</v>
      </c>
      <c r="M2104" s="20">
        <f>[1]怪物属性模拟配置!$T2098*1000</f>
        <v>200</v>
      </c>
      <c r="N2104" s="20">
        <v>0</v>
      </c>
      <c r="O2104" s="20">
        <f>[1]怪物属性模拟配置!$U2098-1</f>
        <v>1</v>
      </c>
      <c r="P2104" s="20">
        <v>0</v>
      </c>
      <c r="Q2104" s="20">
        <v>0</v>
      </c>
      <c r="R2104" s="20">
        <v>0</v>
      </c>
      <c r="S2104" s="29" t="s">
        <v>55</v>
      </c>
      <c r="T2104" s="29" t="s">
        <v>55</v>
      </c>
      <c r="U2104" s="20"/>
      <c r="V2104" s="20"/>
    </row>
    <row r="2105" ht="17.25" spans="1:22">
      <c r="A2105" s="20">
        <v>70005621</v>
      </c>
      <c r="B2105" s="34" t="s">
        <v>518</v>
      </c>
      <c r="C2105" s="19">
        <f>[1]怪物属性模拟配置!$E2099</f>
        <v>53</v>
      </c>
      <c r="D2105" s="20">
        <v>0</v>
      </c>
      <c r="E2105" s="19">
        <f>VLOOKUP(C2105,IF({1,0},[1]团队属性模拟!$AO$3:$AO$82,[1]团队属性模拟!$AM$3:$AM$82),2,0)</f>
        <v>28870</v>
      </c>
      <c r="F2105" s="19">
        <f>[1]怪物属性模拟配置!$P2099</f>
        <v>898</v>
      </c>
      <c r="G2105" s="19">
        <f>[1]怪物属性模拟配置!$Q2099</f>
        <v>0</v>
      </c>
      <c r="H2105" s="19">
        <f>[1]怪物属性模拟配置!$S2099</f>
        <v>3824</v>
      </c>
      <c r="I2105" s="20">
        <v>0</v>
      </c>
      <c r="J2105" s="20">
        <v>0</v>
      </c>
      <c r="K2105" s="20">
        <v>0</v>
      </c>
      <c r="L2105" s="20">
        <v>0</v>
      </c>
      <c r="M2105" s="20">
        <f>[1]怪物属性模拟配置!$T2099*1000</f>
        <v>200</v>
      </c>
      <c r="N2105" s="20">
        <v>0</v>
      </c>
      <c r="O2105" s="20">
        <f>[1]怪物属性模拟配置!$U2099-1</f>
        <v>1</v>
      </c>
      <c r="P2105" s="20">
        <v>0</v>
      </c>
      <c r="Q2105" s="20">
        <v>0</v>
      </c>
      <c r="R2105" s="20">
        <v>0</v>
      </c>
      <c r="S2105" s="29" t="s">
        <v>55</v>
      </c>
      <c r="T2105" s="29" t="s">
        <v>55</v>
      </c>
      <c r="U2105" s="20"/>
      <c r="V2105" s="20"/>
    </row>
    <row r="2106" ht="17.25" spans="1:22">
      <c r="A2106" s="20">
        <v>70005622</v>
      </c>
      <c r="B2106" s="34" t="s">
        <v>519</v>
      </c>
      <c r="C2106" s="19">
        <f>[1]怪物属性模拟配置!$E2100</f>
        <v>53</v>
      </c>
      <c r="D2106" s="20">
        <v>0</v>
      </c>
      <c r="E2106" s="19">
        <f>VLOOKUP(C2106,IF({1,0},[1]团队属性模拟!$AO$3:$AO$82,[1]团队属性模拟!$AM$3:$AM$82),2,0)</f>
        <v>28870</v>
      </c>
      <c r="F2106" s="19">
        <f>[1]怪物属性模拟配置!$P2100</f>
        <v>1078</v>
      </c>
      <c r="G2106" s="19">
        <f>[1]怪物属性模拟配置!$Q2100</f>
        <v>0</v>
      </c>
      <c r="H2106" s="19">
        <f>[1]怪物属性模拟配置!$S2100</f>
        <v>38240</v>
      </c>
      <c r="I2106" s="20">
        <v>0</v>
      </c>
      <c r="J2106" s="20">
        <v>0</v>
      </c>
      <c r="K2106" s="20">
        <v>0</v>
      </c>
      <c r="L2106" s="20">
        <v>0</v>
      </c>
      <c r="M2106" s="20">
        <f>[1]怪物属性模拟配置!$T2100*1000</f>
        <v>200</v>
      </c>
      <c r="N2106" s="20">
        <v>0</v>
      </c>
      <c r="O2106" s="20">
        <f>[1]怪物属性模拟配置!$U2100-1</f>
        <v>1</v>
      </c>
      <c r="P2106" s="20">
        <v>0</v>
      </c>
      <c r="Q2106" s="20">
        <v>0</v>
      </c>
      <c r="R2106" s="20">
        <v>0</v>
      </c>
      <c r="S2106" s="29" t="s">
        <v>55</v>
      </c>
      <c r="T2106" s="29" t="s">
        <v>55</v>
      </c>
      <c r="U2106" s="20"/>
      <c r="V2106" s="20"/>
    </row>
    <row r="2107" ht="17.25" spans="1:22">
      <c r="A2107" s="20">
        <v>70005623</v>
      </c>
      <c r="B2107" s="34" t="s">
        <v>520</v>
      </c>
      <c r="C2107" s="19">
        <f>[1]怪物属性模拟配置!$E2101</f>
        <v>53</v>
      </c>
      <c r="D2107" s="20">
        <v>0</v>
      </c>
      <c r="E2107" s="19">
        <f>VLOOKUP(C2107,IF({1,0},[1]团队属性模拟!$AO$3:$AO$82,[1]团队属性模拟!$AM$3:$AM$82),2,0)</f>
        <v>28870</v>
      </c>
      <c r="F2107" s="19">
        <f>[1]怪物属性模拟配置!$P2101</f>
        <v>1257</v>
      </c>
      <c r="G2107" s="19">
        <f>[1]怪物属性模拟配置!$Q2101</f>
        <v>0</v>
      </c>
      <c r="H2107" s="19">
        <f>[1]怪物属性模拟配置!$S2101</f>
        <v>76480</v>
      </c>
      <c r="I2107" s="20">
        <v>0</v>
      </c>
      <c r="J2107" s="20">
        <v>0</v>
      </c>
      <c r="K2107" s="20">
        <v>0</v>
      </c>
      <c r="L2107" s="20">
        <v>0</v>
      </c>
      <c r="M2107" s="20">
        <f>[1]怪物属性模拟配置!$T2101*1000</f>
        <v>200</v>
      </c>
      <c r="N2107" s="20">
        <v>0</v>
      </c>
      <c r="O2107" s="20">
        <f>[1]怪物属性模拟配置!$U2101-1</f>
        <v>1</v>
      </c>
      <c r="P2107" s="20">
        <v>0</v>
      </c>
      <c r="Q2107" s="20">
        <v>0</v>
      </c>
      <c r="R2107" s="20">
        <v>0</v>
      </c>
      <c r="S2107" s="29" t="s">
        <v>55</v>
      </c>
      <c r="T2107" s="29" t="s">
        <v>55</v>
      </c>
      <c r="U2107" s="20"/>
      <c r="V2107" s="20"/>
    </row>
    <row r="2108" ht="17.25" spans="1:22">
      <c r="A2108" s="20">
        <v>70005711</v>
      </c>
      <c r="B2108" s="34" t="s">
        <v>515</v>
      </c>
      <c r="C2108" s="19">
        <f>[1]怪物属性模拟配置!$E2102</f>
        <v>53</v>
      </c>
      <c r="D2108" s="20">
        <v>0</v>
      </c>
      <c r="E2108" s="19">
        <f>VLOOKUP(C2108,IF({1,0},[1]团队属性模拟!$AO$3:$AO$82,[1]团队属性模拟!$AM$3:$AM$82),2,0)</f>
        <v>28870</v>
      </c>
      <c r="F2108" s="19">
        <f>[1]怪物属性模拟配置!$P2102</f>
        <v>898</v>
      </c>
      <c r="G2108" s="19">
        <f>[1]怪物属性模拟配置!$Q2102</f>
        <v>0</v>
      </c>
      <c r="H2108" s="19">
        <f>[1]怪物属性模拟配置!$S2102</f>
        <v>3824</v>
      </c>
      <c r="I2108" s="20">
        <v>0</v>
      </c>
      <c r="J2108" s="20">
        <v>0</v>
      </c>
      <c r="K2108" s="20">
        <v>0</v>
      </c>
      <c r="L2108" s="20">
        <v>0</v>
      </c>
      <c r="M2108" s="20">
        <f>[1]怪物属性模拟配置!$T2102*1000</f>
        <v>200</v>
      </c>
      <c r="N2108" s="20">
        <v>0</v>
      </c>
      <c r="O2108" s="20">
        <f>[1]怪物属性模拟配置!$U2102-1</f>
        <v>1</v>
      </c>
      <c r="P2108" s="20">
        <v>0</v>
      </c>
      <c r="Q2108" s="20">
        <v>0</v>
      </c>
      <c r="R2108" s="20">
        <v>0</v>
      </c>
      <c r="S2108" s="29" t="s">
        <v>55</v>
      </c>
      <c r="T2108" s="29" t="s">
        <v>55</v>
      </c>
      <c r="U2108" s="20"/>
      <c r="V2108" s="20"/>
    </row>
    <row r="2109" ht="17.25" spans="1:22">
      <c r="A2109" s="20">
        <v>70005712</v>
      </c>
      <c r="B2109" s="34" t="s">
        <v>516</v>
      </c>
      <c r="C2109" s="19">
        <f>[1]怪物属性模拟配置!$E2103</f>
        <v>53</v>
      </c>
      <c r="D2109" s="20">
        <v>0</v>
      </c>
      <c r="E2109" s="19">
        <f>VLOOKUP(C2109,IF({1,0},[1]团队属性模拟!$AO$3:$AO$82,[1]团队属性模拟!$AM$3:$AM$82),2,0)</f>
        <v>28870</v>
      </c>
      <c r="F2109" s="19">
        <f>[1]怪物属性模拟配置!$P2103</f>
        <v>1078</v>
      </c>
      <c r="G2109" s="19">
        <f>[1]怪物属性模拟配置!$Q2103</f>
        <v>0</v>
      </c>
      <c r="H2109" s="19">
        <f>[1]怪物属性模拟配置!$S2103</f>
        <v>38240</v>
      </c>
      <c r="I2109" s="20">
        <v>0</v>
      </c>
      <c r="J2109" s="20">
        <v>0</v>
      </c>
      <c r="K2109" s="20">
        <v>0</v>
      </c>
      <c r="L2109" s="20">
        <v>0</v>
      </c>
      <c r="M2109" s="20">
        <f>[1]怪物属性模拟配置!$T2103*1000</f>
        <v>200</v>
      </c>
      <c r="N2109" s="20">
        <v>0</v>
      </c>
      <c r="O2109" s="20">
        <f>[1]怪物属性模拟配置!$U2103-1</f>
        <v>1</v>
      </c>
      <c r="P2109" s="20">
        <v>0</v>
      </c>
      <c r="Q2109" s="20">
        <v>0</v>
      </c>
      <c r="R2109" s="20">
        <v>0</v>
      </c>
      <c r="S2109" s="29" t="s">
        <v>55</v>
      </c>
      <c r="T2109" s="29" t="s">
        <v>55</v>
      </c>
      <c r="U2109" s="20"/>
      <c r="V2109" s="20"/>
    </row>
    <row r="2110" ht="17.25" spans="1:22">
      <c r="A2110" s="20">
        <v>70005713</v>
      </c>
      <c r="B2110" s="34" t="s">
        <v>517</v>
      </c>
      <c r="C2110" s="19">
        <f>[1]怪物属性模拟配置!$E2104</f>
        <v>53</v>
      </c>
      <c r="D2110" s="20">
        <v>0</v>
      </c>
      <c r="E2110" s="19">
        <f>VLOOKUP(C2110,IF({1,0},[1]团队属性模拟!$AO$3:$AO$82,[1]团队属性模拟!$AM$3:$AM$82),2,0)</f>
        <v>28870</v>
      </c>
      <c r="F2110" s="19">
        <f>[1]怪物属性模拟配置!$P2104</f>
        <v>1257</v>
      </c>
      <c r="G2110" s="19">
        <f>[1]怪物属性模拟配置!$Q2104</f>
        <v>0</v>
      </c>
      <c r="H2110" s="19">
        <f>[1]怪物属性模拟配置!$S2104</f>
        <v>76480</v>
      </c>
      <c r="I2110" s="20">
        <v>0</v>
      </c>
      <c r="J2110" s="20">
        <v>0</v>
      </c>
      <c r="K2110" s="20">
        <v>0</v>
      </c>
      <c r="L2110" s="20">
        <v>0</v>
      </c>
      <c r="M2110" s="20">
        <f>[1]怪物属性模拟配置!$T2104*1000</f>
        <v>200</v>
      </c>
      <c r="N2110" s="20">
        <v>0</v>
      </c>
      <c r="O2110" s="20">
        <f>[1]怪物属性模拟配置!$U2104-1</f>
        <v>1</v>
      </c>
      <c r="P2110" s="20">
        <v>0</v>
      </c>
      <c r="Q2110" s="20">
        <v>0</v>
      </c>
      <c r="R2110" s="20">
        <v>0</v>
      </c>
      <c r="S2110" s="29" t="s">
        <v>55</v>
      </c>
      <c r="T2110" s="29" t="s">
        <v>55</v>
      </c>
      <c r="U2110" s="20"/>
      <c r="V2110" s="20"/>
    </row>
    <row r="2111" ht="17.25" spans="1:22">
      <c r="A2111" s="20">
        <v>70005721</v>
      </c>
      <c r="B2111" s="34" t="s">
        <v>518</v>
      </c>
      <c r="C2111" s="19">
        <f>[1]怪物属性模拟配置!$E2105</f>
        <v>53</v>
      </c>
      <c r="D2111" s="20">
        <v>0</v>
      </c>
      <c r="E2111" s="19">
        <f>VLOOKUP(C2111,IF({1,0},[1]团队属性模拟!$AO$3:$AO$82,[1]团队属性模拟!$AM$3:$AM$82),2,0)</f>
        <v>28870</v>
      </c>
      <c r="F2111" s="19">
        <f>[1]怪物属性模拟配置!$P2105</f>
        <v>898</v>
      </c>
      <c r="G2111" s="19">
        <f>[1]怪物属性模拟配置!$Q2105</f>
        <v>0</v>
      </c>
      <c r="H2111" s="19">
        <f>[1]怪物属性模拟配置!$S2105</f>
        <v>3824</v>
      </c>
      <c r="I2111" s="20">
        <v>0</v>
      </c>
      <c r="J2111" s="20">
        <v>0</v>
      </c>
      <c r="K2111" s="20">
        <v>0</v>
      </c>
      <c r="L2111" s="20">
        <v>0</v>
      </c>
      <c r="M2111" s="20">
        <f>[1]怪物属性模拟配置!$T2105*1000</f>
        <v>200</v>
      </c>
      <c r="N2111" s="20">
        <v>0</v>
      </c>
      <c r="O2111" s="20">
        <f>[1]怪物属性模拟配置!$U2105-1</f>
        <v>1</v>
      </c>
      <c r="P2111" s="20">
        <v>0</v>
      </c>
      <c r="Q2111" s="20">
        <v>0</v>
      </c>
      <c r="R2111" s="20">
        <v>0</v>
      </c>
      <c r="S2111" s="29" t="s">
        <v>55</v>
      </c>
      <c r="T2111" s="29" t="s">
        <v>55</v>
      </c>
      <c r="U2111" s="20"/>
      <c r="V2111" s="20"/>
    </row>
    <row r="2112" ht="17.25" spans="1:22">
      <c r="A2112" s="20">
        <v>70005722</v>
      </c>
      <c r="B2112" s="34" t="s">
        <v>519</v>
      </c>
      <c r="C2112" s="19">
        <f>[1]怪物属性模拟配置!$E2106</f>
        <v>53</v>
      </c>
      <c r="D2112" s="20">
        <v>0</v>
      </c>
      <c r="E2112" s="19">
        <f>VLOOKUP(C2112,IF({1,0},[1]团队属性模拟!$AO$3:$AO$82,[1]团队属性模拟!$AM$3:$AM$82),2,0)</f>
        <v>28870</v>
      </c>
      <c r="F2112" s="19">
        <f>[1]怪物属性模拟配置!$P2106</f>
        <v>1078</v>
      </c>
      <c r="G2112" s="19">
        <f>[1]怪物属性模拟配置!$Q2106</f>
        <v>0</v>
      </c>
      <c r="H2112" s="19">
        <f>[1]怪物属性模拟配置!$S2106</f>
        <v>38240</v>
      </c>
      <c r="I2112" s="20">
        <v>0</v>
      </c>
      <c r="J2112" s="20">
        <v>0</v>
      </c>
      <c r="K2112" s="20">
        <v>0</v>
      </c>
      <c r="L2112" s="20">
        <v>0</v>
      </c>
      <c r="M2112" s="20">
        <f>[1]怪物属性模拟配置!$T2106*1000</f>
        <v>200</v>
      </c>
      <c r="N2112" s="20">
        <v>0</v>
      </c>
      <c r="O2112" s="20">
        <f>[1]怪物属性模拟配置!$U2106-1</f>
        <v>1</v>
      </c>
      <c r="P2112" s="20">
        <v>0</v>
      </c>
      <c r="Q2112" s="20">
        <v>0</v>
      </c>
      <c r="R2112" s="20">
        <v>0</v>
      </c>
      <c r="S2112" s="29" t="s">
        <v>55</v>
      </c>
      <c r="T2112" s="29" t="s">
        <v>55</v>
      </c>
      <c r="U2112" s="20"/>
      <c r="V2112" s="20"/>
    </row>
    <row r="2113" ht="17.25" spans="1:22">
      <c r="A2113" s="20">
        <v>70005723</v>
      </c>
      <c r="B2113" s="34" t="s">
        <v>520</v>
      </c>
      <c r="C2113" s="19">
        <f>[1]怪物属性模拟配置!$E2107</f>
        <v>53</v>
      </c>
      <c r="D2113" s="20">
        <v>0</v>
      </c>
      <c r="E2113" s="19">
        <f>VLOOKUP(C2113,IF({1,0},[1]团队属性模拟!$AO$3:$AO$82,[1]团队属性模拟!$AM$3:$AM$82),2,0)</f>
        <v>28870</v>
      </c>
      <c r="F2113" s="19">
        <f>[1]怪物属性模拟配置!$P2107</f>
        <v>1257</v>
      </c>
      <c r="G2113" s="19">
        <f>[1]怪物属性模拟配置!$Q2107</f>
        <v>0</v>
      </c>
      <c r="H2113" s="19">
        <f>[1]怪物属性模拟配置!$S2107</f>
        <v>76480</v>
      </c>
      <c r="I2113" s="20">
        <v>0</v>
      </c>
      <c r="J2113" s="20">
        <v>0</v>
      </c>
      <c r="K2113" s="20">
        <v>0</v>
      </c>
      <c r="L2113" s="20">
        <v>0</v>
      </c>
      <c r="M2113" s="20">
        <f>[1]怪物属性模拟配置!$T2107*1000</f>
        <v>200</v>
      </c>
      <c r="N2113" s="20">
        <v>0</v>
      </c>
      <c r="O2113" s="20">
        <f>[1]怪物属性模拟配置!$U2107-1</f>
        <v>1</v>
      </c>
      <c r="P2113" s="20">
        <v>0</v>
      </c>
      <c r="Q2113" s="20">
        <v>0</v>
      </c>
      <c r="R2113" s="20">
        <v>0</v>
      </c>
      <c r="S2113" s="29" t="s">
        <v>55</v>
      </c>
      <c r="T2113" s="29" t="s">
        <v>55</v>
      </c>
      <c r="U2113" s="20"/>
      <c r="V2113" s="20"/>
    </row>
    <row r="2114" ht="17.25" spans="1:22">
      <c r="A2114" s="20">
        <v>70005811</v>
      </c>
      <c r="B2114" s="34" t="s">
        <v>515</v>
      </c>
      <c r="C2114" s="19">
        <f>[1]怪物属性模拟配置!$E2108</f>
        <v>54</v>
      </c>
      <c r="D2114" s="20">
        <v>0</v>
      </c>
      <c r="E2114" s="19">
        <f>VLOOKUP(C2114,IF({1,0},[1]团队属性模拟!$AO$3:$AO$82,[1]团队属性模拟!$AM$3:$AM$82),2,0)</f>
        <v>30380</v>
      </c>
      <c r="F2114" s="19">
        <f>[1]怪物属性模拟配置!$P2108</f>
        <v>943</v>
      </c>
      <c r="G2114" s="19">
        <f>[1]怪物属性模拟配置!$Q2108</f>
        <v>0</v>
      </c>
      <c r="H2114" s="19">
        <f>[1]怪物属性模拟配置!$S2108</f>
        <v>4028</v>
      </c>
      <c r="I2114" s="20">
        <v>0</v>
      </c>
      <c r="J2114" s="20">
        <v>0</v>
      </c>
      <c r="K2114" s="20">
        <v>0</v>
      </c>
      <c r="L2114" s="20">
        <v>0</v>
      </c>
      <c r="M2114" s="20">
        <f>[1]怪物属性模拟配置!$T2108*1000</f>
        <v>200</v>
      </c>
      <c r="N2114" s="20">
        <v>0</v>
      </c>
      <c r="O2114" s="20">
        <f>[1]怪物属性模拟配置!$U2108-1</f>
        <v>1</v>
      </c>
      <c r="P2114" s="20">
        <v>0</v>
      </c>
      <c r="Q2114" s="20">
        <v>0</v>
      </c>
      <c r="R2114" s="20">
        <v>0</v>
      </c>
      <c r="S2114" s="29" t="s">
        <v>55</v>
      </c>
      <c r="T2114" s="29" t="s">
        <v>55</v>
      </c>
      <c r="U2114" s="20"/>
      <c r="V2114" s="20"/>
    </row>
    <row r="2115" ht="17.25" spans="1:22">
      <c r="A2115" s="20">
        <v>70005812</v>
      </c>
      <c r="B2115" s="34" t="s">
        <v>516</v>
      </c>
      <c r="C2115" s="19">
        <f>[1]怪物属性模拟配置!$E2109</f>
        <v>54</v>
      </c>
      <c r="D2115" s="20">
        <v>0</v>
      </c>
      <c r="E2115" s="19">
        <f>VLOOKUP(C2115,IF({1,0},[1]团队属性模拟!$AO$3:$AO$82,[1]团队属性模拟!$AM$3:$AM$82),2,0)</f>
        <v>30380</v>
      </c>
      <c r="F2115" s="19">
        <f>[1]怪物属性模拟配置!$P2109</f>
        <v>1132</v>
      </c>
      <c r="G2115" s="19">
        <f>[1]怪物属性模拟配置!$Q2109</f>
        <v>0</v>
      </c>
      <c r="H2115" s="19">
        <f>[1]怪物属性模拟配置!$S2109</f>
        <v>40280</v>
      </c>
      <c r="I2115" s="20">
        <v>0</v>
      </c>
      <c r="J2115" s="20">
        <v>0</v>
      </c>
      <c r="K2115" s="20">
        <v>0</v>
      </c>
      <c r="L2115" s="20">
        <v>0</v>
      </c>
      <c r="M2115" s="20">
        <f>[1]怪物属性模拟配置!$T2109*1000</f>
        <v>200</v>
      </c>
      <c r="N2115" s="20">
        <v>0</v>
      </c>
      <c r="O2115" s="20">
        <f>[1]怪物属性模拟配置!$U2109-1</f>
        <v>1</v>
      </c>
      <c r="P2115" s="20">
        <v>0</v>
      </c>
      <c r="Q2115" s="20">
        <v>0</v>
      </c>
      <c r="R2115" s="20">
        <v>0</v>
      </c>
      <c r="S2115" s="29" t="s">
        <v>55</v>
      </c>
      <c r="T2115" s="29" t="s">
        <v>55</v>
      </c>
      <c r="U2115" s="20"/>
      <c r="V2115" s="20"/>
    </row>
    <row r="2116" ht="17.25" spans="1:22">
      <c r="A2116" s="20">
        <v>70005813</v>
      </c>
      <c r="B2116" s="34" t="s">
        <v>517</v>
      </c>
      <c r="C2116" s="19">
        <f>[1]怪物属性模拟配置!$E2110</f>
        <v>54</v>
      </c>
      <c r="D2116" s="20">
        <v>0</v>
      </c>
      <c r="E2116" s="19">
        <f>VLOOKUP(C2116,IF({1,0},[1]团队属性模拟!$AO$3:$AO$82,[1]团队属性模拟!$AM$3:$AM$82),2,0)</f>
        <v>30380</v>
      </c>
      <c r="F2116" s="19">
        <f>[1]怪物属性模拟配置!$P2110</f>
        <v>1320</v>
      </c>
      <c r="G2116" s="19">
        <f>[1]怪物属性模拟配置!$Q2110</f>
        <v>0</v>
      </c>
      <c r="H2116" s="19">
        <f>[1]怪物属性模拟配置!$S2110</f>
        <v>80560</v>
      </c>
      <c r="I2116" s="20">
        <v>0</v>
      </c>
      <c r="J2116" s="20">
        <v>0</v>
      </c>
      <c r="K2116" s="20">
        <v>0</v>
      </c>
      <c r="L2116" s="20">
        <v>0</v>
      </c>
      <c r="M2116" s="20">
        <f>[1]怪物属性模拟配置!$T2110*1000</f>
        <v>200</v>
      </c>
      <c r="N2116" s="20">
        <v>0</v>
      </c>
      <c r="O2116" s="20">
        <f>[1]怪物属性模拟配置!$U2110-1</f>
        <v>1</v>
      </c>
      <c r="P2116" s="20">
        <v>0</v>
      </c>
      <c r="Q2116" s="20">
        <v>0</v>
      </c>
      <c r="R2116" s="20">
        <v>0</v>
      </c>
      <c r="S2116" s="29" t="s">
        <v>55</v>
      </c>
      <c r="T2116" s="29" t="s">
        <v>55</v>
      </c>
      <c r="U2116" s="20"/>
      <c r="V2116" s="20"/>
    </row>
    <row r="2117" ht="17.25" spans="1:22">
      <c r="A2117" s="20">
        <v>70005821</v>
      </c>
      <c r="B2117" s="34" t="s">
        <v>518</v>
      </c>
      <c r="C2117" s="19">
        <f>[1]怪物属性模拟配置!$E2111</f>
        <v>54</v>
      </c>
      <c r="D2117" s="20">
        <v>0</v>
      </c>
      <c r="E2117" s="19">
        <f>VLOOKUP(C2117,IF({1,0},[1]团队属性模拟!$AO$3:$AO$82,[1]团队属性模拟!$AM$3:$AM$82),2,0)</f>
        <v>30380</v>
      </c>
      <c r="F2117" s="19">
        <f>[1]怪物属性模拟配置!$P2111</f>
        <v>943</v>
      </c>
      <c r="G2117" s="19">
        <f>[1]怪物属性模拟配置!$Q2111</f>
        <v>0</v>
      </c>
      <c r="H2117" s="19">
        <f>[1]怪物属性模拟配置!$S2111</f>
        <v>4028</v>
      </c>
      <c r="I2117" s="20">
        <v>0</v>
      </c>
      <c r="J2117" s="20">
        <v>0</v>
      </c>
      <c r="K2117" s="20">
        <v>0</v>
      </c>
      <c r="L2117" s="20">
        <v>0</v>
      </c>
      <c r="M2117" s="20">
        <f>[1]怪物属性模拟配置!$T2111*1000</f>
        <v>200</v>
      </c>
      <c r="N2117" s="20">
        <v>0</v>
      </c>
      <c r="O2117" s="20">
        <f>[1]怪物属性模拟配置!$U2111-1</f>
        <v>1</v>
      </c>
      <c r="P2117" s="20">
        <v>0</v>
      </c>
      <c r="Q2117" s="20">
        <v>0</v>
      </c>
      <c r="R2117" s="20">
        <v>0</v>
      </c>
      <c r="S2117" s="29" t="s">
        <v>55</v>
      </c>
      <c r="T2117" s="29" t="s">
        <v>55</v>
      </c>
      <c r="U2117" s="20"/>
      <c r="V2117" s="20"/>
    </row>
    <row r="2118" ht="17.25" spans="1:22">
      <c r="A2118" s="20">
        <v>70005822</v>
      </c>
      <c r="B2118" s="34" t="s">
        <v>519</v>
      </c>
      <c r="C2118" s="19">
        <f>[1]怪物属性模拟配置!$E2112</f>
        <v>54</v>
      </c>
      <c r="D2118" s="20">
        <v>0</v>
      </c>
      <c r="E2118" s="19">
        <f>VLOOKUP(C2118,IF({1,0},[1]团队属性模拟!$AO$3:$AO$82,[1]团队属性模拟!$AM$3:$AM$82),2,0)</f>
        <v>30380</v>
      </c>
      <c r="F2118" s="19">
        <f>[1]怪物属性模拟配置!$P2112</f>
        <v>1132</v>
      </c>
      <c r="G2118" s="19">
        <f>[1]怪物属性模拟配置!$Q2112</f>
        <v>0</v>
      </c>
      <c r="H2118" s="19">
        <f>[1]怪物属性模拟配置!$S2112</f>
        <v>40280</v>
      </c>
      <c r="I2118" s="20">
        <v>0</v>
      </c>
      <c r="J2118" s="20">
        <v>0</v>
      </c>
      <c r="K2118" s="20">
        <v>0</v>
      </c>
      <c r="L2118" s="20">
        <v>0</v>
      </c>
      <c r="M2118" s="20">
        <f>[1]怪物属性模拟配置!$T2112*1000</f>
        <v>200</v>
      </c>
      <c r="N2118" s="20">
        <v>0</v>
      </c>
      <c r="O2118" s="20">
        <f>[1]怪物属性模拟配置!$U2112-1</f>
        <v>1</v>
      </c>
      <c r="P2118" s="20">
        <v>0</v>
      </c>
      <c r="Q2118" s="20">
        <v>0</v>
      </c>
      <c r="R2118" s="20">
        <v>0</v>
      </c>
      <c r="S2118" s="29" t="s">
        <v>55</v>
      </c>
      <c r="T2118" s="29" t="s">
        <v>55</v>
      </c>
      <c r="U2118" s="20"/>
      <c r="V2118" s="20"/>
    </row>
    <row r="2119" ht="17.25" spans="1:22">
      <c r="A2119" s="20">
        <v>70005823</v>
      </c>
      <c r="B2119" s="34" t="s">
        <v>520</v>
      </c>
      <c r="C2119" s="19">
        <f>[1]怪物属性模拟配置!$E2113</f>
        <v>54</v>
      </c>
      <c r="D2119" s="20">
        <v>0</v>
      </c>
      <c r="E2119" s="19">
        <f>VLOOKUP(C2119,IF({1,0},[1]团队属性模拟!$AO$3:$AO$82,[1]团队属性模拟!$AM$3:$AM$82),2,0)</f>
        <v>30380</v>
      </c>
      <c r="F2119" s="19">
        <f>[1]怪物属性模拟配置!$P2113</f>
        <v>1320</v>
      </c>
      <c r="G2119" s="19">
        <f>[1]怪物属性模拟配置!$Q2113</f>
        <v>0</v>
      </c>
      <c r="H2119" s="19">
        <f>[1]怪物属性模拟配置!$S2113</f>
        <v>80560</v>
      </c>
      <c r="I2119" s="20">
        <v>0</v>
      </c>
      <c r="J2119" s="20">
        <v>0</v>
      </c>
      <c r="K2119" s="20">
        <v>0</v>
      </c>
      <c r="L2119" s="20">
        <v>0</v>
      </c>
      <c r="M2119" s="20">
        <f>[1]怪物属性模拟配置!$T2113*1000</f>
        <v>200</v>
      </c>
      <c r="N2119" s="20">
        <v>0</v>
      </c>
      <c r="O2119" s="20">
        <f>[1]怪物属性模拟配置!$U2113-1</f>
        <v>1</v>
      </c>
      <c r="P2119" s="20">
        <v>0</v>
      </c>
      <c r="Q2119" s="20">
        <v>0</v>
      </c>
      <c r="R2119" s="20">
        <v>0</v>
      </c>
      <c r="S2119" s="29" t="s">
        <v>55</v>
      </c>
      <c r="T2119" s="29" t="s">
        <v>55</v>
      </c>
      <c r="U2119" s="20"/>
      <c r="V2119" s="20"/>
    </row>
    <row r="2120" ht="17.25" spans="1:22">
      <c r="A2120" s="20">
        <v>70005911</v>
      </c>
      <c r="B2120" s="34" t="s">
        <v>515</v>
      </c>
      <c r="C2120" s="19">
        <f>[1]怪物属性模拟配置!$E2114</f>
        <v>54</v>
      </c>
      <c r="D2120" s="20">
        <v>0</v>
      </c>
      <c r="E2120" s="19">
        <f>VLOOKUP(C2120,IF({1,0},[1]团队属性模拟!$AO$3:$AO$82,[1]团队属性模拟!$AM$3:$AM$82),2,0)</f>
        <v>30380</v>
      </c>
      <c r="F2120" s="19">
        <f>[1]怪物属性模拟配置!$P2114</f>
        <v>943</v>
      </c>
      <c r="G2120" s="19">
        <f>[1]怪物属性模拟配置!$Q2114</f>
        <v>0</v>
      </c>
      <c r="H2120" s="19">
        <f>[1]怪物属性模拟配置!$S2114</f>
        <v>4028</v>
      </c>
      <c r="I2120" s="20">
        <v>0</v>
      </c>
      <c r="J2120" s="20">
        <v>0</v>
      </c>
      <c r="K2120" s="20">
        <v>0</v>
      </c>
      <c r="L2120" s="20">
        <v>0</v>
      </c>
      <c r="M2120" s="20">
        <f>[1]怪物属性模拟配置!$T2114*1000</f>
        <v>200</v>
      </c>
      <c r="N2120" s="20">
        <v>0</v>
      </c>
      <c r="O2120" s="20">
        <f>[1]怪物属性模拟配置!$U2114-1</f>
        <v>1</v>
      </c>
      <c r="P2120" s="20">
        <v>0</v>
      </c>
      <c r="Q2120" s="20">
        <v>0</v>
      </c>
      <c r="R2120" s="20">
        <v>0</v>
      </c>
      <c r="S2120" s="29" t="s">
        <v>55</v>
      </c>
      <c r="T2120" s="29" t="s">
        <v>55</v>
      </c>
      <c r="U2120" s="20"/>
      <c r="V2120" s="20"/>
    </row>
    <row r="2121" ht="17.25" spans="1:22">
      <c r="A2121" s="20">
        <v>70005912</v>
      </c>
      <c r="B2121" s="34" t="s">
        <v>516</v>
      </c>
      <c r="C2121" s="19">
        <f>[1]怪物属性模拟配置!$E2115</f>
        <v>54</v>
      </c>
      <c r="D2121" s="20">
        <v>0</v>
      </c>
      <c r="E2121" s="19">
        <f>VLOOKUP(C2121,IF({1,0},[1]团队属性模拟!$AO$3:$AO$82,[1]团队属性模拟!$AM$3:$AM$82),2,0)</f>
        <v>30380</v>
      </c>
      <c r="F2121" s="19">
        <f>[1]怪物属性模拟配置!$P2115</f>
        <v>1132</v>
      </c>
      <c r="G2121" s="19">
        <f>[1]怪物属性模拟配置!$Q2115</f>
        <v>0</v>
      </c>
      <c r="H2121" s="19">
        <f>[1]怪物属性模拟配置!$S2115</f>
        <v>40280</v>
      </c>
      <c r="I2121" s="20">
        <v>0</v>
      </c>
      <c r="J2121" s="20">
        <v>0</v>
      </c>
      <c r="K2121" s="20">
        <v>0</v>
      </c>
      <c r="L2121" s="20">
        <v>0</v>
      </c>
      <c r="M2121" s="20">
        <f>[1]怪物属性模拟配置!$T2115*1000</f>
        <v>200</v>
      </c>
      <c r="N2121" s="20">
        <v>0</v>
      </c>
      <c r="O2121" s="20">
        <f>[1]怪物属性模拟配置!$U2115-1</f>
        <v>1</v>
      </c>
      <c r="P2121" s="20">
        <v>0</v>
      </c>
      <c r="Q2121" s="20">
        <v>0</v>
      </c>
      <c r="R2121" s="20">
        <v>0</v>
      </c>
      <c r="S2121" s="29" t="s">
        <v>55</v>
      </c>
      <c r="T2121" s="29" t="s">
        <v>55</v>
      </c>
      <c r="U2121" s="20"/>
      <c r="V2121" s="20"/>
    </row>
    <row r="2122" ht="17.25" spans="1:22">
      <c r="A2122" s="20">
        <v>70005913</v>
      </c>
      <c r="B2122" s="34" t="s">
        <v>517</v>
      </c>
      <c r="C2122" s="19">
        <f>[1]怪物属性模拟配置!$E2116</f>
        <v>54</v>
      </c>
      <c r="D2122" s="20">
        <v>0</v>
      </c>
      <c r="E2122" s="19">
        <f>VLOOKUP(C2122,IF({1,0},[1]团队属性模拟!$AO$3:$AO$82,[1]团队属性模拟!$AM$3:$AM$82),2,0)</f>
        <v>30380</v>
      </c>
      <c r="F2122" s="19">
        <f>[1]怪物属性模拟配置!$P2116</f>
        <v>1320</v>
      </c>
      <c r="G2122" s="19">
        <f>[1]怪物属性模拟配置!$Q2116</f>
        <v>0</v>
      </c>
      <c r="H2122" s="19">
        <f>[1]怪物属性模拟配置!$S2116</f>
        <v>80560</v>
      </c>
      <c r="I2122" s="20">
        <v>0</v>
      </c>
      <c r="J2122" s="20">
        <v>0</v>
      </c>
      <c r="K2122" s="20">
        <v>0</v>
      </c>
      <c r="L2122" s="20">
        <v>0</v>
      </c>
      <c r="M2122" s="20">
        <f>[1]怪物属性模拟配置!$T2116*1000</f>
        <v>200</v>
      </c>
      <c r="N2122" s="20">
        <v>0</v>
      </c>
      <c r="O2122" s="20">
        <f>[1]怪物属性模拟配置!$U2116-1</f>
        <v>1</v>
      </c>
      <c r="P2122" s="20">
        <v>0</v>
      </c>
      <c r="Q2122" s="20">
        <v>0</v>
      </c>
      <c r="R2122" s="20">
        <v>0</v>
      </c>
      <c r="S2122" s="29" t="s">
        <v>55</v>
      </c>
      <c r="T2122" s="29" t="s">
        <v>55</v>
      </c>
      <c r="U2122" s="20"/>
      <c r="V2122" s="20"/>
    </row>
    <row r="2123" ht="17.25" spans="1:22">
      <c r="A2123" s="20">
        <v>70005921</v>
      </c>
      <c r="B2123" s="34" t="s">
        <v>515</v>
      </c>
      <c r="C2123" s="19">
        <f>[1]怪物属性模拟配置!$E2117</f>
        <v>54</v>
      </c>
      <c r="D2123" s="20">
        <v>0</v>
      </c>
      <c r="E2123" s="19">
        <f>VLOOKUP(C2123,IF({1,0},[1]团队属性模拟!$AO$3:$AO$82,[1]团队属性模拟!$AM$3:$AM$82),2,0)</f>
        <v>30380</v>
      </c>
      <c r="F2123" s="19">
        <f>[1]怪物属性模拟配置!$P2117</f>
        <v>943</v>
      </c>
      <c r="G2123" s="19">
        <f>[1]怪物属性模拟配置!$Q2117</f>
        <v>0</v>
      </c>
      <c r="H2123" s="19">
        <f>[1]怪物属性模拟配置!$S2117</f>
        <v>4028</v>
      </c>
      <c r="I2123" s="20">
        <v>0</v>
      </c>
      <c r="J2123" s="20">
        <v>0</v>
      </c>
      <c r="K2123" s="20">
        <v>0</v>
      </c>
      <c r="L2123" s="20">
        <v>0</v>
      </c>
      <c r="M2123" s="20">
        <f>[1]怪物属性模拟配置!$T2117*1000</f>
        <v>200</v>
      </c>
      <c r="N2123" s="20">
        <v>0</v>
      </c>
      <c r="O2123" s="20">
        <f>[1]怪物属性模拟配置!$U2117-1</f>
        <v>1</v>
      </c>
      <c r="P2123" s="20">
        <v>0</v>
      </c>
      <c r="Q2123" s="20">
        <v>0</v>
      </c>
      <c r="R2123" s="20">
        <v>0</v>
      </c>
      <c r="S2123" s="29" t="s">
        <v>55</v>
      </c>
      <c r="T2123" s="29" t="s">
        <v>55</v>
      </c>
      <c r="U2123" s="20"/>
      <c r="V2123" s="20"/>
    </row>
    <row r="2124" ht="17.25" spans="1:22">
      <c r="A2124" s="20">
        <v>70005922</v>
      </c>
      <c r="B2124" s="34" t="s">
        <v>516</v>
      </c>
      <c r="C2124" s="19">
        <f>[1]怪物属性模拟配置!$E2118</f>
        <v>54</v>
      </c>
      <c r="D2124" s="20">
        <v>0</v>
      </c>
      <c r="E2124" s="19">
        <f>VLOOKUP(C2124,IF({1,0},[1]团队属性模拟!$AO$3:$AO$82,[1]团队属性模拟!$AM$3:$AM$82),2,0)</f>
        <v>30380</v>
      </c>
      <c r="F2124" s="19">
        <f>[1]怪物属性模拟配置!$P2118</f>
        <v>1132</v>
      </c>
      <c r="G2124" s="19">
        <f>[1]怪物属性模拟配置!$Q2118</f>
        <v>0</v>
      </c>
      <c r="H2124" s="19">
        <f>[1]怪物属性模拟配置!$S2118</f>
        <v>40280</v>
      </c>
      <c r="I2124" s="20">
        <v>0</v>
      </c>
      <c r="J2124" s="20">
        <v>0</v>
      </c>
      <c r="K2124" s="20">
        <v>0</v>
      </c>
      <c r="L2124" s="20">
        <v>0</v>
      </c>
      <c r="M2124" s="20">
        <f>[1]怪物属性模拟配置!$T2118*1000</f>
        <v>200</v>
      </c>
      <c r="N2124" s="20">
        <v>0</v>
      </c>
      <c r="O2124" s="20">
        <f>[1]怪物属性模拟配置!$U2118-1</f>
        <v>1</v>
      </c>
      <c r="P2124" s="20">
        <v>0</v>
      </c>
      <c r="Q2124" s="20">
        <v>0</v>
      </c>
      <c r="R2124" s="20">
        <v>0</v>
      </c>
      <c r="S2124" s="29" t="s">
        <v>55</v>
      </c>
      <c r="T2124" s="29" t="s">
        <v>55</v>
      </c>
      <c r="U2124" s="20"/>
      <c r="V2124" s="20"/>
    </row>
    <row r="2125" ht="17.25" spans="1:22">
      <c r="A2125" s="20">
        <v>70005923</v>
      </c>
      <c r="B2125" s="34" t="s">
        <v>517</v>
      </c>
      <c r="C2125" s="19">
        <f>[1]怪物属性模拟配置!$E2119</f>
        <v>54</v>
      </c>
      <c r="D2125" s="20">
        <v>0</v>
      </c>
      <c r="E2125" s="19">
        <f>VLOOKUP(C2125,IF({1,0},[1]团队属性模拟!$AO$3:$AO$82,[1]团队属性模拟!$AM$3:$AM$82),2,0)</f>
        <v>30380</v>
      </c>
      <c r="F2125" s="19">
        <f>[1]怪物属性模拟配置!$P2119</f>
        <v>1320</v>
      </c>
      <c r="G2125" s="19">
        <f>[1]怪物属性模拟配置!$Q2119</f>
        <v>0</v>
      </c>
      <c r="H2125" s="19">
        <f>[1]怪物属性模拟配置!$S2119</f>
        <v>80560</v>
      </c>
      <c r="I2125" s="20">
        <v>0</v>
      </c>
      <c r="J2125" s="20">
        <v>0</v>
      </c>
      <c r="K2125" s="20">
        <v>0</v>
      </c>
      <c r="L2125" s="20">
        <v>0</v>
      </c>
      <c r="M2125" s="20">
        <f>[1]怪物属性模拟配置!$T2119*1000</f>
        <v>200</v>
      </c>
      <c r="N2125" s="20">
        <v>0</v>
      </c>
      <c r="O2125" s="20">
        <f>[1]怪物属性模拟配置!$U2119-1</f>
        <v>1</v>
      </c>
      <c r="P2125" s="20">
        <v>0</v>
      </c>
      <c r="Q2125" s="20">
        <v>0</v>
      </c>
      <c r="R2125" s="20">
        <v>0</v>
      </c>
      <c r="S2125" s="29" t="s">
        <v>55</v>
      </c>
      <c r="T2125" s="29" t="s">
        <v>55</v>
      </c>
      <c r="U2125" s="20"/>
      <c r="V2125" s="20"/>
    </row>
    <row r="2126" ht="17.25" spans="1:22">
      <c r="A2126" s="20">
        <v>70006000</v>
      </c>
      <c r="B2126" s="34" t="s">
        <v>532</v>
      </c>
      <c r="C2126" s="19">
        <f>[1]怪物属性模拟配置!$E2120</f>
        <v>55</v>
      </c>
      <c r="D2126" s="20">
        <v>0</v>
      </c>
      <c r="E2126" s="19">
        <f>VLOOKUP(C2126,IF({1,0},[1]团队属性模拟!$AO$3:$AO$82,[1]团队属性模拟!$AM$3:$AM$82),2,0)</f>
        <v>31490</v>
      </c>
      <c r="F2126" s="19">
        <f>[1]怪物属性模拟配置!$P2120</f>
        <v>1954</v>
      </c>
      <c r="G2126" s="19">
        <f>[1]怪物属性模拟配置!$Q2120</f>
        <v>0</v>
      </c>
      <c r="H2126" s="19" t="str">
        <f>[1]怪物属性模拟配置!$S2120</f>
        <v>137841|142018|137841</v>
      </c>
      <c r="I2126" s="20">
        <v>0</v>
      </c>
      <c r="J2126" s="20">
        <v>0</v>
      </c>
      <c r="K2126" s="20">
        <v>0</v>
      </c>
      <c r="L2126" s="20">
        <v>0</v>
      </c>
      <c r="M2126" s="20">
        <f>[1]怪物属性模拟配置!$T2120*1000</f>
        <v>200</v>
      </c>
      <c r="N2126" s="20">
        <v>0</v>
      </c>
      <c r="O2126" s="20">
        <f>[1]怪物属性模拟配置!$U2120-1</f>
        <v>1</v>
      </c>
      <c r="P2126" s="20">
        <v>0</v>
      </c>
      <c r="Q2126" s="20">
        <v>0</v>
      </c>
      <c r="R2126" s="20">
        <v>0</v>
      </c>
      <c r="S2126" s="29" t="s">
        <v>55</v>
      </c>
      <c r="T2126" s="29" t="s">
        <v>55</v>
      </c>
      <c r="U2126" s="20"/>
      <c r="V2126" s="20"/>
    </row>
    <row r="2127" ht="17.25" spans="1:22">
      <c r="A2127" s="20">
        <v>70006111</v>
      </c>
      <c r="B2127" s="34" t="s">
        <v>518</v>
      </c>
      <c r="C2127" s="19">
        <f>[1]怪物属性模拟配置!$E2121</f>
        <v>55</v>
      </c>
      <c r="D2127" s="20">
        <v>0</v>
      </c>
      <c r="E2127" s="19">
        <f>VLOOKUP(C2127,IF({1,0},[1]团队属性模拟!$AO$3:$AO$82,[1]团队属性模拟!$AM$3:$AM$82),2,0)</f>
        <v>31490</v>
      </c>
      <c r="F2127" s="19">
        <f>[1]怪物属性模拟配置!$P2121</f>
        <v>977</v>
      </c>
      <c r="G2127" s="19">
        <f>[1]怪物属性模拟配置!$Q2121</f>
        <v>0</v>
      </c>
      <c r="H2127" s="19">
        <f>[1]怪物属性模拟配置!$S2121</f>
        <v>4177</v>
      </c>
      <c r="I2127" s="20">
        <v>0</v>
      </c>
      <c r="J2127" s="20">
        <v>0</v>
      </c>
      <c r="K2127" s="20">
        <v>0</v>
      </c>
      <c r="L2127" s="20">
        <v>0</v>
      </c>
      <c r="M2127" s="20">
        <f>[1]怪物属性模拟配置!$T2121*1000</f>
        <v>200</v>
      </c>
      <c r="N2127" s="20">
        <v>0</v>
      </c>
      <c r="O2127" s="20">
        <f>[1]怪物属性模拟配置!$U2121-1</f>
        <v>1</v>
      </c>
      <c r="P2127" s="20">
        <v>0</v>
      </c>
      <c r="Q2127" s="20">
        <v>0</v>
      </c>
      <c r="R2127" s="20">
        <v>0</v>
      </c>
      <c r="S2127" s="29" t="s">
        <v>55</v>
      </c>
      <c r="T2127" s="29" t="s">
        <v>55</v>
      </c>
      <c r="U2127" s="20"/>
      <c r="V2127" s="20"/>
    </row>
    <row r="2128" ht="17.25" spans="1:22">
      <c r="A2128" s="20">
        <v>70006112</v>
      </c>
      <c r="B2128" s="34" t="s">
        <v>519</v>
      </c>
      <c r="C2128" s="19">
        <f>[1]怪物属性模拟配置!$E2122</f>
        <v>55</v>
      </c>
      <c r="D2128" s="20">
        <v>0</v>
      </c>
      <c r="E2128" s="19">
        <f>VLOOKUP(C2128,IF({1,0},[1]团队属性模拟!$AO$3:$AO$82,[1]团队属性模拟!$AM$3:$AM$82),2,0)</f>
        <v>31490</v>
      </c>
      <c r="F2128" s="19">
        <f>[1]怪物属性模拟配置!$P2122</f>
        <v>1172</v>
      </c>
      <c r="G2128" s="19">
        <f>[1]怪物属性模拟配置!$Q2122</f>
        <v>0</v>
      </c>
      <c r="H2128" s="19">
        <f>[1]怪物属性模拟配置!$S2122</f>
        <v>41770</v>
      </c>
      <c r="I2128" s="20">
        <v>0</v>
      </c>
      <c r="J2128" s="20">
        <v>0</v>
      </c>
      <c r="K2128" s="20">
        <v>0</v>
      </c>
      <c r="L2128" s="20">
        <v>0</v>
      </c>
      <c r="M2128" s="20">
        <f>[1]怪物属性模拟配置!$T2122*1000</f>
        <v>200</v>
      </c>
      <c r="N2128" s="20">
        <v>0</v>
      </c>
      <c r="O2128" s="20">
        <f>[1]怪物属性模拟配置!$U2122-1</f>
        <v>1</v>
      </c>
      <c r="P2128" s="20">
        <v>0</v>
      </c>
      <c r="Q2128" s="20">
        <v>0</v>
      </c>
      <c r="R2128" s="20">
        <v>0</v>
      </c>
      <c r="S2128" s="29" t="s">
        <v>55</v>
      </c>
      <c r="T2128" s="29" t="s">
        <v>55</v>
      </c>
      <c r="U2128" s="20"/>
      <c r="V2128" s="20"/>
    </row>
    <row r="2129" ht="17.25" spans="1:22">
      <c r="A2129" s="20">
        <v>70006113</v>
      </c>
      <c r="B2129" s="34" t="s">
        <v>520</v>
      </c>
      <c r="C2129" s="19">
        <f>[1]怪物属性模拟配置!$E2123</f>
        <v>55</v>
      </c>
      <c r="D2129" s="20">
        <v>0</v>
      </c>
      <c r="E2129" s="19">
        <f>VLOOKUP(C2129,IF({1,0},[1]团队属性模拟!$AO$3:$AO$82,[1]团队属性模拟!$AM$3:$AM$82),2,0)</f>
        <v>31490</v>
      </c>
      <c r="F2129" s="19">
        <f>[1]怪物属性模拟配置!$P2123</f>
        <v>1368</v>
      </c>
      <c r="G2129" s="19">
        <f>[1]怪物属性模拟配置!$Q2123</f>
        <v>0</v>
      </c>
      <c r="H2129" s="19">
        <f>[1]怪物属性模拟配置!$S2123</f>
        <v>83540</v>
      </c>
      <c r="I2129" s="20">
        <v>0</v>
      </c>
      <c r="J2129" s="20">
        <v>0</v>
      </c>
      <c r="K2129" s="20">
        <v>0</v>
      </c>
      <c r="L2129" s="20">
        <v>0</v>
      </c>
      <c r="M2129" s="20">
        <f>[1]怪物属性模拟配置!$T2123*1000</f>
        <v>200</v>
      </c>
      <c r="N2129" s="20">
        <v>0</v>
      </c>
      <c r="O2129" s="20">
        <f>[1]怪物属性模拟配置!$U2123-1</f>
        <v>1</v>
      </c>
      <c r="P2129" s="20">
        <v>0</v>
      </c>
      <c r="Q2129" s="20">
        <v>0</v>
      </c>
      <c r="R2129" s="20">
        <v>0</v>
      </c>
      <c r="S2129" s="29" t="s">
        <v>55</v>
      </c>
      <c r="T2129" s="29" t="s">
        <v>55</v>
      </c>
      <c r="U2129" s="20"/>
      <c r="V2129" s="20"/>
    </row>
    <row r="2130" ht="17.25" spans="1:22">
      <c r="A2130" s="20">
        <v>70006121</v>
      </c>
      <c r="B2130" s="34" t="s">
        <v>515</v>
      </c>
      <c r="C2130" s="19">
        <f>[1]怪物属性模拟配置!$E2124</f>
        <v>55</v>
      </c>
      <c r="D2130" s="20">
        <v>0</v>
      </c>
      <c r="E2130" s="19">
        <f>VLOOKUP(C2130,IF({1,0},[1]团队属性模拟!$AO$3:$AO$82,[1]团队属性模拟!$AM$3:$AM$82),2,0)</f>
        <v>31490</v>
      </c>
      <c r="F2130" s="19">
        <f>[1]怪物属性模拟配置!$P2124</f>
        <v>977</v>
      </c>
      <c r="G2130" s="19">
        <f>[1]怪物属性模拟配置!$Q2124</f>
        <v>0</v>
      </c>
      <c r="H2130" s="19">
        <f>[1]怪物属性模拟配置!$S2124</f>
        <v>4177</v>
      </c>
      <c r="I2130" s="20">
        <v>0</v>
      </c>
      <c r="J2130" s="20">
        <v>0</v>
      </c>
      <c r="K2130" s="20">
        <v>0</v>
      </c>
      <c r="L2130" s="20">
        <v>0</v>
      </c>
      <c r="M2130" s="20">
        <f>[1]怪物属性模拟配置!$T2124*1000</f>
        <v>200</v>
      </c>
      <c r="N2130" s="20">
        <v>0</v>
      </c>
      <c r="O2130" s="20">
        <f>[1]怪物属性模拟配置!$U2124-1</f>
        <v>1</v>
      </c>
      <c r="P2130" s="20">
        <v>0</v>
      </c>
      <c r="Q2130" s="20">
        <v>0</v>
      </c>
      <c r="R2130" s="20">
        <v>0</v>
      </c>
      <c r="S2130" s="29" t="s">
        <v>55</v>
      </c>
      <c r="T2130" s="29" t="s">
        <v>55</v>
      </c>
      <c r="U2130" s="20"/>
      <c r="V2130" s="20"/>
    </row>
    <row r="2131" ht="17.25" spans="1:22">
      <c r="A2131" s="20">
        <v>70006122</v>
      </c>
      <c r="B2131" s="34" t="s">
        <v>516</v>
      </c>
      <c r="C2131" s="19">
        <f>[1]怪物属性模拟配置!$E2125</f>
        <v>55</v>
      </c>
      <c r="D2131" s="20">
        <v>0</v>
      </c>
      <c r="E2131" s="19">
        <f>VLOOKUP(C2131,IF({1,0},[1]团队属性模拟!$AO$3:$AO$82,[1]团队属性模拟!$AM$3:$AM$82),2,0)</f>
        <v>31490</v>
      </c>
      <c r="F2131" s="19">
        <f>[1]怪物属性模拟配置!$P2125</f>
        <v>1172</v>
      </c>
      <c r="G2131" s="19">
        <f>[1]怪物属性模拟配置!$Q2125</f>
        <v>0</v>
      </c>
      <c r="H2131" s="19">
        <f>[1]怪物属性模拟配置!$S2125</f>
        <v>41770</v>
      </c>
      <c r="I2131" s="20">
        <v>0</v>
      </c>
      <c r="J2131" s="20">
        <v>0</v>
      </c>
      <c r="K2131" s="20">
        <v>0</v>
      </c>
      <c r="L2131" s="20">
        <v>0</v>
      </c>
      <c r="M2131" s="20">
        <f>[1]怪物属性模拟配置!$T2125*1000</f>
        <v>200</v>
      </c>
      <c r="N2131" s="20">
        <v>0</v>
      </c>
      <c r="O2131" s="20">
        <f>[1]怪物属性模拟配置!$U2125-1</f>
        <v>1</v>
      </c>
      <c r="P2131" s="20">
        <v>0</v>
      </c>
      <c r="Q2131" s="20">
        <v>0</v>
      </c>
      <c r="R2131" s="20">
        <v>0</v>
      </c>
      <c r="S2131" s="29" t="s">
        <v>55</v>
      </c>
      <c r="T2131" s="29" t="s">
        <v>55</v>
      </c>
      <c r="U2131" s="20"/>
      <c r="V2131" s="20"/>
    </row>
    <row r="2132" ht="17.25" spans="1:22">
      <c r="A2132" s="20">
        <v>70006123</v>
      </c>
      <c r="B2132" s="34" t="s">
        <v>517</v>
      </c>
      <c r="C2132" s="19">
        <f>[1]怪物属性模拟配置!$E2126</f>
        <v>55</v>
      </c>
      <c r="D2132" s="20">
        <v>0</v>
      </c>
      <c r="E2132" s="19">
        <f>VLOOKUP(C2132,IF({1,0},[1]团队属性模拟!$AO$3:$AO$82,[1]团队属性模拟!$AM$3:$AM$82),2,0)</f>
        <v>31490</v>
      </c>
      <c r="F2132" s="19">
        <f>[1]怪物属性模拟配置!$P2126</f>
        <v>1368</v>
      </c>
      <c r="G2132" s="19">
        <f>[1]怪物属性模拟配置!$Q2126</f>
        <v>0</v>
      </c>
      <c r="H2132" s="19">
        <f>[1]怪物属性模拟配置!$S2126</f>
        <v>83540</v>
      </c>
      <c r="I2132" s="20">
        <v>0</v>
      </c>
      <c r="J2132" s="20">
        <v>0</v>
      </c>
      <c r="K2132" s="20">
        <v>0</v>
      </c>
      <c r="L2132" s="20">
        <v>0</v>
      </c>
      <c r="M2132" s="20">
        <f>[1]怪物属性模拟配置!$T2126*1000</f>
        <v>200</v>
      </c>
      <c r="N2132" s="20">
        <v>0</v>
      </c>
      <c r="O2132" s="20">
        <f>[1]怪物属性模拟配置!$U2126-1</f>
        <v>1</v>
      </c>
      <c r="P2132" s="20">
        <v>0</v>
      </c>
      <c r="Q2132" s="20">
        <v>0</v>
      </c>
      <c r="R2132" s="20">
        <v>0</v>
      </c>
      <c r="S2132" s="29" t="s">
        <v>55</v>
      </c>
      <c r="T2132" s="29" t="s">
        <v>55</v>
      </c>
      <c r="U2132" s="20"/>
      <c r="V2132" s="20"/>
    </row>
    <row r="2133" ht="17.25" spans="1:22">
      <c r="A2133" s="20">
        <v>70006211</v>
      </c>
      <c r="B2133" s="34" t="s">
        <v>518</v>
      </c>
      <c r="C2133" s="19">
        <f>[1]怪物属性模拟配置!$E2127</f>
        <v>56</v>
      </c>
      <c r="D2133" s="20">
        <v>0</v>
      </c>
      <c r="E2133" s="19">
        <f>VLOOKUP(C2133,IF({1,0},[1]团队属性模拟!$AO$3:$AO$82,[1]团队属性模拟!$AM$3:$AM$82),2,0)</f>
        <v>32230</v>
      </c>
      <c r="F2133" s="19">
        <f>[1]怪物属性模拟配置!$P2127</f>
        <v>999</v>
      </c>
      <c r="G2133" s="19">
        <f>[1]怪物属性模拟配置!$Q2127</f>
        <v>0</v>
      </c>
      <c r="H2133" s="19">
        <f>[1]怪物属性模拟配置!$S2127</f>
        <v>4277</v>
      </c>
      <c r="I2133" s="20">
        <v>0</v>
      </c>
      <c r="J2133" s="20">
        <v>0</v>
      </c>
      <c r="K2133" s="20">
        <v>0</v>
      </c>
      <c r="L2133" s="20">
        <v>0</v>
      </c>
      <c r="M2133" s="20">
        <f>[1]怪物属性模拟配置!$T2127*1000</f>
        <v>200</v>
      </c>
      <c r="N2133" s="20">
        <v>0</v>
      </c>
      <c r="O2133" s="20">
        <f>[1]怪物属性模拟配置!$U2127-1</f>
        <v>1</v>
      </c>
      <c r="P2133" s="20">
        <v>0</v>
      </c>
      <c r="Q2133" s="20">
        <v>0</v>
      </c>
      <c r="R2133" s="20">
        <v>0</v>
      </c>
      <c r="S2133" s="29" t="s">
        <v>55</v>
      </c>
      <c r="T2133" s="29" t="s">
        <v>55</v>
      </c>
      <c r="U2133" s="20"/>
      <c r="V2133" s="20"/>
    </row>
    <row r="2134" ht="17.25" spans="1:22">
      <c r="A2134" s="20">
        <v>70006212</v>
      </c>
      <c r="B2134" s="34" t="s">
        <v>519</v>
      </c>
      <c r="C2134" s="19">
        <f>[1]怪物属性模拟配置!$E2128</f>
        <v>56</v>
      </c>
      <c r="D2134" s="20">
        <v>0</v>
      </c>
      <c r="E2134" s="19">
        <f>VLOOKUP(C2134,IF({1,0},[1]团队属性模拟!$AO$3:$AO$82,[1]团队属性模拟!$AM$3:$AM$82),2,0)</f>
        <v>32230</v>
      </c>
      <c r="F2134" s="19">
        <f>[1]怪物属性模拟配置!$P2128</f>
        <v>1199</v>
      </c>
      <c r="G2134" s="19">
        <f>[1]怪物属性模拟配置!$Q2128</f>
        <v>0</v>
      </c>
      <c r="H2134" s="19">
        <f>[1]怪物属性模拟配置!$S2128</f>
        <v>42770</v>
      </c>
      <c r="I2134" s="20">
        <v>0</v>
      </c>
      <c r="J2134" s="20">
        <v>0</v>
      </c>
      <c r="K2134" s="20">
        <v>0</v>
      </c>
      <c r="L2134" s="20">
        <v>0</v>
      </c>
      <c r="M2134" s="20">
        <f>[1]怪物属性模拟配置!$T2128*1000</f>
        <v>200</v>
      </c>
      <c r="N2134" s="20">
        <v>0</v>
      </c>
      <c r="O2134" s="20">
        <f>[1]怪物属性模拟配置!$U2128-1</f>
        <v>1</v>
      </c>
      <c r="P2134" s="20">
        <v>0</v>
      </c>
      <c r="Q2134" s="20">
        <v>0</v>
      </c>
      <c r="R2134" s="20">
        <v>0</v>
      </c>
      <c r="S2134" s="29" t="s">
        <v>55</v>
      </c>
      <c r="T2134" s="29" t="s">
        <v>55</v>
      </c>
      <c r="U2134" s="20"/>
      <c r="V2134" s="20"/>
    </row>
    <row r="2135" ht="17.25" spans="1:22">
      <c r="A2135" s="20">
        <v>70006213</v>
      </c>
      <c r="B2135" s="34" t="s">
        <v>520</v>
      </c>
      <c r="C2135" s="19">
        <f>[1]怪物属性模拟配置!$E2129</f>
        <v>56</v>
      </c>
      <c r="D2135" s="20">
        <v>0</v>
      </c>
      <c r="E2135" s="19">
        <f>VLOOKUP(C2135,IF({1,0},[1]团队属性模拟!$AO$3:$AO$82,[1]团队属性模拟!$AM$3:$AM$82),2,0)</f>
        <v>32230</v>
      </c>
      <c r="F2135" s="19">
        <f>[1]怪物属性模拟配置!$P2129</f>
        <v>1399</v>
      </c>
      <c r="G2135" s="19">
        <f>[1]怪物属性模拟配置!$Q2129</f>
        <v>0</v>
      </c>
      <c r="H2135" s="19">
        <f>[1]怪物属性模拟配置!$S2129</f>
        <v>85540</v>
      </c>
      <c r="I2135" s="20">
        <v>0</v>
      </c>
      <c r="J2135" s="20">
        <v>0</v>
      </c>
      <c r="K2135" s="20">
        <v>0</v>
      </c>
      <c r="L2135" s="20">
        <v>0</v>
      </c>
      <c r="M2135" s="20">
        <f>[1]怪物属性模拟配置!$T2129*1000</f>
        <v>200</v>
      </c>
      <c r="N2135" s="20">
        <v>0</v>
      </c>
      <c r="O2135" s="20">
        <f>[1]怪物属性模拟配置!$U2129-1</f>
        <v>1</v>
      </c>
      <c r="P2135" s="20">
        <v>0</v>
      </c>
      <c r="Q2135" s="20">
        <v>0</v>
      </c>
      <c r="R2135" s="20">
        <v>0</v>
      </c>
      <c r="S2135" s="29" t="s">
        <v>55</v>
      </c>
      <c r="T2135" s="29" t="s">
        <v>55</v>
      </c>
      <c r="U2135" s="20"/>
      <c r="V2135" s="20"/>
    </row>
    <row r="2136" ht="17.25" spans="1:22">
      <c r="A2136" s="20">
        <v>70006221</v>
      </c>
      <c r="B2136" s="34" t="s">
        <v>515</v>
      </c>
      <c r="C2136" s="19">
        <f>[1]怪物属性模拟配置!$E2130</f>
        <v>56</v>
      </c>
      <c r="D2136" s="20">
        <v>0</v>
      </c>
      <c r="E2136" s="19">
        <f>VLOOKUP(C2136,IF({1,0},[1]团队属性模拟!$AO$3:$AO$82,[1]团队属性模拟!$AM$3:$AM$82),2,0)</f>
        <v>32230</v>
      </c>
      <c r="F2136" s="19">
        <f>[1]怪物属性模拟配置!$P2130</f>
        <v>999</v>
      </c>
      <c r="G2136" s="19">
        <f>[1]怪物属性模拟配置!$Q2130</f>
        <v>0</v>
      </c>
      <c r="H2136" s="19">
        <f>[1]怪物属性模拟配置!$S2130</f>
        <v>4277</v>
      </c>
      <c r="I2136" s="20">
        <v>0</v>
      </c>
      <c r="J2136" s="20">
        <v>0</v>
      </c>
      <c r="K2136" s="20">
        <v>0</v>
      </c>
      <c r="L2136" s="20">
        <v>0</v>
      </c>
      <c r="M2136" s="20">
        <f>[1]怪物属性模拟配置!$T2130*1000</f>
        <v>200</v>
      </c>
      <c r="N2136" s="20">
        <v>0</v>
      </c>
      <c r="O2136" s="20">
        <f>[1]怪物属性模拟配置!$U2130-1</f>
        <v>1</v>
      </c>
      <c r="P2136" s="20">
        <v>0</v>
      </c>
      <c r="Q2136" s="20">
        <v>0</v>
      </c>
      <c r="R2136" s="20">
        <v>0</v>
      </c>
      <c r="S2136" s="29" t="s">
        <v>55</v>
      </c>
      <c r="T2136" s="29" t="s">
        <v>55</v>
      </c>
      <c r="U2136" s="20"/>
      <c r="V2136" s="20"/>
    </row>
    <row r="2137" ht="17.25" spans="1:22">
      <c r="A2137" s="20">
        <v>70006222</v>
      </c>
      <c r="B2137" s="34" t="s">
        <v>516</v>
      </c>
      <c r="C2137" s="19">
        <f>[1]怪物属性模拟配置!$E2131</f>
        <v>56</v>
      </c>
      <c r="D2137" s="20">
        <v>0</v>
      </c>
      <c r="E2137" s="19">
        <f>VLOOKUP(C2137,IF({1,0},[1]团队属性模拟!$AO$3:$AO$82,[1]团队属性模拟!$AM$3:$AM$82),2,0)</f>
        <v>32230</v>
      </c>
      <c r="F2137" s="19">
        <f>[1]怪物属性模拟配置!$P2131</f>
        <v>1199</v>
      </c>
      <c r="G2137" s="19">
        <f>[1]怪物属性模拟配置!$Q2131</f>
        <v>0</v>
      </c>
      <c r="H2137" s="19">
        <f>[1]怪物属性模拟配置!$S2131</f>
        <v>42770</v>
      </c>
      <c r="I2137" s="20">
        <v>0</v>
      </c>
      <c r="J2137" s="20">
        <v>0</v>
      </c>
      <c r="K2137" s="20">
        <v>0</v>
      </c>
      <c r="L2137" s="20">
        <v>0</v>
      </c>
      <c r="M2137" s="20">
        <f>[1]怪物属性模拟配置!$T2131*1000</f>
        <v>200</v>
      </c>
      <c r="N2137" s="20">
        <v>0</v>
      </c>
      <c r="O2137" s="20">
        <f>[1]怪物属性模拟配置!$U2131-1</f>
        <v>1</v>
      </c>
      <c r="P2137" s="20">
        <v>0</v>
      </c>
      <c r="Q2137" s="20">
        <v>0</v>
      </c>
      <c r="R2137" s="20">
        <v>0</v>
      </c>
      <c r="S2137" s="29" t="s">
        <v>55</v>
      </c>
      <c r="T2137" s="29" t="s">
        <v>55</v>
      </c>
      <c r="U2137" s="20"/>
      <c r="V2137" s="20"/>
    </row>
    <row r="2138" ht="17.25" spans="1:22">
      <c r="A2138" s="20">
        <v>70006223</v>
      </c>
      <c r="B2138" s="34" t="s">
        <v>517</v>
      </c>
      <c r="C2138" s="19">
        <f>[1]怪物属性模拟配置!$E2132</f>
        <v>56</v>
      </c>
      <c r="D2138" s="20">
        <v>0</v>
      </c>
      <c r="E2138" s="19">
        <f>VLOOKUP(C2138,IF({1,0},[1]团队属性模拟!$AO$3:$AO$82,[1]团队属性模拟!$AM$3:$AM$82),2,0)</f>
        <v>32230</v>
      </c>
      <c r="F2138" s="19">
        <f>[1]怪物属性模拟配置!$P2132</f>
        <v>1399</v>
      </c>
      <c r="G2138" s="19">
        <f>[1]怪物属性模拟配置!$Q2132</f>
        <v>0</v>
      </c>
      <c r="H2138" s="19">
        <f>[1]怪物属性模拟配置!$S2132</f>
        <v>85540</v>
      </c>
      <c r="I2138" s="20">
        <v>0</v>
      </c>
      <c r="J2138" s="20">
        <v>0</v>
      </c>
      <c r="K2138" s="20">
        <v>0</v>
      </c>
      <c r="L2138" s="20">
        <v>0</v>
      </c>
      <c r="M2138" s="20">
        <f>[1]怪物属性模拟配置!$T2132*1000</f>
        <v>200</v>
      </c>
      <c r="N2138" s="20">
        <v>0</v>
      </c>
      <c r="O2138" s="20">
        <f>[1]怪物属性模拟配置!$U2132-1</f>
        <v>1</v>
      </c>
      <c r="P2138" s="20">
        <v>0</v>
      </c>
      <c r="Q2138" s="20">
        <v>0</v>
      </c>
      <c r="R2138" s="20">
        <v>0</v>
      </c>
      <c r="S2138" s="29" t="s">
        <v>55</v>
      </c>
      <c r="T2138" s="29" t="s">
        <v>55</v>
      </c>
      <c r="U2138" s="20"/>
      <c r="V2138" s="20"/>
    </row>
    <row r="2139" ht="17.25" spans="1:22">
      <c r="A2139" s="20">
        <v>70006311</v>
      </c>
      <c r="B2139" s="34" t="s">
        <v>518</v>
      </c>
      <c r="C2139" s="19">
        <f>[1]怪物属性模拟配置!$E2133</f>
        <v>56</v>
      </c>
      <c r="D2139" s="20">
        <v>0</v>
      </c>
      <c r="E2139" s="19">
        <f>VLOOKUP(C2139,IF({1,0},[1]团队属性模拟!$AO$3:$AO$82,[1]团队属性模拟!$AM$3:$AM$82),2,0)</f>
        <v>32230</v>
      </c>
      <c r="F2139" s="19">
        <f>[1]怪物属性模拟配置!$P2133</f>
        <v>999</v>
      </c>
      <c r="G2139" s="19">
        <f>[1]怪物属性模拟配置!$Q2133</f>
        <v>0</v>
      </c>
      <c r="H2139" s="19">
        <f>[1]怪物属性模拟配置!$S2133</f>
        <v>4277</v>
      </c>
      <c r="I2139" s="20">
        <v>0</v>
      </c>
      <c r="J2139" s="20">
        <v>0</v>
      </c>
      <c r="K2139" s="20">
        <v>0</v>
      </c>
      <c r="L2139" s="20">
        <v>0</v>
      </c>
      <c r="M2139" s="20">
        <f>[1]怪物属性模拟配置!$T2133*1000</f>
        <v>200</v>
      </c>
      <c r="N2139" s="20">
        <v>0</v>
      </c>
      <c r="O2139" s="20">
        <f>[1]怪物属性模拟配置!$U2133-1</f>
        <v>1</v>
      </c>
      <c r="P2139" s="20">
        <v>0</v>
      </c>
      <c r="Q2139" s="20">
        <v>0</v>
      </c>
      <c r="R2139" s="20">
        <v>0</v>
      </c>
      <c r="S2139" s="29" t="s">
        <v>55</v>
      </c>
      <c r="T2139" s="29" t="s">
        <v>55</v>
      </c>
      <c r="U2139" s="20"/>
      <c r="V2139" s="20"/>
    </row>
    <row r="2140" ht="17.25" spans="1:22">
      <c r="A2140" s="20">
        <v>70006312</v>
      </c>
      <c r="B2140" s="34" t="s">
        <v>519</v>
      </c>
      <c r="C2140" s="19">
        <f>[1]怪物属性模拟配置!$E2134</f>
        <v>56</v>
      </c>
      <c r="D2140" s="20">
        <v>0</v>
      </c>
      <c r="E2140" s="19">
        <f>VLOOKUP(C2140,IF({1,0},[1]团队属性模拟!$AO$3:$AO$82,[1]团队属性模拟!$AM$3:$AM$82),2,0)</f>
        <v>32230</v>
      </c>
      <c r="F2140" s="19">
        <f>[1]怪物属性模拟配置!$P2134</f>
        <v>1199</v>
      </c>
      <c r="G2140" s="19">
        <f>[1]怪物属性模拟配置!$Q2134</f>
        <v>0</v>
      </c>
      <c r="H2140" s="19">
        <f>[1]怪物属性模拟配置!$S2134</f>
        <v>42770</v>
      </c>
      <c r="I2140" s="20">
        <v>0</v>
      </c>
      <c r="J2140" s="20">
        <v>0</v>
      </c>
      <c r="K2140" s="20">
        <v>0</v>
      </c>
      <c r="L2140" s="20">
        <v>0</v>
      </c>
      <c r="M2140" s="20">
        <f>[1]怪物属性模拟配置!$T2134*1000</f>
        <v>200</v>
      </c>
      <c r="N2140" s="20">
        <v>0</v>
      </c>
      <c r="O2140" s="20">
        <f>[1]怪物属性模拟配置!$U2134-1</f>
        <v>1</v>
      </c>
      <c r="P2140" s="20">
        <v>0</v>
      </c>
      <c r="Q2140" s="20">
        <v>0</v>
      </c>
      <c r="R2140" s="20">
        <v>0</v>
      </c>
      <c r="S2140" s="29" t="s">
        <v>55</v>
      </c>
      <c r="T2140" s="29" t="s">
        <v>55</v>
      </c>
      <c r="U2140" s="20"/>
      <c r="V2140" s="20"/>
    </row>
    <row r="2141" ht="17.25" spans="1:22">
      <c r="A2141" s="20">
        <v>70006313</v>
      </c>
      <c r="B2141" s="34" t="s">
        <v>520</v>
      </c>
      <c r="C2141" s="19">
        <f>[1]怪物属性模拟配置!$E2135</f>
        <v>56</v>
      </c>
      <c r="D2141" s="20">
        <v>0</v>
      </c>
      <c r="E2141" s="19">
        <f>VLOOKUP(C2141,IF({1,0},[1]团队属性模拟!$AO$3:$AO$82,[1]团队属性模拟!$AM$3:$AM$82),2,0)</f>
        <v>32230</v>
      </c>
      <c r="F2141" s="19">
        <f>[1]怪物属性模拟配置!$P2135</f>
        <v>1399</v>
      </c>
      <c r="G2141" s="19">
        <f>[1]怪物属性模拟配置!$Q2135</f>
        <v>0</v>
      </c>
      <c r="H2141" s="19">
        <f>[1]怪物属性模拟配置!$S2135</f>
        <v>85540</v>
      </c>
      <c r="I2141" s="20">
        <v>0</v>
      </c>
      <c r="J2141" s="20">
        <v>0</v>
      </c>
      <c r="K2141" s="20">
        <v>0</v>
      </c>
      <c r="L2141" s="20">
        <v>0</v>
      </c>
      <c r="M2141" s="20">
        <f>[1]怪物属性模拟配置!$T2135*1000</f>
        <v>200</v>
      </c>
      <c r="N2141" s="20">
        <v>0</v>
      </c>
      <c r="O2141" s="20">
        <f>[1]怪物属性模拟配置!$U2135-1</f>
        <v>1</v>
      </c>
      <c r="P2141" s="20">
        <v>0</v>
      </c>
      <c r="Q2141" s="20">
        <v>0</v>
      </c>
      <c r="R2141" s="20">
        <v>0</v>
      </c>
      <c r="S2141" s="29" t="s">
        <v>55</v>
      </c>
      <c r="T2141" s="29" t="s">
        <v>55</v>
      </c>
      <c r="U2141" s="20"/>
      <c r="V2141" s="20"/>
    </row>
    <row r="2142" ht="17.25" spans="1:22">
      <c r="A2142" s="20">
        <v>70006321</v>
      </c>
      <c r="B2142" s="34" t="s">
        <v>515</v>
      </c>
      <c r="C2142" s="19">
        <f>[1]怪物属性模拟配置!$E2136</f>
        <v>56</v>
      </c>
      <c r="D2142" s="20">
        <v>0</v>
      </c>
      <c r="E2142" s="19">
        <f>VLOOKUP(C2142,IF({1,0},[1]团队属性模拟!$AO$3:$AO$82,[1]团队属性模拟!$AM$3:$AM$82),2,0)</f>
        <v>32230</v>
      </c>
      <c r="F2142" s="19">
        <f>[1]怪物属性模拟配置!$P2136</f>
        <v>999</v>
      </c>
      <c r="G2142" s="19">
        <f>[1]怪物属性模拟配置!$Q2136</f>
        <v>0</v>
      </c>
      <c r="H2142" s="19">
        <f>[1]怪物属性模拟配置!$S2136</f>
        <v>4277</v>
      </c>
      <c r="I2142" s="20">
        <v>0</v>
      </c>
      <c r="J2142" s="20">
        <v>0</v>
      </c>
      <c r="K2142" s="20">
        <v>0</v>
      </c>
      <c r="L2142" s="20">
        <v>0</v>
      </c>
      <c r="M2142" s="20">
        <f>[1]怪物属性模拟配置!$T2136*1000</f>
        <v>200</v>
      </c>
      <c r="N2142" s="20">
        <v>0</v>
      </c>
      <c r="O2142" s="20">
        <f>[1]怪物属性模拟配置!$U2136-1</f>
        <v>1</v>
      </c>
      <c r="P2142" s="20">
        <v>0</v>
      </c>
      <c r="Q2142" s="20">
        <v>0</v>
      </c>
      <c r="R2142" s="20">
        <v>0</v>
      </c>
      <c r="S2142" s="29" t="s">
        <v>55</v>
      </c>
      <c r="T2142" s="29" t="s">
        <v>55</v>
      </c>
      <c r="U2142" s="20"/>
      <c r="V2142" s="20"/>
    </row>
    <row r="2143" ht="17.25" spans="1:22">
      <c r="A2143" s="20">
        <v>70006322</v>
      </c>
      <c r="B2143" s="34" t="s">
        <v>516</v>
      </c>
      <c r="C2143" s="19">
        <f>[1]怪物属性模拟配置!$E2137</f>
        <v>56</v>
      </c>
      <c r="D2143" s="20">
        <v>0</v>
      </c>
      <c r="E2143" s="19">
        <f>VLOOKUP(C2143,IF({1,0},[1]团队属性模拟!$AO$3:$AO$82,[1]团队属性模拟!$AM$3:$AM$82),2,0)</f>
        <v>32230</v>
      </c>
      <c r="F2143" s="19">
        <f>[1]怪物属性模拟配置!$P2137</f>
        <v>1199</v>
      </c>
      <c r="G2143" s="19">
        <f>[1]怪物属性模拟配置!$Q2137</f>
        <v>0</v>
      </c>
      <c r="H2143" s="19">
        <f>[1]怪物属性模拟配置!$S2137</f>
        <v>42770</v>
      </c>
      <c r="I2143" s="20">
        <v>0</v>
      </c>
      <c r="J2143" s="20">
        <v>0</v>
      </c>
      <c r="K2143" s="20">
        <v>0</v>
      </c>
      <c r="L2143" s="20">
        <v>0</v>
      </c>
      <c r="M2143" s="20">
        <f>[1]怪物属性模拟配置!$T2137*1000</f>
        <v>200</v>
      </c>
      <c r="N2143" s="20">
        <v>0</v>
      </c>
      <c r="O2143" s="20">
        <f>[1]怪物属性模拟配置!$U2137-1</f>
        <v>1</v>
      </c>
      <c r="P2143" s="20">
        <v>0</v>
      </c>
      <c r="Q2143" s="20">
        <v>0</v>
      </c>
      <c r="R2143" s="20">
        <v>0</v>
      </c>
      <c r="S2143" s="29" t="s">
        <v>55</v>
      </c>
      <c r="T2143" s="29" t="s">
        <v>55</v>
      </c>
      <c r="U2143" s="20"/>
      <c r="V2143" s="20"/>
    </row>
    <row r="2144" ht="17.25" spans="1:22">
      <c r="A2144" s="20">
        <v>70006323</v>
      </c>
      <c r="B2144" s="34" t="s">
        <v>517</v>
      </c>
      <c r="C2144" s="19">
        <f>[1]怪物属性模拟配置!$E2138</f>
        <v>56</v>
      </c>
      <c r="D2144" s="20">
        <v>0</v>
      </c>
      <c r="E2144" s="19">
        <f>VLOOKUP(C2144,IF({1,0},[1]团队属性模拟!$AO$3:$AO$82,[1]团队属性模拟!$AM$3:$AM$82),2,0)</f>
        <v>32230</v>
      </c>
      <c r="F2144" s="19">
        <f>[1]怪物属性模拟配置!$P2138</f>
        <v>1399</v>
      </c>
      <c r="G2144" s="19">
        <f>[1]怪物属性模拟配置!$Q2138</f>
        <v>0</v>
      </c>
      <c r="H2144" s="19">
        <f>[1]怪物属性模拟配置!$S2138</f>
        <v>85540</v>
      </c>
      <c r="I2144" s="20">
        <v>0</v>
      </c>
      <c r="J2144" s="20">
        <v>0</v>
      </c>
      <c r="K2144" s="20">
        <v>0</v>
      </c>
      <c r="L2144" s="20">
        <v>0</v>
      </c>
      <c r="M2144" s="20">
        <f>[1]怪物属性模拟配置!$T2138*1000</f>
        <v>200</v>
      </c>
      <c r="N2144" s="20">
        <v>0</v>
      </c>
      <c r="O2144" s="20">
        <f>[1]怪物属性模拟配置!$U2138-1</f>
        <v>1</v>
      </c>
      <c r="P2144" s="20">
        <v>0</v>
      </c>
      <c r="Q2144" s="20">
        <v>0</v>
      </c>
      <c r="R2144" s="20">
        <v>0</v>
      </c>
      <c r="S2144" s="29" t="s">
        <v>55</v>
      </c>
      <c r="T2144" s="29" t="s">
        <v>55</v>
      </c>
      <c r="U2144" s="20"/>
      <c r="V2144" s="20"/>
    </row>
    <row r="2145" ht="17.25" spans="1:22">
      <c r="A2145" s="20">
        <v>70006411</v>
      </c>
      <c r="B2145" s="34" t="s">
        <v>518</v>
      </c>
      <c r="C2145" s="19">
        <f>[1]怪物属性模拟配置!$E2139</f>
        <v>57</v>
      </c>
      <c r="D2145" s="20">
        <v>0</v>
      </c>
      <c r="E2145" s="19">
        <f>VLOOKUP(C2145,IF({1,0},[1]团队属性模拟!$AO$3:$AO$82,[1]团队属性模拟!$AM$3:$AM$82),2,0)</f>
        <v>33340</v>
      </c>
      <c r="F2145" s="19">
        <f>[1]怪物属性模拟配置!$P2139</f>
        <v>1033</v>
      </c>
      <c r="G2145" s="19">
        <f>[1]怪物属性模拟配置!$Q2139</f>
        <v>0</v>
      </c>
      <c r="H2145" s="19">
        <f>[1]怪物属性模拟配置!$S2139</f>
        <v>4424</v>
      </c>
      <c r="I2145" s="20">
        <v>0</v>
      </c>
      <c r="J2145" s="20">
        <v>0</v>
      </c>
      <c r="K2145" s="20">
        <v>0</v>
      </c>
      <c r="L2145" s="20">
        <v>0</v>
      </c>
      <c r="M2145" s="20">
        <f>[1]怪物属性模拟配置!$T2139*1000</f>
        <v>200</v>
      </c>
      <c r="N2145" s="20">
        <v>0</v>
      </c>
      <c r="O2145" s="20">
        <f>[1]怪物属性模拟配置!$U2139-1</f>
        <v>1</v>
      </c>
      <c r="P2145" s="20">
        <v>0</v>
      </c>
      <c r="Q2145" s="20">
        <v>0</v>
      </c>
      <c r="R2145" s="20">
        <v>0</v>
      </c>
      <c r="S2145" s="29" t="s">
        <v>55</v>
      </c>
      <c r="T2145" s="29" t="s">
        <v>55</v>
      </c>
      <c r="U2145" s="20"/>
      <c r="V2145" s="20"/>
    </row>
    <row r="2146" ht="17.25" spans="1:22">
      <c r="A2146" s="20">
        <v>70006412</v>
      </c>
      <c r="B2146" s="34" t="s">
        <v>519</v>
      </c>
      <c r="C2146" s="19">
        <f>[1]怪物属性模拟配置!$E2140</f>
        <v>57</v>
      </c>
      <c r="D2146" s="20">
        <v>0</v>
      </c>
      <c r="E2146" s="19">
        <f>VLOOKUP(C2146,IF({1,0},[1]团队属性模拟!$AO$3:$AO$82,[1]团队属性模拟!$AM$3:$AM$82),2,0)</f>
        <v>33340</v>
      </c>
      <c r="F2146" s="19">
        <f>[1]怪物属性模拟配置!$P2140</f>
        <v>1240</v>
      </c>
      <c r="G2146" s="19">
        <f>[1]怪物属性模拟配置!$Q2140</f>
        <v>0</v>
      </c>
      <c r="H2146" s="19">
        <f>[1]怪物属性模拟配置!$S2140</f>
        <v>44240</v>
      </c>
      <c r="I2146" s="20">
        <v>0</v>
      </c>
      <c r="J2146" s="20">
        <v>0</v>
      </c>
      <c r="K2146" s="20">
        <v>0</v>
      </c>
      <c r="L2146" s="20">
        <v>0</v>
      </c>
      <c r="M2146" s="20">
        <f>[1]怪物属性模拟配置!$T2140*1000</f>
        <v>200</v>
      </c>
      <c r="N2146" s="20">
        <v>0</v>
      </c>
      <c r="O2146" s="20">
        <f>[1]怪物属性模拟配置!$U2140-1</f>
        <v>1</v>
      </c>
      <c r="P2146" s="20">
        <v>0</v>
      </c>
      <c r="Q2146" s="20">
        <v>0</v>
      </c>
      <c r="R2146" s="20">
        <v>0</v>
      </c>
      <c r="S2146" s="29" t="s">
        <v>55</v>
      </c>
      <c r="T2146" s="29" t="s">
        <v>55</v>
      </c>
      <c r="U2146" s="20"/>
      <c r="V2146" s="20"/>
    </row>
    <row r="2147" ht="17.25" spans="1:22">
      <c r="A2147" s="20">
        <v>70006413</v>
      </c>
      <c r="B2147" s="34" t="s">
        <v>520</v>
      </c>
      <c r="C2147" s="19">
        <f>[1]怪物属性模拟配置!$E2141</f>
        <v>57</v>
      </c>
      <c r="D2147" s="20">
        <v>0</v>
      </c>
      <c r="E2147" s="19">
        <f>VLOOKUP(C2147,IF({1,0},[1]团队属性模拟!$AO$3:$AO$82,[1]团队属性模拟!$AM$3:$AM$82),2,0)</f>
        <v>33340</v>
      </c>
      <c r="F2147" s="19">
        <f>[1]怪物属性模拟配置!$P2141</f>
        <v>1446</v>
      </c>
      <c r="G2147" s="19">
        <f>[1]怪物属性模拟配置!$Q2141</f>
        <v>0</v>
      </c>
      <c r="H2147" s="19">
        <f>[1]怪物属性模拟配置!$S2141</f>
        <v>88480</v>
      </c>
      <c r="I2147" s="20">
        <v>0</v>
      </c>
      <c r="J2147" s="20">
        <v>0</v>
      </c>
      <c r="K2147" s="20">
        <v>0</v>
      </c>
      <c r="L2147" s="20">
        <v>0</v>
      </c>
      <c r="M2147" s="20">
        <f>[1]怪物属性模拟配置!$T2141*1000</f>
        <v>200</v>
      </c>
      <c r="N2147" s="20">
        <v>0</v>
      </c>
      <c r="O2147" s="20">
        <f>[1]怪物属性模拟配置!$U2141-1</f>
        <v>1</v>
      </c>
      <c r="P2147" s="20">
        <v>0</v>
      </c>
      <c r="Q2147" s="20">
        <v>0</v>
      </c>
      <c r="R2147" s="20">
        <v>0</v>
      </c>
      <c r="S2147" s="29" t="s">
        <v>55</v>
      </c>
      <c r="T2147" s="29" t="s">
        <v>55</v>
      </c>
      <c r="U2147" s="20"/>
      <c r="V2147" s="20"/>
    </row>
    <row r="2148" ht="17.25" spans="1:22">
      <c r="A2148" s="20">
        <v>70006421</v>
      </c>
      <c r="B2148" s="34" t="s">
        <v>515</v>
      </c>
      <c r="C2148" s="19">
        <f>[1]怪物属性模拟配置!$E2142</f>
        <v>57</v>
      </c>
      <c r="D2148" s="20">
        <v>0</v>
      </c>
      <c r="E2148" s="19">
        <f>VLOOKUP(C2148,IF({1,0},[1]团队属性模拟!$AO$3:$AO$82,[1]团队属性模拟!$AM$3:$AM$82),2,0)</f>
        <v>33340</v>
      </c>
      <c r="F2148" s="19">
        <f>[1]怪物属性模拟配置!$P2142</f>
        <v>1033</v>
      </c>
      <c r="G2148" s="19">
        <f>[1]怪物属性模拟配置!$Q2142</f>
        <v>0</v>
      </c>
      <c r="H2148" s="19">
        <f>[1]怪物属性模拟配置!$S2142</f>
        <v>4424</v>
      </c>
      <c r="I2148" s="20">
        <v>0</v>
      </c>
      <c r="J2148" s="20">
        <v>0</v>
      </c>
      <c r="K2148" s="20">
        <v>0</v>
      </c>
      <c r="L2148" s="20">
        <v>0</v>
      </c>
      <c r="M2148" s="20">
        <f>[1]怪物属性模拟配置!$T2142*1000</f>
        <v>200</v>
      </c>
      <c r="N2148" s="20">
        <v>0</v>
      </c>
      <c r="O2148" s="20">
        <f>[1]怪物属性模拟配置!$U2142-1</f>
        <v>1</v>
      </c>
      <c r="P2148" s="20">
        <v>0</v>
      </c>
      <c r="Q2148" s="20">
        <v>0</v>
      </c>
      <c r="R2148" s="20">
        <v>0</v>
      </c>
      <c r="S2148" s="29" t="s">
        <v>55</v>
      </c>
      <c r="T2148" s="29" t="s">
        <v>55</v>
      </c>
      <c r="U2148" s="20"/>
      <c r="V2148" s="20"/>
    </row>
    <row r="2149" ht="17.25" spans="1:22">
      <c r="A2149" s="20">
        <v>70006422</v>
      </c>
      <c r="B2149" s="34" t="s">
        <v>516</v>
      </c>
      <c r="C2149" s="19">
        <f>[1]怪物属性模拟配置!$E2143</f>
        <v>57</v>
      </c>
      <c r="D2149" s="20">
        <v>0</v>
      </c>
      <c r="E2149" s="19">
        <f>VLOOKUP(C2149,IF({1,0},[1]团队属性模拟!$AO$3:$AO$82,[1]团队属性模拟!$AM$3:$AM$82),2,0)</f>
        <v>33340</v>
      </c>
      <c r="F2149" s="19">
        <f>[1]怪物属性模拟配置!$P2143</f>
        <v>1240</v>
      </c>
      <c r="G2149" s="19">
        <f>[1]怪物属性模拟配置!$Q2143</f>
        <v>0</v>
      </c>
      <c r="H2149" s="19">
        <f>[1]怪物属性模拟配置!$S2143</f>
        <v>44240</v>
      </c>
      <c r="I2149" s="20">
        <v>0</v>
      </c>
      <c r="J2149" s="20">
        <v>0</v>
      </c>
      <c r="K2149" s="20">
        <v>0</v>
      </c>
      <c r="L2149" s="20">
        <v>0</v>
      </c>
      <c r="M2149" s="20">
        <f>[1]怪物属性模拟配置!$T2143*1000</f>
        <v>200</v>
      </c>
      <c r="N2149" s="20">
        <v>0</v>
      </c>
      <c r="O2149" s="20">
        <f>[1]怪物属性模拟配置!$U2143-1</f>
        <v>1</v>
      </c>
      <c r="P2149" s="20">
        <v>0</v>
      </c>
      <c r="Q2149" s="20">
        <v>0</v>
      </c>
      <c r="R2149" s="20">
        <v>0</v>
      </c>
      <c r="S2149" s="29" t="s">
        <v>55</v>
      </c>
      <c r="T2149" s="29" t="s">
        <v>55</v>
      </c>
      <c r="U2149" s="20"/>
      <c r="V2149" s="20"/>
    </row>
    <row r="2150" ht="17.25" spans="1:22">
      <c r="A2150" s="20">
        <v>70006423</v>
      </c>
      <c r="B2150" s="34" t="s">
        <v>517</v>
      </c>
      <c r="C2150" s="19">
        <f>[1]怪物属性模拟配置!$E2144</f>
        <v>57</v>
      </c>
      <c r="D2150" s="20">
        <v>0</v>
      </c>
      <c r="E2150" s="19">
        <f>VLOOKUP(C2150,IF({1,0},[1]团队属性模拟!$AO$3:$AO$82,[1]团队属性模拟!$AM$3:$AM$82),2,0)</f>
        <v>33340</v>
      </c>
      <c r="F2150" s="19">
        <f>[1]怪物属性模拟配置!$P2144</f>
        <v>1446</v>
      </c>
      <c r="G2150" s="19">
        <f>[1]怪物属性模拟配置!$Q2144</f>
        <v>0</v>
      </c>
      <c r="H2150" s="19">
        <f>[1]怪物属性模拟配置!$S2144</f>
        <v>88480</v>
      </c>
      <c r="I2150" s="20">
        <v>0</v>
      </c>
      <c r="J2150" s="20">
        <v>0</v>
      </c>
      <c r="K2150" s="20">
        <v>0</v>
      </c>
      <c r="L2150" s="20">
        <v>0</v>
      </c>
      <c r="M2150" s="20">
        <f>[1]怪物属性模拟配置!$T2144*1000</f>
        <v>200</v>
      </c>
      <c r="N2150" s="20">
        <v>0</v>
      </c>
      <c r="O2150" s="20">
        <f>[1]怪物属性模拟配置!$U2144-1</f>
        <v>1</v>
      </c>
      <c r="P2150" s="20">
        <v>0</v>
      </c>
      <c r="Q2150" s="20">
        <v>0</v>
      </c>
      <c r="R2150" s="20">
        <v>0</v>
      </c>
      <c r="S2150" s="29" t="s">
        <v>55</v>
      </c>
      <c r="T2150" s="29" t="s">
        <v>55</v>
      </c>
      <c r="U2150" s="20"/>
      <c r="V2150" s="20"/>
    </row>
    <row r="2151" ht="17.25" spans="1:22">
      <c r="A2151" s="20">
        <v>70006511</v>
      </c>
      <c r="B2151" s="34" t="s">
        <v>518</v>
      </c>
      <c r="C2151" s="19">
        <f>[1]怪物属性模拟配置!$E2145</f>
        <v>57</v>
      </c>
      <c r="D2151" s="20">
        <v>0</v>
      </c>
      <c r="E2151" s="19">
        <f>VLOOKUP(C2151,IF({1,0},[1]团队属性模拟!$AO$3:$AO$82,[1]团队属性模拟!$AM$3:$AM$82),2,0)</f>
        <v>33340</v>
      </c>
      <c r="F2151" s="19">
        <f>[1]怪物属性模拟配置!$P2145</f>
        <v>1033</v>
      </c>
      <c r="G2151" s="19">
        <f>[1]怪物属性模拟配置!$Q2145</f>
        <v>0</v>
      </c>
      <c r="H2151" s="19">
        <f>[1]怪物属性模拟配置!$S2145</f>
        <v>4424</v>
      </c>
      <c r="I2151" s="20">
        <v>0</v>
      </c>
      <c r="J2151" s="20">
        <v>0</v>
      </c>
      <c r="K2151" s="20">
        <v>0</v>
      </c>
      <c r="L2151" s="20">
        <v>0</v>
      </c>
      <c r="M2151" s="20">
        <f>[1]怪物属性模拟配置!$T2145*1000</f>
        <v>200</v>
      </c>
      <c r="N2151" s="20">
        <v>0</v>
      </c>
      <c r="O2151" s="20">
        <f>[1]怪物属性模拟配置!$U2145-1</f>
        <v>1</v>
      </c>
      <c r="P2151" s="20">
        <v>0</v>
      </c>
      <c r="Q2151" s="20">
        <v>0</v>
      </c>
      <c r="R2151" s="20">
        <v>0</v>
      </c>
      <c r="S2151" s="29" t="s">
        <v>55</v>
      </c>
      <c r="T2151" s="29" t="s">
        <v>55</v>
      </c>
      <c r="U2151" s="20"/>
      <c r="V2151" s="20"/>
    </row>
    <row r="2152" ht="17.25" spans="1:22">
      <c r="A2152" s="20">
        <v>70006512</v>
      </c>
      <c r="B2152" s="34" t="s">
        <v>519</v>
      </c>
      <c r="C2152" s="19">
        <f>[1]怪物属性模拟配置!$E2146</f>
        <v>57</v>
      </c>
      <c r="D2152" s="20">
        <v>0</v>
      </c>
      <c r="E2152" s="19">
        <f>VLOOKUP(C2152,IF({1,0},[1]团队属性模拟!$AO$3:$AO$82,[1]团队属性模拟!$AM$3:$AM$82),2,0)</f>
        <v>33340</v>
      </c>
      <c r="F2152" s="19">
        <f>[1]怪物属性模拟配置!$P2146</f>
        <v>1240</v>
      </c>
      <c r="G2152" s="19">
        <f>[1]怪物属性模拟配置!$Q2146</f>
        <v>0</v>
      </c>
      <c r="H2152" s="19">
        <f>[1]怪物属性模拟配置!$S2146</f>
        <v>44240</v>
      </c>
      <c r="I2152" s="20">
        <v>0</v>
      </c>
      <c r="J2152" s="20">
        <v>0</v>
      </c>
      <c r="K2152" s="20">
        <v>0</v>
      </c>
      <c r="L2152" s="20">
        <v>0</v>
      </c>
      <c r="M2152" s="20">
        <f>[1]怪物属性模拟配置!$T2146*1000</f>
        <v>200</v>
      </c>
      <c r="N2152" s="20">
        <v>0</v>
      </c>
      <c r="O2152" s="20">
        <f>[1]怪物属性模拟配置!$U2146-1</f>
        <v>1</v>
      </c>
      <c r="P2152" s="20">
        <v>0</v>
      </c>
      <c r="Q2152" s="20">
        <v>0</v>
      </c>
      <c r="R2152" s="20">
        <v>0</v>
      </c>
      <c r="S2152" s="29" t="s">
        <v>55</v>
      </c>
      <c r="T2152" s="29" t="s">
        <v>55</v>
      </c>
      <c r="U2152" s="20"/>
      <c r="V2152" s="20"/>
    </row>
    <row r="2153" ht="17.25" spans="1:22">
      <c r="A2153" s="20">
        <v>70006513</v>
      </c>
      <c r="B2153" s="34" t="s">
        <v>520</v>
      </c>
      <c r="C2153" s="19">
        <f>[1]怪物属性模拟配置!$E2147</f>
        <v>57</v>
      </c>
      <c r="D2153" s="20">
        <v>0</v>
      </c>
      <c r="E2153" s="19">
        <f>VLOOKUP(C2153,IF({1,0},[1]团队属性模拟!$AO$3:$AO$82,[1]团队属性模拟!$AM$3:$AM$82),2,0)</f>
        <v>33340</v>
      </c>
      <c r="F2153" s="19">
        <f>[1]怪物属性模拟配置!$P2147</f>
        <v>1446</v>
      </c>
      <c r="G2153" s="19">
        <f>[1]怪物属性模拟配置!$Q2147</f>
        <v>0</v>
      </c>
      <c r="H2153" s="19">
        <f>[1]怪物属性模拟配置!$S2147</f>
        <v>88480</v>
      </c>
      <c r="I2153" s="20">
        <v>0</v>
      </c>
      <c r="J2153" s="20">
        <v>0</v>
      </c>
      <c r="K2153" s="20">
        <v>0</v>
      </c>
      <c r="L2153" s="20">
        <v>0</v>
      </c>
      <c r="M2153" s="20">
        <f>[1]怪物属性模拟配置!$T2147*1000</f>
        <v>200</v>
      </c>
      <c r="N2153" s="20">
        <v>0</v>
      </c>
      <c r="O2153" s="20">
        <f>[1]怪物属性模拟配置!$U2147-1</f>
        <v>1</v>
      </c>
      <c r="P2153" s="20">
        <v>0</v>
      </c>
      <c r="Q2153" s="20">
        <v>0</v>
      </c>
      <c r="R2153" s="20">
        <v>0</v>
      </c>
      <c r="S2153" s="29" t="s">
        <v>55</v>
      </c>
      <c r="T2153" s="29" t="s">
        <v>55</v>
      </c>
      <c r="U2153" s="20"/>
      <c r="V2153" s="20"/>
    </row>
    <row r="2154" ht="17.25" spans="1:22">
      <c r="A2154" s="20">
        <v>70006521</v>
      </c>
      <c r="B2154" s="34" t="s">
        <v>515</v>
      </c>
      <c r="C2154" s="19">
        <f>[1]怪物属性模拟配置!$E2148</f>
        <v>57</v>
      </c>
      <c r="D2154" s="20">
        <v>0</v>
      </c>
      <c r="E2154" s="19">
        <f>VLOOKUP(C2154,IF({1,0},[1]团队属性模拟!$AO$3:$AO$82,[1]团队属性模拟!$AM$3:$AM$82),2,0)</f>
        <v>33340</v>
      </c>
      <c r="F2154" s="19">
        <f>[1]怪物属性模拟配置!$P2148</f>
        <v>1033</v>
      </c>
      <c r="G2154" s="19">
        <f>[1]怪物属性模拟配置!$Q2148</f>
        <v>0</v>
      </c>
      <c r="H2154" s="19">
        <f>[1]怪物属性模拟配置!$S2148</f>
        <v>4424</v>
      </c>
      <c r="I2154" s="20">
        <v>0</v>
      </c>
      <c r="J2154" s="20">
        <v>0</v>
      </c>
      <c r="K2154" s="20">
        <v>0</v>
      </c>
      <c r="L2154" s="20">
        <v>0</v>
      </c>
      <c r="M2154" s="20">
        <f>[1]怪物属性模拟配置!$T2148*1000</f>
        <v>200</v>
      </c>
      <c r="N2154" s="20">
        <v>0</v>
      </c>
      <c r="O2154" s="20">
        <f>[1]怪物属性模拟配置!$U2148-1</f>
        <v>1</v>
      </c>
      <c r="P2154" s="20">
        <v>0</v>
      </c>
      <c r="Q2154" s="20">
        <v>0</v>
      </c>
      <c r="R2154" s="20">
        <v>0</v>
      </c>
      <c r="S2154" s="29" t="s">
        <v>55</v>
      </c>
      <c r="T2154" s="29" t="s">
        <v>55</v>
      </c>
      <c r="U2154" s="20"/>
      <c r="V2154" s="20"/>
    </row>
    <row r="2155" ht="17.25" spans="1:22">
      <c r="A2155" s="20">
        <v>70006522</v>
      </c>
      <c r="B2155" s="34" t="s">
        <v>516</v>
      </c>
      <c r="C2155" s="19">
        <f>[1]怪物属性模拟配置!$E2149</f>
        <v>57</v>
      </c>
      <c r="D2155" s="20">
        <v>0</v>
      </c>
      <c r="E2155" s="19">
        <f>VLOOKUP(C2155,IF({1,0},[1]团队属性模拟!$AO$3:$AO$82,[1]团队属性模拟!$AM$3:$AM$82),2,0)</f>
        <v>33340</v>
      </c>
      <c r="F2155" s="19">
        <f>[1]怪物属性模拟配置!$P2149</f>
        <v>1240</v>
      </c>
      <c r="G2155" s="19">
        <f>[1]怪物属性模拟配置!$Q2149</f>
        <v>0</v>
      </c>
      <c r="H2155" s="19">
        <f>[1]怪物属性模拟配置!$S2149</f>
        <v>44240</v>
      </c>
      <c r="I2155" s="20">
        <v>0</v>
      </c>
      <c r="J2155" s="20">
        <v>0</v>
      </c>
      <c r="K2155" s="20">
        <v>0</v>
      </c>
      <c r="L2155" s="20">
        <v>0</v>
      </c>
      <c r="M2155" s="20">
        <f>[1]怪物属性模拟配置!$T2149*1000</f>
        <v>200</v>
      </c>
      <c r="N2155" s="20">
        <v>0</v>
      </c>
      <c r="O2155" s="20">
        <f>[1]怪物属性模拟配置!$U2149-1</f>
        <v>1</v>
      </c>
      <c r="P2155" s="20">
        <v>0</v>
      </c>
      <c r="Q2155" s="20">
        <v>0</v>
      </c>
      <c r="R2155" s="20">
        <v>0</v>
      </c>
      <c r="S2155" s="29" t="s">
        <v>55</v>
      </c>
      <c r="T2155" s="29" t="s">
        <v>55</v>
      </c>
      <c r="U2155" s="20"/>
      <c r="V2155" s="20"/>
    </row>
    <row r="2156" ht="17.25" spans="1:22">
      <c r="A2156" s="20">
        <v>70006523</v>
      </c>
      <c r="B2156" s="34" t="s">
        <v>517</v>
      </c>
      <c r="C2156" s="19">
        <f>[1]怪物属性模拟配置!$E2150</f>
        <v>57</v>
      </c>
      <c r="D2156" s="20">
        <v>0</v>
      </c>
      <c r="E2156" s="19">
        <f>VLOOKUP(C2156,IF({1,0},[1]团队属性模拟!$AO$3:$AO$82,[1]团队属性模拟!$AM$3:$AM$82),2,0)</f>
        <v>33340</v>
      </c>
      <c r="F2156" s="19">
        <f>[1]怪物属性模拟配置!$P2150</f>
        <v>1446</v>
      </c>
      <c r="G2156" s="19">
        <f>[1]怪物属性模拟配置!$Q2150</f>
        <v>0</v>
      </c>
      <c r="H2156" s="19">
        <f>[1]怪物属性模拟配置!$S2150</f>
        <v>88480</v>
      </c>
      <c r="I2156" s="20">
        <v>0</v>
      </c>
      <c r="J2156" s="20">
        <v>0</v>
      </c>
      <c r="K2156" s="20">
        <v>0</v>
      </c>
      <c r="L2156" s="20">
        <v>0</v>
      </c>
      <c r="M2156" s="20">
        <f>[1]怪物属性模拟配置!$T2150*1000</f>
        <v>200</v>
      </c>
      <c r="N2156" s="20">
        <v>0</v>
      </c>
      <c r="O2156" s="20">
        <f>[1]怪物属性模拟配置!$U2150-1</f>
        <v>1</v>
      </c>
      <c r="P2156" s="20">
        <v>0</v>
      </c>
      <c r="Q2156" s="20">
        <v>0</v>
      </c>
      <c r="R2156" s="20">
        <v>0</v>
      </c>
      <c r="S2156" s="29" t="s">
        <v>55</v>
      </c>
      <c r="T2156" s="29" t="s">
        <v>55</v>
      </c>
      <c r="U2156" s="20"/>
      <c r="V2156" s="20"/>
    </row>
    <row r="2157" ht="17.25" spans="1:22">
      <c r="A2157" s="20">
        <v>70006500</v>
      </c>
      <c r="B2157" s="34" t="s">
        <v>533</v>
      </c>
      <c r="C2157" s="19">
        <f>[1]怪物属性模拟配置!$E2151</f>
        <v>57</v>
      </c>
      <c r="D2157" s="20">
        <v>0</v>
      </c>
      <c r="E2157" s="19">
        <f>VLOOKUP(C2157,IF({1,0},[1]团队属性模拟!$AO$3:$AO$82,[1]团队属性模拟!$AM$3:$AM$82),2,0)</f>
        <v>33340</v>
      </c>
      <c r="F2157" s="19">
        <f>[1]怪物属性模拟配置!$P2151</f>
        <v>1446</v>
      </c>
      <c r="G2157" s="19">
        <f>[1]怪物属性模拟配置!$Q2151</f>
        <v>0</v>
      </c>
      <c r="H2157" s="19">
        <f>[1]怪物属性模拟配置!$S2151</f>
        <v>88480</v>
      </c>
      <c r="I2157" s="20">
        <v>0</v>
      </c>
      <c r="J2157" s="20">
        <v>0</v>
      </c>
      <c r="K2157" s="20">
        <v>0</v>
      </c>
      <c r="L2157" s="20">
        <v>0</v>
      </c>
      <c r="M2157" s="20">
        <f>[1]怪物属性模拟配置!$T2151*1000</f>
        <v>200</v>
      </c>
      <c r="N2157" s="20">
        <v>0</v>
      </c>
      <c r="O2157" s="20">
        <f>[1]怪物属性模拟配置!$U2151-1</f>
        <v>1</v>
      </c>
      <c r="P2157" s="20">
        <v>0</v>
      </c>
      <c r="Q2157" s="20">
        <v>0</v>
      </c>
      <c r="R2157" s="20">
        <v>0</v>
      </c>
      <c r="S2157" s="29" t="s">
        <v>55</v>
      </c>
      <c r="T2157" s="29" t="s">
        <v>55</v>
      </c>
      <c r="U2157" s="20"/>
      <c r="V2157" s="20"/>
    </row>
    <row r="2158" ht="17.25" spans="1:22">
      <c r="A2158" s="20">
        <v>70006611</v>
      </c>
      <c r="B2158" s="34" t="s">
        <v>515</v>
      </c>
      <c r="C2158" s="19">
        <f>[1]怪物属性模拟配置!$E2152</f>
        <v>58</v>
      </c>
      <c r="D2158" s="20">
        <v>0</v>
      </c>
      <c r="E2158" s="19">
        <f>VLOOKUP(C2158,IF({1,0},[1]团队属性模拟!$AO$3:$AO$82,[1]团队属性模拟!$AM$3:$AM$82),2,0)</f>
        <v>34080</v>
      </c>
      <c r="F2158" s="19">
        <f>[1]怪物属性模拟配置!$P2152</f>
        <v>1055</v>
      </c>
      <c r="G2158" s="19">
        <f>[1]怪物属性模拟配置!$Q2152</f>
        <v>0</v>
      </c>
      <c r="H2158" s="19">
        <f>[1]怪物属性模拟配置!$S2152</f>
        <v>4525</v>
      </c>
      <c r="I2158" s="20">
        <v>0</v>
      </c>
      <c r="J2158" s="20">
        <v>0</v>
      </c>
      <c r="K2158" s="20">
        <v>0</v>
      </c>
      <c r="L2158" s="20">
        <v>0</v>
      </c>
      <c r="M2158" s="20">
        <f>[1]怪物属性模拟配置!$T2152*1000</f>
        <v>200</v>
      </c>
      <c r="N2158" s="20">
        <v>0</v>
      </c>
      <c r="O2158" s="20">
        <f>[1]怪物属性模拟配置!$U2152-1</f>
        <v>1</v>
      </c>
      <c r="P2158" s="20">
        <v>0</v>
      </c>
      <c r="Q2158" s="20">
        <v>0</v>
      </c>
      <c r="R2158" s="20">
        <v>0</v>
      </c>
      <c r="S2158" s="29" t="s">
        <v>55</v>
      </c>
      <c r="T2158" s="29" t="s">
        <v>55</v>
      </c>
      <c r="U2158" s="20"/>
      <c r="V2158" s="20"/>
    </row>
    <row r="2159" ht="17.25" spans="1:22">
      <c r="A2159" s="20">
        <v>70006612</v>
      </c>
      <c r="B2159" s="34" t="s">
        <v>516</v>
      </c>
      <c r="C2159" s="19">
        <f>[1]怪物属性模拟配置!$E2153</f>
        <v>58</v>
      </c>
      <c r="D2159" s="20">
        <v>0</v>
      </c>
      <c r="E2159" s="19">
        <f>VLOOKUP(C2159,IF({1,0},[1]团队属性模拟!$AO$3:$AO$82,[1]团队属性模拟!$AM$3:$AM$82),2,0)</f>
        <v>34080</v>
      </c>
      <c r="F2159" s="19">
        <f>[1]怪物属性模拟配置!$P2153</f>
        <v>1266</v>
      </c>
      <c r="G2159" s="19">
        <f>[1]怪物属性模拟配置!$Q2153</f>
        <v>0</v>
      </c>
      <c r="H2159" s="19">
        <f>[1]怪物属性模拟配置!$S2153</f>
        <v>45250</v>
      </c>
      <c r="I2159" s="20">
        <v>0</v>
      </c>
      <c r="J2159" s="20">
        <v>0</v>
      </c>
      <c r="K2159" s="20">
        <v>0</v>
      </c>
      <c r="L2159" s="20">
        <v>0</v>
      </c>
      <c r="M2159" s="20">
        <f>[1]怪物属性模拟配置!$T2153*1000</f>
        <v>200</v>
      </c>
      <c r="N2159" s="20">
        <v>0</v>
      </c>
      <c r="O2159" s="20">
        <f>[1]怪物属性模拟配置!$U2153-1</f>
        <v>1</v>
      </c>
      <c r="P2159" s="20">
        <v>0</v>
      </c>
      <c r="Q2159" s="20">
        <v>0</v>
      </c>
      <c r="R2159" s="20">
        <v>0</v>
      </c>
      <c r="S2159" s="29" t="s">
        <v>55</v>
      </c>
      <c r="T2159" s="29" t="s">
        <v>55</v>
      </c>
      <c r="U2159" s="20"/>
      <c r="V2159" s="20"/>
    </row>
    <row r="2160" ht="17.25" spans="1:22">
      <c r="A2160" s="20">
        <v>70006613</v>
      </c>
      <c r="B2160" s="34" t="s">
        <v>517</v>
      </c>
      <c r="C2160" s="19">
        <f>[1]怪物属性模拟配置!$E2154</f>
        <v>58</v>
      </c>
      <c r="D2160" s="20">
        <v>0</v>
      </c>
      <c r="E2160" s="19">
        <f>VLOOKUP(C2160,IF({1,0},[1]团队属性模拟!$AO$3:$AO$82,[1]团队属性模拟!$AM$3:$AM$82),2,0)</f>
        <v>34080</v>
      </c>
      <c r="F2160" s="19">
        <f>[1]怪物属性模拟配置!$P2154</f>
        <v>1477</v>
      </c>
      <c r="G2160" s="19">
        <f>[1]怪物属性模拟配置!$Q2154</f>
        <v>0</v>
      </c>
      <c r="H2160" s="19">
        <f>[1]怪物属性模拟配置!$S2154</f>
        <v>90500</v>
      </c>
      <c r="I2160" s="20">
        <v>0</v>
      </c>
      <c r="J2160" s="20">
        <v>0</v>
      </c>
      <c r="K2160" s="20">
        <v>0</v>
      </c>
      <c r="L2160" s="20">
        <v>0</v>
      </c>
      <c r="M2160" s="20">
        <f>[1]怪物属性模拟配置!$T2154*1000</f>
        <v>200</v>
      </c>
      <c r="N2160" s="20">
        <v>0</v>
      </c>
      <c r="O2160" s="20">
        <f>[1]怪物属性模拟配置!$U2154-1</f>
        <v>1</v>
      </c>
      <c r="P2160" s="20">
        <v>0</v>
      </c>
      <c r="Q2160" s="20">
        <v>0</v>
      </c>
      <c r="R2160" s="20">
        <v>0</v>
      </c>
      <c r="S2160" s="29" t="s">
        <v>55</v>
      </c>
      <c r="T2160" s="29" t="s">
        <v>55</v>
      </c>
      <c r="U2160" s="20"/>
      <c r="V2160" s="20"/>
    </row>
    <row r="2161" ht="17.25" spans="1:22">
      <c r="A2161" s="20">
        <v>70006621</v>
      </c>
      <c r="B2161" s="34" t="s">
        <v>518</v>
      </c>
      <c r="C2161" s="19">
        <f>[1]怪物属性模拟配置!$E2155</f>
        <v>58</v>
      </c>
      <c r="D2161" s="20">
        <v>0</v>
      </c>
      <c r="E2161" s="19">
        <f>VLOOKUP(C2161,IF({1,0},[1]团队属性模拟!$AO$3:$AO$82,[1]团队属性模拟!$AM$3:$AM$82),2,0)</f>
        <v>34080</v>
      </c>
      <c r="F2161" s="19">
        <f>[1]怪物属性模拟配置!$P2155</f>
        <v>1055</v>
      </c>
      <c r="G2161" s="19">
        <f>[1]怪物属性模拟配置!$Q2155</f>
        <v>0</v>
      </c>
      <c r="H2161" s="19">
        <f>[1]怪物属性模拟配置!$S2155</f>
        <v>4525</v>
      </c>
      <c r="I2161" s="20">
        <v>0</v>
      </c>
      <c r="J2161" s="20">
        <v>0</v>
      </c>
      <c r="K2161" s="20">
        <v>0</v>
      </c>
      <c r="L2161" s="20">
        <v>0</v>
      </c>
      <c r="M2161" s="20">
        <f>[1]怪物属性模拟配置!$T2155*1000</f>
        <v>200</v>
      </c>
      <c r="N2161" s="20">
        <v>0</v>
      </c>
      <c r="O2161" s="20">
        <f>[1]怪物属性模拟配置!$U2155-1</f>
        <v>1</v>
      </c>
      <c r="P2161" s="20">
        <v>0</v>
      </c>
      <c r="Q2161" s="20">
        <v>0</v>
      </c>
      <c r="R2161" s="20">
        <v>0</v>
      </c>
      <c r="S2161" s="29" t="s">
        <v>55</v>
      </c>
      <c r="T2161" s="29" t="s">
        <v>55</v>
      </c>
      <c r="U2161" s="20"/>
      <c r="V2161" s="20"/>
    </row>
    <row r="2162" ht="17.25" spans="1:22">
      <c r="A2162" s="20">
        <v>70006622</v>
      </c>
      <c r="B2162" s="34" t="s">
        <v>519</v>
      </c>
      <c r="C2162" s="19">
        <f>[1]怪物属性模拟配置!$E2156</f>
        <v>58</v>
      </c>
      <c r="D2162" s="20">
        <v>0</v>
      </c>
      <c r="E2162" s="19">
        <f>VLOOKUP(C2162,IF({1,0},[1]团队属性模拟!$AO$3:$AO$82,[1]团队属性模拟!$AM$3:$AM$82),2,0)</f>
        <v>34080</v>
      </c>
      <c r="F2162" s="19">
        <f>[1]怪物属性模拟配置!$P2156</f>
        <v>1266</v>
      </c>
      <c r="G2162" s="19">
        <f>[1]怪物属性模拟配置!$Q2156</f>
        <v>0</v>
      </c>
      <c r="H2162" s="19">
        <f>[1]怪物属性模拟配置!$S2156</f>
        <v>45250</v>
      </c>
      <c r="I2162" s="20">
        <v>0</v>
      </c>
      <c r="J2162" s="20">
        <v>0</v>
      </c>
      <c r="K2162" s="20">
        <v>0</v>
      </c>
      <c r="L2162" s="20">
        <v>0</v>
      </c>
      <c r="M2162" s="20">
        <f>[1]怪物属性模拟配置!$T2156*1000</f>
        <v>200</v>
      </c>
      <c r="N2162" s="20">
        <v>0</v>
      </c>
      <c r="O2162" s="20">
        <f>[1]怪物属性模拟配置!$U2156-1</f>
        <v>1</v>
      </c>
      <c r="P2162" s="20">
        <v>0</v>
      </c>
      <c r="Q2162" s="20">
        <v>0</v>
      </c>
      <c r="R2162" s="20">
        <v>0</v>
      </c>
      <c r="S2162" s="29" t="s">
        <v>55</v>
      </c>
      <c r="T2162" s="29" t="s">
        <v>55</v>
      </c>
      <c r="U2162" s="20"/>
      <c r="V2162" s="20"/>
    </row>
    <row r="2163" ht="17.25" spans="1:22">
      <c r="A2163" s="20">
        <v>70006623</v>
      </c>
      <c r="B2163" s="34" t="s">
        <v>520</v>
      </c>
      <c r="C2163" s="19">
        <f>[1]怪物属性模拟配置!$E2157</f>
        <v>58</v>
      </c>
      <c r="D2163" s="20">
        <v>0</v>
      </c>
      <c r="E2163" s="19">
        <f>VLOOKUP(C2163,IF({1,0},[1]团队属性模拟!$AO$3:$AO$82,[1]团队属性模拟!$AM$3:$AM$82),2,0)</f>
        <v>34080</v>
      </c>
      <c r="F2163" s="19">
        <f>[1]怪物属性模拟配置!$P2157</f>
        <v>1477</v>
      </c>
      <c r="G2163" s="19">
        <f>[1]怪物属性模拟配置!$Q2157</f>
        <v>0</v>
      </c>
      <c r="H2163" s="19">
        <f>[1]怪物属性模拟配置!$S2157</f>
        <v>90500</v>
      </c>
      <c r="I2163" s="20">
        <v>0</v>
      </c>
      <c r="J2163" s="20">
        <v>0</v>
      </c>
      <c r="K2163" s="20">
        <v>0</v>
      </c>
      <c r="L2163" s="20">
        <v>0</v>
      </c>
      <c r="M2163" s="20">
        <f>[1]怪物属性模拟配置!$T2157*1000</f>
        <v>200</v>
      </c>
      <c r="N2163" s="20">
        <v>0</v>
      </c>
      <c r="O2163" s="20">
        <f>[1]怪物属性模拟配置!$U2157-1</f>
        <v>1</v>
      </c>
      <c r="P2163" s="20">
        <v>0</v>
      </c>
      <c r="Q2163" s="20">
        <v>0</v>
      </c>
      <c r="R2163" s="20">
        <v>0</v>
      </c>
      <c r="S2163" s="29" t="s">
        <v>55</v>
      </c>
      <c r="T2163" s="29" t="s">
        <v>55</v>
      </c>
      <c r="U2163" s="20"/>
      <c r="V2163" s="20"/>
    </row>
    <row r="2164" ht="17.25" spans="1:22">
      <c r="A2164" s="20">
        <v>70006711</v>
      </c>
      <c r="B2164" s="34" t="s">
        <v>515</v>
      </c>
      <c r="C2164" s="19">
        <f>[1]怪物属性模拟配置!$E2158</f>
        <v>58</v>
      </c>
      <c r="D2164" s="20">
        <v>0</v>
      </c>
      <c r="E2164" s="19">
        <f>VLOOKUP(C2164,IF({1,0},[1]团队属性模拟!$AO$3:$AO$82,[1]团队属性模拟!$AM$3:$AM$82),2,0)</f>
        <v>34080</v>
      </c>
      <c r="F2164" s="19">
        <f>[1]怪物属性模拟配置!$P2158</f>
        <v>1055</v>
      </c>
      <c r="G2164" s="19">
        <f>[1]怪物属性模拟配置!$Q2158</f>
        <v>0</v>
      </c>
      <c r="H2164" s="19">
        <f>[1]怪物属性模拟配置!$S2158</f>
        <v>4525</v>
      </c>
      <c r="I2164" s="20">
        <v>0</v>
      </c>
      <c r="J2164" s="20">
        <v>0</v>
      </c>
      <c r="K2164" s="20">
        <v>0</v>
      </c>
      <c r="L2164" s="20">
        <v>0</v>
      </c>
      <c r="M2164" s="20">
        <f>[1]怪物属性模拟配置!$T2158*1000</f>
        <v>200</v>
      </c>
      <c r="N2164" s="20">
        <v>0</v>
      </c>
      <c r="O2164" s="20">
        <f>[1]怪物属性模拟配置!$U2158-1</f>
        <v>1</v>
      </c>
      <c r="P2164" s="20">
        <v>0</v>
      </c>
      <c r="Q2164" s="20">
        <v>0</v>
      </c>
      <c r="R2164" s="20">
        <v>0</v>
      </c>
      <c r="S2164" s="29" t="s">
        <v>55</v>
      </c>
      <c r="T2164" s="29" t="s">
        <v>55</v>
      </c>
      <c r="U2164" s="20"/>
      <c r="V2164" s="20"/>
    </row>
    <row r="2165" ht="17.25" spans="1:22">
      <c r="A2165" s="20">
        <v>70006712</v>
      </c>
      <c r="B2165" s="34" t="s">
        <v>516</v>
      </c>
      <c r="C2165" s="19">
        <f>[1]怪物属性模拟配置!$E2159</f>
        <v>58</v>
      </c>
      <c r="D2165" s="20">
        <v>0</v>
      </c>
      <c r="E2165" s="19">
        <f>VLOOKUP(C2165,IF({1,0},[1]团队属性模拟!$AO$3:$AO$82,[1]团队属性模拟!$AM$3:$AM$82),2,0)</f>
        <v>34080</v>
      </c>
      <c r="F2165" s="19">
        <f>[1]怪物属性模拟配置!$P2159</f>
        <v>1266</v>
      </c>
      <c r="G2165" s="19">
        <f>[1]怪物属性模拟配置!$Q2159</f>
        <v>0</v>
      </c>
      <c r="H2165" s="19">
        <f>[1]怪物属性模拟配置!$S2159</f>
        <v>45250</v>
      </c>
      <c r="I2165" s="20">
        <v>0</v>
      </c>
      <c r="J2165" s="20">
        <v>0</v>
      </c>
      <c r="K2165" s="20">
        <v>0</v>
      </c>
      <c r="L2165" s="20">
        <v>0</v>
      </c>
      <c r="M2165" s="20">
        <f>[1]怪物属性模拟配置!$T2159*1000</f>
        <v>200</v>
      </c>
      <c r="N2165" s="20">
        <v>0</v>
      </c>
      <c r="O2165" s="20">
        <f>[1]怪物属性模拟配置!$U2159-1</f>
        <v>1</v>
      </c>
      <c r="P2165" s="20">
        <v>0</v>
      </c>
      <c r="Q2165" s="20">
        <v>0</v>
      </c>
      <c r="R2165" s="20">
        <v>0</v>
      </c>
      <c r="S2165" s="29" t="s">
        <v>55</v>
      </c>
      <c r="T2165" s="29" t="s">
        <v>55</v>
      </c>
      <c r="U2165" s="20"/>
      <c r="V2165" s="20"/>
    </row>
    <row r="2166" ht="17.25" spans="1:22">
      <c r="A2166" s="20">
        <v>70006713</v>
      </c>
      <c r="B2166" s="34" t="s">
        <v>517</v>
      </c>
      <c r="C2166" s="19">
        <f>[1]怪物属性模拟配置!$E2160</f>
        <v>58</v>
      </c>
      <c r="D2166" s="20">
        <v>0</v>
      </c>
      <c r="E2166" s="19">
        <f>VLOOKUP(C2166,IF({1,0},[1]团队属性模拟!$AO$3:$AO$82,[1]团队属性模拟!$AM$3:$AM$82),2,0)</f>
        <v>34080</v>
      </c>
      <c r="F2166" s="19">
        <f>[1]怪物属性模拟配置!$P2160</f>
        <v>1477</v>
      </c>
      <c r="G2166" s="19">
        <f>[1]怪物属性模拟配置!$Q2160</f>
        <v>0</v>
      </c>
      <c r="H2166" s="19">
        <f>[1]怪物属性模拟配置!$S2160</f>
        <v>90500</v>
      </c>
      <c r="I2166" s="20">
        <v>0</v>
      </c>
      <c r="J2166" s="20">
        <v>0</v>
      </c>
      <c r="K2166" s="20">
        <v>0</v>
      </c>
      <c r="L2166" s="20">
        <v>0</v>
      </c>
      <c r="M2166" s="20">
        <f>[1]怪物属性模拟配置!$T2160*1000</f>
        <v>200</v>
      </c>
      <c r="N2166" s="20">
        <v>0</v>
      </c>
      <c r="O2166" s="20">
        <f>[1]怪物属性模拟配置!$U2160-1</f>
        <v>1</v>
      </c>
      <c r="P2166" s="20">
        <v>0</v>
      </c>
      <c r="Q2166" s="20">
        <v>0</v>
      </c>
      <c r="R2166" s="20">
        <v>0</v>
      </c>
      <c r="S2166" s="29" t="s">
        <v>55</v>
      </c>
      <c r="T2166" s="29" t="s">
        <v>55</v>
      </c>
      <c r="U2166" s="20"/>
      <c r="V2166" s="20"/>
    </row>
    <row r="2167" ht="17.25" spans="1:22">
      <c r="A2167" s="20">
        <v>70006721</v>
      </c>
      <c r="B2167" s="34" t="s">
        <v>518</v>
      </c>
      <c r="C2167" s="19">
        <f>[1]怪物属性模拟配置!$E2161</f>
        <v>58</v>
      </c>
      <c r="D2167" s="20">
        <v>0</v>
      </c>
      <c r="E2167" s="19">
        <f>VLOOKUP(C2167,IF({1,0},[1]团队属性模拟!$AO$3:$AO$82,[1]团队属性模拟!$AM$3:$AM$82),2,0)</f>
        <v>34080</v>
      </c>
      <c r="F2167" s="19">
        <f>[1]怪物属性模拟配置!$P2161</f>
        <v>1055</v>
      </c>
      <c r="G2167" s="19">
        <f>[1]怪物属性模拟配置!$Q2161</f>
        <v>0</v>
      </c>
      <c r="H2167" s="19">
        <f>[1]怪物属性模拟配置!$S2161</f>
        <v>4525</v>
      </c>
      <c r="I2167" s="20">
        <v>0</v>
      </c>
      <c r="J2167" s="20">
        <v>0</v>
      </c>
      <c r="K2167" s="20">
        <v>0</v>
      </c>
      <c r="L2167" s="20">
        <v>0</v>
      </c>
      <c r="M2167" s="20">
        <f>[1]怪物属性模拟配置!$T2161*1000</f>
        <v>200</v>
      </c>
      <c r="N2167" s="20">
        <v>0</v>
      </c>
      <c r="O2167" s="20">
        <f>[1]怪物属性模拟配置!$U2161-1</f>
        <v>1</v>
      </c>
      <c r="P2167" s="20">
        <v>0</v>
      </c>
      <c r="Q2167" s="20">
        <v>0</v>
      </c>
      <c r="R2167" s="20">
        <v>0</v>
      </c>
      <c r="S2167" s="29" t="s">
        <v>55</v>
      </c>
      <c r="T2167" s="29" t="s">
        <v>55</v>
      </c>
      <c r="U2167" s="20"/>
      <c r="V2167" s="20"/>
    </row>
    <row r="2168" ht="17.25" spans="1:22">
      <c r="A2168" s="20">
        <v>70006722</v>
      </c>
      <c r="B2168" s="34" t="s">
        <v>519</v>
      </c>
      <c r="C2168" s="19">
        <f>[1]怪物属性模拟配置!$E2162</f>
        <v>58</v>
      </c>
      <c r="D2168" s="20">
        <v>0</v>
      </c>
      <c r="E2168" s="19">
        <f>VLOOKUP(C2168,IF({1,0},[1]团队属性模拟!$AO$3:$AO$82,[1]团队属性模拟!$AM$3:$AM$82),2,0)</f>
        <v>34080</v>
      </c>
      <c r="F2168" s="19">
        <f>[1]怪物属性模拟配置!$P2162</f>
        <v>1266</v>
      </c>
      <c r="G2168" s="19">
        <f>[1]怪物属性模拟配置!$Q2162</f>
        <v>0</v>
      </c>
      <c r="H2168" s="19">
        <f>[1]怪物属性模拟配置!$S2162</f>
        <v>45250</v>
      </c>
      <c r="I2168" s="20">
        <v>0</v>
      </c>
      <c r="J2168" s="20">
        <v>0</v>
      </c>
      <c r="K2168" s="20">
        <v>0</v>
      </c>
      <c r="L2168" s="20">
        <v>0</v>
      </c>
      <c r="M2168" s="20">
        <f>[1]怪物属性模拟配置!$T2162*1000</f>
        <v>200</v>
      </c>
      <c r="N2168" s="20">
        <v>0</v>
      </c>
      <c r="O2168" s="20">
        <f>[1]怪物属性模拟配置!$U2162-1</f>
        <v>1</v>
      </c>
      <c r="P2168" s="20">
        <v>0</v>
      </c>
      <c r="Q2168" s="20">
        <v>0</v>
      </c>
      <c r="R2168" s="20">
        <v>0</v>
      </c>
      <c r="S2168" s="29" t="s">
        <v>55</v>
      </c>
      <c r="T2168" s="29" t="s">
        <v>55</v>
      </c>
      <c r="U2168" s="20"/>
      <c r="V2168" s="20"/>
    </row>
    <row r="2169" ht="17.25" spans="1:22">
      <c r="A2169" s="20">
        <v>70006723</v>
      </c>
      <c r="B2169" s="34" t="s">
        <v>520</v>
      </c>
      <c r="C2169" s="19">
        <f>[1]怪物属性模拟配置!$E2163</f>
        <v>58</v>
      </c>
      <c r="D2169" s="20">
        <v>0</v>
      </c>
      <c r="E2169" s="19">
        <f>VLOOKUP(C2169,IF({1,0},[1]团队属性模拟!$AO$3:$AO$82,[1]团队属性模拟!$AM$3:$AM$82),2,0)</f>
        <v>34080</v>
      </c>
      <c r="F2169" s="19">
        <f>[1]怪物属性模拟配置!$P2163</f>
        <v>1477</v>
      </c>
      <c r="G2169" s="19">
        <f>[1]怪物属性模拟配置!$Q2163</f>
        <v>0</v>
      </c>
      <c r="H2169" s="19">
        <f>[1]怪物属性模拟配置!$S2163</f>
        <v>90500</v>
      </c>
      <c r="I2169" s="20">
        <v>0</v>
      </c>
      <c r="J2169" s="20">
        <v>0</v>
      </c>
      <c r="K2169" s="20">
        <v>0</v>
      </c>
      <c r="L2169" s="20">
        <v>0</v>
      </c>
      <c r="M2169" s="20">
        <f>[1]怪物属性模拟配置!$T2163*1000</f>
        <v>200</v>
      </c>
      <c r="N2169" s="20">
        <v>0</v>
      </c>
      <c r="O2169" s="20">
        <f>[1]怪物属性模拟配置!$U2163-1</f>
        <v>1</v>
      </c>
      <c r="P2169" s="20">
        <v>0</v>
      </c>
      <c r="Q2169" s="20">
        <v>0</v>
      </c>
      <c r="R2169" s="20">
        <v>0</v>
      </c>
      <c r="S2169" s="29" t="s">
        <v>55</v>
      </c>
      <c r="T2169" s="29" t="s">
        <v>55</v>
      </c>
      <c r="U2169" s="20"/>
      <c r="V2169" s="20"/>
    </row>
    <row r="2170" ht="17.25" spans="1:22">
      <c r="A2170" s="20">
        <v>70006811</v>
      </c>
      <c r="B2170" s="34" t="s">
        <v>515</v>
      </c>
      <c r="C2170" s="19">
        <f>[1]怪物属性模拟配置!$E2164</f>
        <v>59</v>
      </c>
      <c r="D2170" s="20">
        <v>0</v>
      </c>
      <c r="E2170" s="19">
        <f>VLOOKUP(C2170,IF({1,0},[1]团队属性模拟!$AO$3:$AO$82,[1]团队属性模拟!$AM$3:$AM$82),2,0)</f>
        <v>36300</v>
      </c>
      <c r="F2170" s="19">
        <f>[1]怪物属性模拟配置!$P2164</f>
        <v>1123</v>
      </c>
      <c r="G2170" s="19">
        <f>[1]怪物属性模拟配置!$Q2164</f>
        <v>0</v>
      </c>
      <c r="H2170" s="19">
        <f>[1]怪物属性模拟配置!$S2164</f>
        <v>4822</v>
      </c>
      <c r="I2170" s="20">
        <v>0</v>
      </c>
      <c r="J2170" s="20">
        <v>0</v>
      </c>
      <c r="K2170" s="20">
        <v>0</v>
      </c>
      <c r="L2170" s="20">
        <v>0</v>
      </c>
      <c r="M2170" s="20">
        <f>[1]怪物属性模拟配置!$T2164*1000</f>
        <v>200</v>
      </c>
      <c r="N2170" s="20">
        <v>0</v>
      </c>
      <c r="O2170" s="20">
        <f>[1]怪物属性模拟配置!$U2164-1</f>
        <v>1</v>
      </c>
      <c r="P2170" s="20">
        <v>0</v>
      </c>
      <c r="Q2170" s="20">
        <v>0</v>
      </c>
      <c r="R2170" s="20">
        <v>0</v>
      </c>
      <c r="S2170" s="29" t="s">
        <v>55</v>
      </c>
      <c r="T2170" s="29" t="s">
        <v>55</v>
      </c>
      <c r="U2170" s="20"/>
      <c r="V2170" s="20"/>
    </row>
    <row r="2171" ht="17.25" spans="1:22">
      <c r="A2171" s="20">
        <v>70006812</v>
      </c>
      <c r="B2171" s="34" t="s">
        <v>516</v>
      </c>
      <c r="C2171" s="19">
        <f>[1]怪物属性模拟配置!$E2165</f>
        <v>59</v>
      </c>
      <c r="D2171" s="20">
        <v>0</v>
      </c>
      <c r="E2171" s="19">
        <f>VLOOKUP(C2171,IF({1,0},[1]团队属性模拟!$AO$3:$AO$82,[1]团队属性模拟!$AM$3:$AM$82),2,0)</f>
        <v>36300</v>
      </c>
      <c r="F2171" s="19">
        <f>[1]怪物属性模拟配置!$P2165</f>
        <v>1348</v>
      </c>
      <c r="G2171" s="19">
        <f>[1]怪物属性模拟配置!$Q2165</f>
        <v>0</v>
      </c>
      <c r="H2171" s="19">
        <f>[1]怪物属性模拟配置!$S2165</f>
        <v>48220</v>
      </c>
      <c r="I2171" s="20">
        <v>0</v>
      </c>
      <c r="J2171" s="20">
        <v>0</v>
      </c>
      <c r="K2171" s="20">
        <v>0</v>
      </c>
      <c r="L2171" s="20">
        <v>0</v>
      </c>
      <c r="M2171" s="20">
        <f>[1]怪物属性模拟配置!$T2165*1000</f>
        <v>200</v>
      </c>
      <c r="N2171" s="20">
        <v>0</v>
      </c>
      <c r="O2171" s="20">
        <f>[1]怪物属性模拟配置!$U2165-1</f>
        <v>1</v>
      </c>
      <c r="P2171" s="20">
        <v>0</v>
      </c>
      <c r="Q2171" s="20">
        <v>0</v>
      </c>
      <c r="R2171" s="20">
        <v>0</v>
      </c>
      <c r="S2171" s="29" t="s">
        <v>55</v>
      </c>
      <c r="T2171" s="29" t="s">
        <v>55</v>
      </c>
      <c r="U2171" s="20"/>
      <c r="V2171" s="20"/>
    </row>
    <row r="2172" ht="17.25" spans="1:22">
      <c r="A2172" s="20">
        <v>70006813</v>
      </c>
      <c r="B2172" s="34" t="s">
        <v>517</v>
      </c>
      <c r="C2172" s="19">
        <f>[1]怪物属性模拟配置!$E2166</f>
        <v>59</v>
      </c>
      <c r="D2172" s="20">
        <v>0</v>
      </c>
      <c r="E2172" s="19">
        <f>VLOOKUP(C2172,IF({1,0},[1]团队属性模拟!$AO$3:$AO$82,[1]团队属性模拟!$AM$3:$AM$82),2,0)</f>
        <v>36300</v>
      </c>
      <c r="F2172" s="19">
        <f>[1]怪物属性模拟配置!$P2166</f>
        <v>1572</v>
      </c>
      <c r="G2172" s="19">
        <f>[1]怪物属性模拟配置!$Q2166</f>
        <v>0</v>
      </c>
      <c r="H2172" s="19">
        <f>[1]怪物属性模拟配置!$S2166</f>
        <v>96440</v>
      </c>
      <c r="I2172" s="20">
        <v>0</v>
      </c>
      <c r="J2172" s="20">
        <v>0</v>
      </c>
      <c r="K2172" s="20">
        <v>0</v>
      </c>
      <c r="L2172" s="20">
        <v>0</v>
      </c>
      <c r="M2172" s="20">
        <f>[1]怪物属性模拟配置!$T2166*1000</f>
        <v>200</v>
      </c>
      <c r="N2172" s="20">
        <v>0</v>
      </c>
      <c r="O2172" s="20">
        <f>[1]怪物属性模拟配置!$U2166-1</f>
        <v>1</v>
      </c>
      <c r="P2172" s="20">
        <v>0</v>
      </c>
      <c r="Q2172" s="20">
        <v>0</v>
      </c>
      <c r="R2172" s="20">
        <v>0</v>
      </c>
      <c r="S2172" s="29" t="s">
        <v>55</v>
      </c>
      <c r="T2172" s="29" t="s">
        <v>55</v>
      </c>
      <c r="U2172" s="20"/>
      <c r="V2172" s="20"/>
    </row>
    <row r="2173" ht="17.25" spans="1:22">
      <c r="A2173" s="20">
        <v>70006821</v>
      </c>
      <c r="B2173" s="34" t="s">
        <v>518</v>
      </c>
      <c r="C2173" s="19">
        <f>[1]怪物属性模拟配置!$E2167</f>
        <v>59</v>
      </c>
      <c r="D2173" s="20">
        <v>0</v>
      </c>
      <c r="E2173" s="19">
        <f>VLOOKUP(C2173,IF({1,0},[1]团队属性模拟!$AO$3:$AO$82,[1]团队属性模拟!$AM$3:$AM$82),2,0)</f>
        <v>36300</v>
      </c>
      <c r="F2173" s="19">
        <f>[1]怪物属性模拟配置!$P2167</f>
        <v>1123</v>
      </c>
      <c r="G2173" s="19">
        <f>[1]怪物属性模拟配置!$Q2167</f>
        <v>0</v>
      </c>
      <c r="H2173" s="19">
        <f>[1]怪物属性模拟配置!$S2167</f>
        <v>4822</v>
      </c>
      <c r="I2173" s="20">
        <v>0</v>
      </c>
      <c r="J2173" s="20">
        <v>0</v>
      </c>
      <c r="K2173" s="20">
        <v>0</v>
      </c>
      <c r="L2173" s="20">
        <v>0</v>
      </c>
      <c r="M2173" s="20">
        <f>[1]怪物属性模拟配置!$T2167*1000</f>
        <v>200</v>
      </c>
      <c r="N2173" s="20">
        <v>0</v>
      </c>
      <c r="O2173" s="20">
        <f>[1]怪物属性模拟配置!$U2167-1</f>
        <v>1</v>
      </c>
      <c r="P2173" s="20">
        <v>0</v>
      </c>
      <c r="Q2173" s="20">
        <v>0</v>
      </c>
      <c r="R2173" s="20">
        <v>0</v>
      </c>
      <c r="S2173" s="29" t="s">
        <v>55</v>
      </c>
      <c r="T2173" s="29" t="s">
        <v>55</v>
      </c>
      <c r="U2173" s="20"/>
      <c r="V2173" s="20"/>
    </row>
    <row r="2174" ht="17.25" spans="1:22">
      <c r="A2174" s="20">
        <v>70006822</v>
      </c>
      <c r="B2174" s="34" t="s">
        <v>519</v>
      </c>
      <c r="C2174" s="19">
        <f>[1]怪物属性模拟配置!$E2168</f>
        <v>59</v>
      </c>
      <c r="D2174" s="20">
        <v>0</v>
      </c>
      <c r="E2174" s="19">
        <f>VLOOKUP(C2174,IF({1,0},[1]团队属性模拟!$AO$3:$AO$82,[1]团队属性模拟!$AM$3:$AM$82),2,0)</f>
        <v>36300</v>
      </c>
      <c r="F2174" s="19">
        <f>[1]怪物属性模拟配置!$P2168</f>
        <v>1348</v>
      </c>
      <c r="G2174" s="19">
        <f>[1]怪物属性模拟配置!$Q2168</f>
        <v>0</v>
      </c>
      <c r="H2174" s="19">
        <f>[1]怪物属性模拟配置!$S2168</f>
        <v>48220</v>
      </c>
      <c r="I2174" s="20">
        <v>0</v>
      </c>
      <c r="J2174" s="20">
        <v>0</v>
      </c>
      <c r="K2174" s="20">
        <v>0</v>
      </c>
      <c r="L2174" s="20">
        <v>0</v>
      </c>
      <c r="M2174" s="20">
        <f>[1]怪物属性模拟配置!$T2168*1000</f>
        <v>200</v>
      </c>
      <c r="N2174" s="20">
        <v>0</v>
      </c>
      <c r="O2174" s="20">
        <f>[1]怪物属性模拟配置!$U2168-1</f>
        <v>1</v>
      </c>
      <c r="P2174" s="20">
        <v>0</v>
      </c>
      <c r="Q2174" s="20">
        <v>0</v>
      </c>
      <c r="R2174" s="20">
        <v>0</v>
      </c>
      <c r="S2174" s="29" t="s">
        <v>55</v>
      </c>
      <c r="T2174" s="29" t="s">
        <v>55</v>
      </c>
      <c r="U2174" s="20"/>
      <c r="V2174" s="20"/>
    </row>
    <row r="2175" ht="17.25" spans="1:22">
      <c r="A2175" s="20">
        <v>70006823</v>
      </c>
      <c r="B2175" s="34" t="s">
        <v>520</v>
      </c>
      <c r="C2175" s="19">
        <f>[1]怪物属性模拟配置!$E2169</f>
        <v>59</v>
      </c>
      <c r="D2175" s="20">
        <v>0</v>
      </c>
      <c r="E2175" s="19">
        <f>VLOOKUP(C2175,IF({1,0},[1]团队属性模拟!$AO$3:$AO$82,[1]团队属性模拟!$AM$3:$AM$82),2,0)</f>
        <v>36300</v>
      </c>
      <c r="F2175" s="19">
        <f>[1]怪物属性模拟配置!$P2169</f>
        <v>1572</v>
      </c>
      <c r="G2175" s="19">
        <f>[1]怪物属性模拟配置!$Q2169</f>
        <v>0</v>
      </c>
      <c r="H2175" s="19">
        <f>[1]怪物属性模拟配置!$S2169</f>
        <v>96440</v>
      </c>
      <c r="I2175" s="20">
        <v>0</v>
      </c>
      <c r="J2175" s="20">
        <v>0</v>
      </c>
      <c r="K2175" s="20">
        <v>0</v>
      </c>
      <c r="L2175" s="20">
        <v>0</v>
      </c>
      <c r="M2175" s="20">
        <f>[1]怪物属性模拟配置!$T2169*1000</f>
        <v>200</v>
      </c>
      <c r="N2175" s="20">
        <v>0</v>
      </c>
      <c r="O2175" s="20">
        <f>[1]怪物属性模拟配置!$U2169-1</f>
        <v>1</v>
      </c>
      <c r="P2175" s="20">
        <v>0</v>
      </c>
      <c r="Q2175" s="20">
        <v>0</v>
      </c>
      <c r="R2175" s="20">
        <v>0</v>
      </c>
      <c r="S2175" s="29" t="s">
        <v>55</v>
      </c>
      <c r="T2175" s="29" t="s">
        <v>55</v>
      </c>
      <c r="U2175" s="20"/>
      <c r="V2175" s="20"/>
    </row>
    <row r="2176" ht="17.25" spans="1:22">
      <c r="A2176" s="20">
        <v>70006911</v>
      </c>
      <c r="B2176" s="34" t="s">
        <v>515</v>
      </c>
      <c r="C2176" s="19">
        <f>[1]怪物属性模拟配置!$E2170</f>
        <v>59</v>
      </c>
      <c r="D2176" s="20">
        <v>0</v>
      </c>
      <c r="E2176" s="19">
        <f>VLOOKUP(C2176,IF({1,0},[1]团队属性模拟!$AO$3:$AO$82,[1]团队属性模拟!$AM$3:$AM$82),2,0)</f>
        <v>36300</v>
      </c>
      <c r="F2176" s="19">
        <f>[1]怪物属性模拟配置!$P2170</f>
        <v>1123</v>
      </c>
      <c r="G2176" s="19">
        <f>[1]怪物属性模拟配置!$Q2170</f>
        <v>0</v>
      </c>
      <c r="H2176" s="19">
        <f>[1]怪物属性模拟配置!$S2170</f>
        <v>4822</v>
      </c>
      <c r="I2176" s="20">
        <v>0</v>
      </c>
      <c r="J2176" s="20">
        <v>0</v>
      </c>
      <c r="K2176" s="20">
        <v>0</v>
      </c>
      <c r="L2176" s="20">
        <v>0</v>
      </c>
      <c r="M2176" s="20">
        <f>[1]怪物属性模拟配置!$T2170*1000</f>
        <v>200</v>
      </c>
      <c r="N2176" s="20">
        <v>0</v>
      </c>
      <c r="O2176" s="20">
        <f>[1]怪物属性模拟配置!$U2170-1</f>
        <v>1</v>
      </c>
      <c r="P2176" s="20">
        <v>0</v>
      </c>
      <c r="Q2176" s="20">
        <v>0</v>
      </c>
      <c r="R2176" s="20">
        <v>0</v>
      </c>
      <c r="S2176" s="29" t="s">
        <v>55</v>
      </c>
      <c r="T2176" s="29" t="s">
        <v>55</v>
      </c>
      <c r="U2176" s="20"/>
      <c r="V2176" s="20"/>
    </row>
    <row r="2177" ht="17.25" spans="1:22">
      <c r="A2177" s="20">
        <v>70006912</v>
      </c>
      <c r="B2177" s="34" t="s">
        <v>516</v>
      </c>
      <c r="C2177" s="19">
        <f>[1]怪物属性模拟配置!$E2171</f>
        <v>59</v>
      </c>
      <c r="D2177" s="20">
        <v>0</v>
      </c>
      <c r="E2177" s="19">
        <f>VLOOKUP(C2177,IF({1,0},[1]团队属性模拟!$AO$3:$AO$82,[1]团队属性模拟!$AM$3:$AM$82),2,0)</f>
        <v>36300</v>
      </c>
      <c r="F2177" s="19">
        <f>[1]怪物属性模拟配置!$P2171</f>
        <v>1348</v>
      </c>
      <c r="G2177" s="19">
        <f>[1]怪物属性模拟配置!$Q2171</f>
        <v>0</v>
      </c>
      <c r="H2177" s="19">
        <f>[1]怪物属性模拟配置!$S2171</f>
        <v>48220</v>
      </c>
      <c r="I2177" s="20">
        <v>0</v>
      </c>
      <c r="J2177" s="20">
        <v>0</v>
      </c>
      <c r="K2177" s="20">
        <v>0</v>
      </c>
      <c r="L2177" s="20">
        <v>0</v>
      </c>
      <c r="M2177" s="20">
        <f>[1]怪物属性模拟配置!$T2171*1000</f>
        <v>200</v>
      </c>
      <c r="N2177" s="20">
        <v>0</v>
      </c>
      <c r="O2177" s="20">
        <f>[1]怪物属性模拟配置!$U2171-1</f>
        <v>1</v>
      </c>
      <c r="P2177" s="20">
        <v>0</v>
      </c>
      <c r="Q2177" s="20">
        <v>0</v>
      </c>
      <c r="R2177" s="20">
        <v>0</v>
      </c>
      <c r="S2177" s="29" t="s">
        <v>55</v>
      </c>
      <c r="T2177" s="29" t="s">
        <v>55</v>
      </c>
      <c r="U2177" s="20"/>
      <c r="V2177" s="20"/>
    </row>
    <row r="2178" ht="17.25" spans="1:22">
      <c r="A2178" s="20">
        <v>70006913</v>
      </c>
      <c r="B2178" s="34" t="s">
        <v>517</v>
      </c>
      <c r="C2178" s="19">
        <f>[1]怪物属性模拟配置!$E2172</f>
        <v>59</v>
      </c>
      <c r="D2178" s="20">
        <v>0</v>
      </c>
      <c r="E2178" s="19">
        <f>VLOOKUP(C2178,IF({1,0},[1]团队属性模拟!$AO$3:$AO$82,[1]团队属性模拟!$AM$3:$AM$82),2,0)</f>
        <v>36300</v>
      </c>
      <c r="F2178" s="19">
        <f>[1]怪物属性模拟配置!$P2172</f>
        <v>1572</v>
      </c>
      <c r="G2178" s="19">
        <f>[1]怪物属性模拟配置!$Q2172</f>
        <v>0</v>
      </c>
      <c r="H2178" s="19">
        <f>[1]怪物属性模拟配置!$S2172</f>
        <v>96440</v>
      </c>
      <c r="I2178" s="20">
        <v>0</v>
      </c>
      <c r="J2178" s="20">
        <v>0</v>
      </c>
      <c r="K2178" s="20">
        <v>0</v>
      </c>
      <c r="L2178" s="20">
        <v>0</v>
      </c>
      <c r="M2178" s="20">
        <f>[1]怪物属性模拟配置!$T2172*1000</f>
        <v>200</v>
      </c>
      <c r="N2178" s="20">
        <v>0</v>
      </c>
      <c r="O2178" s="20">
        <f>[1]怪物属性模拟配置!$U2172-1</f>
        <v>1</v>
      </c>
      <c r="P2178" s="20">
        <v>0</v>
      </c>
      <c r="Q2178" s="20">
        <v>0</v>
      </c>
      <c r="R2178" s="20">
        <v>0</v>
      </c>
      <c r="S2178" s="29" t="s">
        <v>55</v>
      </c>
      <c r="T2178" s="29" t="s">
        <v>55</v>
      </c>
      <c r="U2178" s="20"/>
      <c r="V2178" s="20"/>
    </row>
    <row r="2179" ht="17.25" spans="1:22">
      <c r="A2179" s="20">
        <v>70006921</v>
      </c>
      <c r="B2179" s="34" t="s">
        <v>518</v>
      </c>
      <c r="C2179" s="19">
        <f>[1]怪物属性模拟配置!$E2173</f>
        <v>59</v>
      </c>
      <c r="D2179" s="20">
        <v>0</v>
      </c>
      <c r="E2179" s="19">
        <f>VLOOKUP(C2179,IF({1,0},[1]团队属性模拟!$AO$3:$AO$82,[1]团队属性模拟!$AM$3:$AM$82),2,0)</f>
        <v>36300</v>
      </c>
      <c r="F2179" s="19">
        <f>[1]怪物属性模拟配置!$P2173</f>
        <v>1123</v>
      </c>
      <c r="G2179" s="19">
        <f>[1]怪物属性模拟配置!$Q2173</f>
        <v>0</v>
      </c>
      <c r="H2179" s="19">
        <f>[1]怪物属性模拟配置!$S2173</f>
        <v>4822</v>
      </c>
      <c r="I2179" s="20">
        <v>0</v>
      </c>
      <c r="J2179" s="20">
        <v>0</v>
      </c>
      <c r="K2179" s="20">
        <v>0</v>
      </c>
      <c r="L2179" s="20">
        <v>0</v>
      </c>
      <c r="M2179" s="20">
        <f>[1]怪物属性模拟配置!$T2173*1000</f>
        <v>200</v>
      </c>
      <c r="N2179" s="20">
        <v>0</v>
      </c>
      <c r="O2179" s="20">
        <f>[1]怪物属性模拟配置!$U2173-1</f>
        <v>1</v>
      </c>
      <c r="P2179" s="20">
        <v>0</v>
      </c>
      <c r="Q2179" s="20">
        <v>0</v>
      </c>
      <c r="R2179" s="20">
        <v>0</v>
      </c>
      <c r="S2179" s="29" t="s">
        <v>55</v>
      </c>
      <c r="T2179" s="29" t="s">
        <v>55</v>
      </c>
      <c r="U2179" s="20"/>
      <c r="V2179" s="20"/>
    </row>
    <row r="2180" ht="17.25" spans="1:22">
      <c r="A2180" s="20">
        <v>70006922</v>
      </c>
      <c r="B2180" s="34" t="s">
        <v>519</v>
      </c>
      <c r="C2180" s="19">
        <f>[1]怪物属性模拟配置!$E2174</f>
        <v>59</v>
      </c>
      <c r="D2180" s="20">
        <v>0</v>
      </c>
      <c r="E2180" s="19">
        <f>VLOOKUP(C2180,IF({1,0},[1]团队属性模拟!$AO$3:$AO$82,[1]团队属性模拟!$AM$3:$AM$82),2,0)</f>
        <v>36300</v>
      </c>
      <c r="F2180" s="19">
        <f>[1]怪物属性模拟配置!$P2174</f>
        <v>1348</v>
      </c>
      <c r="G2180" s="19">
        <f>[1]怪物属性模拟配置!$Q2174</f>
        <v>0</v>
      </c>
      <c r="H2180" s="19">
        <f>[1]怪物属性模拟配置!$S2174</f>
        <v>48220</v>
      </c>
      <c r="I2180" s="20">
        <v>0</v>
      </c>
      <c r="J2180" s="20">
        <v>0</v>
      </c>
      <c r="K2180" s="20">
        <v>0</v>
      </c>
      <c r="L2180" s="20">
        <v>0</v>
      </c>
      <c r="M2180" s="20">
        <f>[1]怪物属性模拟配置!$T2174*1000</f>
        <v>200</v>
      </c>
      <c r="N2180" s="20">
        <v>0</v>
      </c>
      <c r="O2180" s="20">
        <f>[1]怪物属性模拟配置!$U2174-1</f>
        <v>1</v>
      </c>
      <c r="P2180" s="20">
        <v>0</v>
      </c>
      <c r="Q2180" s="20">
        <v>0</v>
      </c>
      <c r="R2180" s="20">
        <v>0</v>
      </c>
      <c r="S2180" s="29" t="s">
        <v>55</v>
      </c>
      <c r="T2180" s="29" t="s">
        <v>55</v>
      </c>
      <c r="U2180" s="20"/>
      <c r="V2180" s="20"/>
    </row>
    <row r="2181" ht="17.25" spans="1:22">
      <c r="A2181" s="20">
        <v>70006923</v>
      </c>
      <c r="B2181" s="34" t="s">
        <v>520</v>
      </c>
      <c r="C2181" s="19">
        <f>[1]怪物属性模拟配置!$E2175</f>
        <v>59</v>
      </c>
      <c r="D2181" s="20">
        <v>0</v>
      </c>
      <c r="E2181" s="19">
        <f>VLOOKUP(C2181,IF({1,0},[1]团队属性模拟!$AO$3:$AO$82,[1]团队属性模拟!$AM$3:$AM$82),2,0)</f>
        <v>36300</v>
      </c>
      <c r="F2181" s="19">
        <f>[1]怪物属性模拟配置!$P2175</f>
        <v>1572</v>
      </c>
      <c r="G2181" s="19">
        <f>[1]怪物属性模拟配置!$Q2175</f>
        <v>0</v>
      </c>
      <c r="H2181" s="19">
        <f>[1]怪物属性模拟配置!$S2175</f>
        <v>96440</v>
      </c>
      <c r="I2181" s="20">
        <v>0</v>
      </c>
      <c r="J2181" s="20">
        <v>0</v>
      </c>
      <c r="K2181" s="20">
        <v>0</v>
      </c>
      <c r="L2181" s="20">
        <v>0</v>
      </c>
      <c r="M2181" s="20">
        <f>[1]怪物属性模拟配置!$T2175*1000</f>
        <v>200</v>
      </c>
      <c r="N2181" s="20">
        <v>0</v>
      </c>
      <c r="O2181" s="20">
        <f>[1]怪物属性模拟配置!$U2175-1</f>
        <v>1</v>
      </c>
      <c r="P2181" s="20">
        <v>0</v>
      </c>
      <c r="Q2181" s="20">
        <v>0</v>
      </c>
      <c r="R2181" s="20">
        <v>0</v>
      </c>
      <c r="S2181" s="29" t="s">
        <v>55</v>
      </c>
      <c r="T2181" s="29" t="s">
        <v>55</v>
      </c>
      <c r="U2181" s="20"/>
      <c r="V2181" s="20"/>
    </row>
    <row r="2182" ht="17.25" spans="1:22">
      <c r="A2182" s="20">
        <v>70007000</v>
      </c>
      <c r="B2182" s="34" t="s">
        <v>534</v>
      </c>
      <c r="C2182" s="19">
        <f>[1]怪物属性模拟配置!$E2176</f>
        <v>60</v>
      </c>
      <c r="D2182" s="20">
        <v>0</v>
      </c>
      <c r="E2182" s="19">
        <f>VLOOKUP(C2182,IF({1,0},[1]团队属性模拟!$AO$3:$AO$82,[1]团队属性模拟!$AM$3:$AM$82),2,0)</f>
        <v>39680</v>
      </c>
      <c r="F2182" s="19">
        <f>[1]怪物属性模拟配置!$P2176</f>
        <v>2640</v>
      </c>
      <c r="G2182" s="19">
        <f>[1]怪物属性模拟配置!$Q2176</f>
        <v>0</v>
      </c>
      <c r="H2182" s="19" t="str">
        <f>[1]怪物属性模拟配置!$S2176</f>
        <v>187011|192678|187011</v>
      </c>
      <c r="I2182" s="20">
        <v>0</v>
      </c>
      <c r="J2182" s="20">
        <v>0</v>
      </c>
      <c r="K2182" s="20">
        <v>0</v>
      </c>
      <c r="L2182" s="20">
        <v>0</v>
      </c>
      <c r="M2182" s="20">
        <f>[1]怪物属性模拟配置!$T2176*1000</f>
        <v>200</v>
      </c>
      <c r="N2182" s="20">
        <v>0</v>
      </c>
      <c r="O2182" s="20">
        <f>[1]怪物属性模拟配置!$U2176-1</f>
        <v>1</v>
      </c>
      <c r="P2182" s="20">
        <v>0</v>
      </c>
      <c r="Q2182" s="20">
        <v>0</v>
      </c>
      <c r="R2182" s="20">
        <v>0</v>
      </c>
      <c r="S2182" s="29" t="s">
        <v>55</v>
      </c>
      <c r="T2182" s="29" t="s">
        <v>55</v>
      </c>
      <c r="U2182" s="20"/>
      <c r="V2182" s="20"/>
    </row>
    <row r="2183" ht="17.25" spans="1:22">
      <c r="A2183" s="20">
        <v>70007111</v>
      </c>
      <c r="B2183" s="34" t="s">
        <v>515</v>
      </c>
      <c r="C2183" s="19">
        <f>[1]怪物属性模拟配置!$E2177</f>
        <v>60</v>
      </c>
      <c r="D2183" s="20">
        <v>0</v>
      </c>
      <c r="E2183" s="19">
        <f>VLOOKUP(C2183,IF({1,0},[1]团队属性模拟!$AO$3:$AO$82,[1]团队属性模拟!$AM$3:$AM$82),2,0)</f>
        <v>39680</v>
      </c>
      <c r="F2183" s="19">
        <f>[1]怪物属性模拟配置!$P2177</f>
        <v>1320</v>
      </c>
      <c r="G2183" s="19">
        <f>[1]怪物属性模拟配置!$Q2177</f>
        <v>0</v>
      </c>
      <c r="H2183" s="19">
        <f>[1]怪物属性模拟配置!$S2177</f>
        <v>5667</v>
      </c>
      <c r="I2183" s="20">
        <v>0</v>
      </c>
      <c r="J2183" s="20">
        <v>0</v>
      </c>
      <c r="K2183" s="20">
        <v>0</v>
      </c>
      <c r="L2183" s="20">
        <v>0</v>
      </c>
      <c r="M2183" s="20">
        <f>[1]怪物属性模拟配置!$T2177*1000</f>
        <v>200</v>
      </c>
      <c r="N2183" s="20">
        <v>0</v>
      </c>
      <c r="O2183" s="20">
        <f>[1]怪物属性模拟配置!$U2177-1</f>
        <v>1</v>
      </c>
      <c r="P2183" s="20">
        <v>0</v>
      </c>
      <c r="Q2183" s="20">
        <v>0</v>
      </c>
      <c r="R2183" s="20">
        <v>0</v>
      </c>
      <c r="S2183" s="29" t="s">
        <v>55</v>
      </c>
      <c r="T2183" s="29" t="s">
        <v>55</v>
      </c>
      <c r="U2183" s="20"/>
      <c r="V2183" s="20"/>
    </row>
    <row r="2184" ht="17.25" spans="1:22">
      <c r="A2184" s="20">
        <v>70007112</v>
      </c>
      <c r="B2184" s="34" t="s">
        <v>516</v>
      </c>
      <c r="C2184" s="19">
        <f>[1]怪物属性模拟配置!$E2178</f>
        <v>60</v>
      </c>
      <c r="D2184" s="20">
        <v>0</v>
      </c>
      <c r="E2184" s="19">
        <f>VLOOKUP(C2184,IF({1,0},[1]团队属性模拟!$AO$3:$AO$82,[1]团队属性模拟!$AM$3:$AM$82),2,0)</f>
        <v>39680</v>
      </c>
      <c r="F2184" s="19">
        <f>[1]怪物属性模拟配置!$P2178</f>
        <v>1584</v>
      </c>
      <c r="G2184" s="19">
        <f>[1]怪物属性模拟配置!$Q2178</f>
        <v>0</v>
      </c>
      <c r="H2184" s="19">
        <f>[1]怪物属性模拟配置!$S2178</f>
        <v>56670</v>
      </c>
      <c r="I2184" s="20">
        <v>0</v>
      </c>
      <c r="J2184" s="20">
        <v>0</v>
      </c>
      <c r="K2184" s="20">
        <v>0</v>
      </c>
      <c r="L2184" s="20">
        <v>0</v>
      </c>
      <c r="M2184" s="20">
        <f>[1]怪物属性模拟配置!$T2178*1000</f>
        <v>200</v>
      </c>
      <c r="N2184" s="20">
        <v>0</v>
      </c>
      <c r="O2184" s="20">
        <f>[1]怪物属性模拟配置!$U2178-1</f>
        <v>1</v>
      </c>
      <c r="P2184" s="20">
        <v>0</v>
      </c>
      <c r="Q2184" s="20">
        <v>0</v>
      </c>
      <c r="R2184" s="20">
        <v>0</v>
      </c>
      <c r="S2184" s="29" t="s">
        <v>55</v>
      </c>
      <c r="T2184" s="29" t="s">
        <v>55</v>
      </c>
      <c r="U2184" s="20"/>
      <c r="V2184" s="20"/>
    </row>
    <row r="2185" ht="17.25" spans="1:22">
      <c r="A2185" s="20">
        <v>70007113</v>
      </c>
      <c r="B2185" s="34" t="s">
        <v>517</v>
      </c>
      <c r="C2185" s="19">
        <f>[1]怪物属性模拟配置!$E2179</f>
        <v>60</v>
      </c>
      <c r="D2185" s="20">
        <v>0</v>
      </c>
      <c r="E2185" s="19">
        <f>VLOOKUP(C2185,IF({1,0},[1]团队属性模拟!$AO$3:$AO$82,[1]团队属性模拟!$AM$3:$AM$82),2,0)</f>
        <v>39680</v>
      </c>
      <c r="F2185" s="19">
        <f>[1]怪物属性模拟配置!$P2179</f>
        <v>1848</v>
      </c>
      <c r="G2185" s="19">
        <f>[1]怪物属性模拟配置!$Q2179</f>
        <v>0</v>
      </c>
      <c r="H2185" s="19">
        <f>[1]怪物属性模拟配置!$S2179</f>
        <v>113340</v>
      </c>
      <c r="I2185" s="20">
        <v>0</v>
      </c>
      <c r="J2185" s="20">
        <v>0</v>
      </c>
      <c r="K2185" s="20">
        <v>0</v>
      </c>
      <c r="L2185" s="20">
        <v>0</v>
      </c>
      <c r="M2185" s="20">
        <f>[1]怪物属性模拟配置!$T2179*1000</f>
        <v>200</v>
      </c>
      <c r="N2185" s="20">
        <v>0</v>
      </c>
      <c r="O2185" s="20">
        <f>[1]怪物属性模拟配置!$U2179-1</f>
        <v>1</v>
      </c>
      <c r="P2185" s="20">
        <v>0</v>
      </c>
      <c r="Q2185" s="20">
        <v>0</v>
      </c>
      <c r="R2185" s="20">
        <v>0</v>
      </c>
      <c r="S2185" s="29" t="s">
        <v>55</v>
      </c>
      <c r="T2185" s="29" t="s">
        <v>55</v>
      </c>
      <c r="U2185" s="20"/>
      <c r="V2185" s="20"/>
    </row>
    <row r="2186" ht="17.25" spans="1:22">
      <c r="A2186" s="20">
        <v>70007121</v>
      </c>
      <c r="B2186" s="34" t="s">
        <v>518</v>
      </c>
      <c r="C2186" s="19">
        <f>[1]怪物属性模拟配置!$E2180</f>
        <v>60</v>
      </c>
      <c r="D2186" s="20">
        <v>0</v>
      </c>
      <c r="E2186" s="19">
        <f>VLOOKUP(C2186,IF({1,0},[1]团队属性模拟!$AO$3:$AO$82,[1]团队属性模拟!$AM$3:$AM$82),2,0)</f>
        <v>39680</v>
      </c>
      <c r="F2186" s="19">
        <f>[1]怪物属性模拟配置!$P2180</f>
        <v>1320</v>
      </c>
      <c r="G2186" s="19">
        <f>[1]怪物属性模拟配置!$Q2180</f>
        <v>0</v>
      </c>
      <c r="H2186" s="19">
        <f>[1]怪物属性模拟配置!$S2180</f>
        <v>5667</v>
      </c>
      <c r="I2186" s="20">
        <v>0</v>
      </c>
      <c r="J2186" s="20">
        <v>0</v>
      </c>
      <c r="K2186" s="20">
        <v>0</v>
      </c>
      <c r="L2186" s="20">
        <v>0</v>
      </c>
      <c r="M2186" s="20">
        <f>[1]怪物属性模拟配置!$T2180*1000</f>
        <v>200</v>
      </c>
      <c r="N2186" s="20">
        <v>0</v>
      </c>
      <c r="O2186" s="20">
        <f>[1]怪物属性模拟配置!$U2180-1</f>
        <v>1</v>
      </c>
      <c r="P2186" s="20">
        <v>0</v>
      </c>
      <c r="Q2186" s="20">
        <v>0</v>
      </c>
      <c r="R2186" s="20">
        <v>0</v>
      </c>
      <c r="S2186" s="29" t="s">
        <v>55</v>
      </c>
      <c r="T2186" s="29" t="s">
        <v>55</v>
      </c>
      <c r="U2186" s="20"/>
      <c r="V2186" s="20"/>
    </row>
    <row r="2187" ht="17.25" spans="1:22">
      <c r="A2187" s="20">
        <v>70007122</v>
      </c>
      <c r="B2187" s="34" t="s">
        <v>519</v>
      </c>
      <c r="C2187" s="19">
        <f>[1]怪物属性模拟配置!$E2181</f>
        <v>60</v>
      </c>
      <c r="D2187" s="20">
        <v>0</v>
      </c>
      <c r="E2187" s="19">
        <f>VLOOKUP(C2187,IF({1,0},[1]团队属性模拟!$AO$3:$AO$82,[1]团队属性模拟!$AM$3:$AM$82),2,0)</f>
        <v>39680</v>
      </c>
      <c r="F2187" s="19">
        <f>[1]怪物属性模拟配置!$P2181</f>
        <v>1584</v>
      </c>
      <c r="G2187" s="19">
        <f>[1]怪物属性模拟配置!$Q2181</f>
        <v>0</v>
      </c>
      <c r="H2187" s="19">
        <f>[1]怪物属性模拟配置!$S2181</f>
        <v>56670</v>
      </c>
      <c r="I2187" s="20">
        <v>0</v>
      </c>
      <c r="J2187" s="20">
        <v>0</v>
      </c>
      <c r="K2187" s="20">
        <v>0</v>
      </c>
      <c r="L2187" s="20">
        <v>0</v>
      </c>
      <c r="M2187" s="20">
        <f>[1]怪物属性模拟配置!$T2181*1000</f>
        <v>200</v>
      </c>
      <c r="N2187" s="20">
        <v>0</v>
      </c>
      <c r="O2187" s="20">
        <f>[1]怪物属性模拟配置!$U2181-1</f>
        <v>1</v>
      </c>
      <c r="P2187" s="20">
        <v>0</v>
      </c>
      <c r="Q2187" s="20">
        <v>0</v>
      </c>
      <c r="R2187" s="20">
        <v>0</v>
      </c>
      <c r="S2187" s="29" t="s">
        <v>55</v>
      </c>
      <c r="T2187" s="29" t="s">
        <v>55</v>
      </c>
      <c r="U2187" s="20"/>
      <c r="V2187" s="20"/>
    </row>
    <row r="2188" ht="17.25" spans="1:22">
      <c r="A2188" s="20">
        <v>70007123</v>
      </c>
      <c r="B2188" s="34" t="s">
        <v>520</v>
      </c>
      <c r="C2188" s="19">
        <f>[1]怪物属性模拟配置!$E2182</f>
        <v>60</v>
      </c>
      <c r="D2188" s="20">
        <v>0</v>
      </c>
      <c r="E2188" s="19">
        <f>VLOOKUP(C2188,IF({1,0},[1]团队属性模拟!$AO$3:$AO$82,[1]团队属性模拟!$AM$3:$AM$82),2,0)</f>
        <v>39680</v>
      </c>
      <c r="F2188" s="19">
        <f>[1]怪物属性模拟配置!$P2182</f>
        <v>1848</v>
      </c>
      <c r="G2188" s="19">
        <f>[1]怪物属性模拟配置!$Q2182</f>
        <v>0</v>
      </c>
      <c r="H2188" s="19">
        <f>[1]怪物属性模拟配置!$S2182</f>
        <v>113340</v>
      </c>
      <c r="I2188" s="20">
        <v>0</v>
      </c>
      <c r="J2188" s="20">
        <v>0</v>
      </c>
      <c r="K2188" s="20">
        <v>0</v>
      </c>
      <c r="L2188" s="20">
        <v>0</v>
      </c>
      <c r="M2188" s="20">
        <f>[1]怪物属性模拟配置!$T2182*1000</f>
        <v>200</v>
      </c>
      <c r="N2188" s="20">
        <v>0</v>
      </c>
      <c r="O2188" s="20">
        <f>[1]怪物属性模拟配置!$U2182-1</f>
        <v>1</v>
      </c>
      <c r="P2188" s="20">
        <v>0</v>
      </c>
      <c r="Q2188" s="20">
        <v>0</v>
      </c>
      <c r="R2188" s="20">
        <v>0</v>
      </c>
      <c r="S2188" s="29" t="s">
        <v>55</v>
      </c>
      <c r="T2188" s="29" t="s">
        <v>55</v>
      </c>
      <c r="U2188" s="20"/>
      <c r="V2188" s="20"/>
    </row>
    <row r="2189" ht="17.25" spans="1:22">
      <c r="A2189" s="20">
        <v>70007211</v>
      </c>
      <c r="B2189" s="34" t="s">
        <v>515</v>
      </c>
      <c r="C2189" s="19">
        <f>[1]怪物属性模拟配置!$E2183</f>
        <v>61</v>
      </c>
      <c r="D2189" s="20">
        <v>0</v>
      </c>
      <c r="E2189" s="19">
        <f>VLOOKUP(C2189,IF({1,0},[1]团队属性模拟!$AO$3:$AO$82,[1]团队属性模拟!$AM$3:$AM$82),2,0)</f>
        <v>43350</v>
      </c>
      <c r="F2189" s="19">
        <f>[1]怪物属性模拟配置!$P2183</f>
        <v>1501</v>
      </c>
      <c r="G2189" s="19">
        <f>[1]怪物属性模拟配置!$Q2183</f>
        <v>0</v>
      </c>
      <c r="H2189" s="19">
        <f>[1]怪物属性模拟配置!$S2183</f>
        <v>6409</v>
      </c>
      <c r="I2189" s="20">
        <v>0</v>
      </c>
      <c r="J2189" s="20">
        <v>0</v>
      </c>
      <c r="K2189" s="20">
        <v>0</v>
      </c>
      <c r="L2189" s="20">
        <v>0</v>
      </c>
      <c r="M2189" s="20">
        <f>[1]怪物属性模拟配置!$T2183*1000</f>
        <v>200</v>
      </c>
      <c r="N2189" s="20">
        <v>0</v>
      </c>
      <c r="O2189" s="20">
        <f>[1]怪物属性模拟配置!$U2183-1</f>
        <v>1</v>
      </c>
      <c r="P2189" s="20">
        <v>0</v>
      </c>
      <c r="Q2189" s="20">
        <v>0</v>
      </c>
      <c r="R2189" s="20">
        <v>0</v>
      </c>
      <c r="S2189" s="29" t="s">
        <v>55</v>
      </c>
      <c r="T2189" s="29" t="s">
        <v>55</v>
      </c>
      <c r="U2189" s="20"/>
      <c r="V2189" s="20"/>
    </row>
    <row r="2190" ht="17.25" spans="1:22">
      <c r="A2190" s="20">
        <v>70007212</v>
      </c>
      <c r="B2190" s="34" t="s">
        <v>516</v>
      </c>
      <c r="C2190" s="19">
        <f>[1]怪物属性模拟配置!$E2184</f>
        <v>61</v>
      </c>
      <c r="D2190" s="20">
        <v>0</v>
      </c>
      <c r="E2190" s="19">
        <f>VLOOKUP(C2190,IF({1,0},[1]团队属性模拟!$AO$3:$AO$82,[1]团队属性模拟!$AM$3:$AM$82),2,0)</f>
        <v>43350</v>
      </c>
      <c r="F2190" s="19">
        <f>[1]怪物属性模拟配置!$P2184</f>
        <v>1801</v>
      </c>
      <c r="G2190" s="19">
        <f>[1]怪物属性模拟配置!$Q2184</f>
        <v>0</v>
      </c>
      <c r="H2190" s="19">
        <f>[1]怪物属性模拟配置!$S2184</f>
        <v>64090</v>
      </c>
      <c r="I2190" s="20">
        <v>0</v>
      </c>
      <c r="J2190" s="20">
        <v>0</v>
      </c>
      <c r="K2190" s="20">
        <v>0</v>
      </c>
      <c r="L2190" s="20">
        <v>0</v>
      </c>
      <c r="M2190" s="20">
        <f>[1]怪物属性模拟配置!$T2184*1000</f>
        <v>200</v>
      </c>
      <c r="N2190" s="20">
        <v>0</v>
      </c>
      <c r="O2190" s="20">
        <f>[1]怪物属性模拟配置!$U2184-1</f>
        <v>1</v>
      </c>
      <c r="P2190" s="20">
        <v>0</v>
      </c>
      <c r="Q2190" s="20">
        <v>0</v>
      </c>
      <c r="R2190" s="20">
        <v>0</v>
      </c>
      <c r="S2190" s="29" t="s">
        <v>55</v>
      </c>
      <c r="T2190" s="29" t="s">
        <v>55</v>
      </c>
      <c r="U2190" s="20"/>
      <c r="V2190" s="20"/>
    </row>
    <row r="2191" ht="17.25" spans="1:22">
      <c r="A2191" s="20">
        <v>70007213</v>
      </c>
      <c r="B2191" s="34" t="s">
        <v>517</v>
      </c>
      <c r="C2191" s="19">
        <f>[1]怪物属性模拟配置!$E2185</f>
        <v>61</v>
      </c>
      <c r="D2191" s="20">
        <v>0</v>
      </c>
      <c r="E2191" s="19">
        <f>VLOOKUP(C2191,IF({1,0},[1]团队属性模拟!$AO$3:$AO$82,[1]团队属性模拟!$AM$3:$AM$82),2,0)</f>
        <v>43350</v>
      </c>
      <c r="F2191" s="19">
        <f>[1]怪物属性模拟配置!$P2185</f>
        <v>2101</v>
      </c>
      <c r="G2191" s="19">
        <f>[1]怪物属性模拟配置!$Q2185</f>
        <v>0</v>
      </c>
      <c r="H2191" s="19">
        <f>[1]怪物属性模拟配置!$S2185</f>
        <v>128180</v>
      </c>
      <c r="I2191" s="20">
        <v>0</v>
      </c>
      <c r="J2191" s="20">
        <v>0</v>
      </c>
      <c r="K2191" s="20">
        <v>0</v>
      </c>
      <c r="L2191" s="20">
        <v>0</v>
      </c>
      <c r="M2191" s="20">
        <f>[1]怪物属性模拟配置!$T2185*1000</f>
        <v>200</v>
      </c>
      <c r="N2191" s="20">
        <v>0</v>
      </c>
      <c r="O2191" s="20">
        <f>[1]怪物属性模拟配置!$U2185-1</f>
        <v>1</v>
      </c>
      <c r="P2191" s="20">
        <v>0</v>
      </c>
      <c r="Q2191" s="20">
        <v>0</v>
      </c>
      <c r="R2191" s="20">
        <v>0</v>
      </c>
      <c r="S2191" s="29" t="s">
        <v>55</v>
      </c>
      <c r="T2191" s="29" t="s">
        <v>55</v>
      </c>
      <c r="U2191" s="20"/>
      <c r="V2191" s="20"/>
    </row>
    <row r="2192" ht="17.25" spans="1:22">
      <c r="A2192" s="20">
        <v>70007221</v>
      </c>
      <c r="B2192" s="34" t="s">
        <v>515</v>
      </c>
      <c r="C2192" s="19">
        <f>[1]怪物属性模拟配置!$E2186</f>
        <v>61</v>
      </c>
      <c r="D2192" s="20">
        <v>0</v>
      </c>
      <c r="E2192" s="19">
        <f>VLOOKUP(C2192,IF({1,0},[1]团队属性模拟!$AO$3:$AO$82,[1]团队属性模拟!$AM$3:$AM$82),2,0)</f>
        <v>43350</v>
      </c>
      <c r="F2192" s="19">
        <f>[1]怪物属性模拟配置!$P2186</f>
        <v>1501</v>
      </c>
      <c r="G2192" s="19">
        <f>[1]怪物属性模拟配置!$Q2186</f>
        <v>0</v>
      </c>
      <c r="H2192" s="19">
        <f>[1]怪物属性模拟配置!$S2186</f>
        <v>6409</v>
      </c>
      <c r="I2192" s="20">
        <v>0</v>
      </c>
      <c r="J2192" s="20">
        <v>0</v>
      </c>
      <c r="K2192" s="20">
        <v>0</v>
      </c>
      <c r="L2192" s="20">
        <v>0</v>
      </c>
      <c r="M2192" s="20">
        <f>[1]怪物属性模拟配置!$T2186*1000</f>
        <v>200</v>
      </c>
      <c r="N2192" s="20">
        <v>0</v>
      </c>
      <c r="O2192" s="20">
        <f>[1]怪物属性模拟配置!$U2186-1</f>
        <v>1</v>
      </c>
      <c r="P2192" s="20">
        <v>0</v>
      </c>
      <c r="Q2192" s="20">
        <v>0</v>
      </c>
      <c r="R2192" s="20">
        <v>0</v>
      </c>
      <c r="S2192" s="29" t="s">
        <v>55</v>
      </c>
      <c r="T2192" s="29" t="s">
        <v>55</v>
      </c>
      <c r="U2192" s="20"/>
      <c r="V2192" s="20"/>
    </row>
    <row r="2193" ht="17.25" spans="1:22">
      <c r="A2193" s="20">
        <v>70007222</v>
      </c>
      <c r="B2193" s="34" t="s">
        <v>516</v>
      </c>
      <c r="C2193" s="19">
        <f>[1]怪物属性模拟配置!$E2187</f>
        <v>61</v>
      </c>
      <c r="D2193" s="20">
        <v>0</v>
      </c>
      <c r="E2193" s="19">
        <f>VLOOKUP(C2193,IF({1,0},[1]团队属性模拟!$AO$3:$AO$82,[1]团队属性模拟!$AM$3:$AM$82),2,0)</f>
        <v>43350</v>
      </c>
      <c r="F2193" s="19">
        <f>[1]怪物属性模拟配置!$P2187</f>
        <v>1801</v>
      </c>
      <c r="G2193" s="19">
        <f>[1]怪物属性模拟配置!$Q2187</f>
        <v>0</v>
      </c>
      <c r="H2193" s="19">
        <f>[1]怪物属性模拟配置!$S2187</f>
        <v>64090</v>
      </c>
      <c r="I2193" s="20">
        <v>0</v>
      </c>
      <c r="J2193" s="20">
        <v>0</v>
      </c>
      <c r="K2193" s="20">
        <v>0</v>
      </c>
      <c r="L2193" s="20">
        <v>0</v>
      </c>
      <c r="M2193" s="20">
        <f>[1]怪物属性模拟配置!$T2187*1000</f>
        <v>200</v>
      </c>
      <c r="N2193" s="20">
        <v>0</v>
      </c>
      <c r="O2193" s="20">
        <f>[1]怪物属性模拟配置!$U2187-1</f>
        <v>1</v>
      </c>
      <c r="P2193" s="20">
        <v>0</v>
      </c>
      <c r="Q2193" s="20">
        <v>0</v>
      </c>
      <c r="R2193" s="20">
        <v>0</v>
      </c>
      <c r="S2193" s="29" t="s">
        <v>55</v>
      </c>
      <c r="T2193" s="29" t="s">
        <v>55</v>
      </c>
      <c r="U2193" s="20"/>
      <c r="V2193" s="20"/>
    </row>
    <row r="2194" ht="17.25" spans="1:22">
      <c r="A2194" s="20">
        <v>70007223</v>
      </c>
      <c r="B2194" s="34" t="s">
        <v>517</v>
      </c>
      <c r="C2194" s="19">
        <f>[1]怪物属性模拟配置!$E2188</f>
        <v>61</v>
      </c>
      <c r="D2194" s="20">
        <v>0</v>
      </c>
      <c r="E2194" s="19">
        <f>VLOOKUP(C2194,IF({1,0},[1]团队属性模拟!$AO$3:$AO$82,[1]团队属性模拟!$AM$3:$AM$82),2,0)</f>
        <v>43350</v>
      </c>
      <c r="F2194" s="19">
        <f>[1]怪物属性模拟配置!$P2188</f>
        <v>2101</v>
      </c>
      <c r="G2194" s="19">
        <f>[1]怪物属性模拟配置!$Q2188</f>
        <v>0</v>
      </c>
      <c r="H2194" s="19">
        <f>[1]怪物属性模拟配置!$S2188</f>
        <v>128180</v>
      </c>
      <c r="I2194" s="20">
        <v>0</v>
      </c>
      <c r="J2194" s="20">
        <v>0</v>
      </c>
      <c r="K2194" s="20">
        <v>0</v>
      </c>
      <c r="L2194" s="20">
        <v>0</v>
      </c>
      <c r="M2194" s="20">
        <f>[1]怪物属性模拟配置!$T2188*1000</f>
        <v>200</v>
      </c>
      <c r="N2194" s="20">
        <v>0</v>
      </c>
      <c r="O2194" s="20">
        <f>[1]怪物属性模拟配置!$U2188-1</f>
        <v>1</v>
      </c>
      <c r="P2194" s="20">
        <v>0</v>
      </c>
      <c r="Q2194" s="20">
        <v>0</v>
      </c>
      <c r="R2194" s="20">
        <v>0</v>
      </c>
      <c r="S2194" s="29" t="s">
        <v>55</v>
      </c>
      <c r="T2194" s="29" t="s">
        <v>55</v>
      </c>
      <c r="U2194" s="20"/>
      <c r="V2194" s="20"/>
    </row>
    <row r="2195" ht="17.25" spans="1:22">
      <c r="A2195" s="20">
        <v>70007311</v>
      </c>
      <c r="B2195" s="34" t="s">
        <v>518</v>
      </c>
      <c r="C2195" s="19">
        <f>[1]怪物属性模拟配置!$E2189</f>
        <v>61</v>
      </c>
      <c r="D2195" s="20">
        <v>0</v>
      </c>
      <c r="E2195" s="19">
        <f>VLOOKUP(C2195,IF({1,0},[1]团队属性模拟!$AO$3:$AO$82,[1]团队属性模拟!$AM$3:$AM$82),2,0)</f>
        <v>43350</v>
      </c>
      <c r="F2195" s="19">
        <f>[1]怪物属性模拟配置!$P2189</f>
        <v>1501</v>
      </c>
      <c r="G2195" s="19">
        <f>[1]怪物属性模拟配置!$Q2189</f>
        <v>0</v>
      </c>
      <c r="H2195" s="19">
        <f>[1]怪物属性模拟配置!$S2189</f>
        <v>6409</v>
      </c>
      <c r="I2195" s="20">
        <v>0</v>
      </c>
      <c r="J2195" s="20">
        <v>0</v>
      </c>
      <c r="K2195" s="20">
        <v>0</v>
      </c>
      <c r="L2195" s="20">
        <v>0</v>
      </c>
      <c r="M2195" s="20">
        <f>[1]怪物属性模拟配置!$T2189*1000</f>
        <v>200</v>
      </c>
      <c r="N2195" s="20">
        <v>0</v>
      </c>
      <c r="O2195" s="20">
        <f>[1]怪物属性模拟配置!$U2189-1</f>
        <v>1</v>
      </c>
      <c r="P2195" s="20">
        <v>0</v>
      </c>
      <c r="Q2195" s="20">
        <v>0</v>
      </c>
      <c r="R2195" s="20">
        <v>0</v>
      </c>
      <c r="S2195" s="29" t="s">
        <v>55</v>
      </c>
      <c r="T2195" s="29" t="s">
        <v>55</v>
      </c>
      <c r="U2195" s="20"/>
      <c r="V2195" s="20"/>
    </row>
    <row r="2196" ht="17.25" spans="1:22">
      <c r="A2196" s="20">
        <v>70007312</v>
      </c>
      <c r="B2196" s="34" t="s">
        <v>519</v>
      </c>
      <c r="C2196" s="19">
        <f>[1]怪物属性模拟配置!$E2190</f>
        <v>61</v>
      </c>
      <c r="D2196" s="20">
        <v>0</v>
      </c>
      <c r="E2196" s="19">
        <f>VLOOKUP(C2196,IF({1,0},[1]团队属性模拟!$AO$3:$AO$82,[1]团队属性模拟!$AM$3:$AM$82),2,0)</f>
        <v>43350</v>
      </c>
      <c r="F2196" s="19">
        <f>[1]怪物属性模拟配置!$P2190</f>
        <v>1801</v>
      </c>
      <c r="G2196" s="19">
        <f>[1]怪物属性模拟配置!$Q2190</f>
        <v>0</v>
      </c>
      <c r="H2196" s="19">
        <f>[1]怪物属性模拟配置!$S2190</f>
        <v>64090</v>
      </c>
      <c r="I2196" s="20">
        <v>0</v>
      </c>
      <c r="J2196" s="20">
        <v>0</v>
      </c>
      <c r="K2196" s="20">
        <v>0</v>
      </c>
      <c r="L2196" s="20">
        <v>0</v>
      </c>
      <c r="M2196" s="20">
        <f>[1]怪物属性模拟配置!$T2190*1000</f>
        <v>200</v>
      </c>
      <c r="N2196" s="20">
        <v>0</v>
      </c>
      <c r="O2196" s="20">
        <f>[1]怪物属性模拟配置!$U2190-1</f>
        <v>1</v>
      </c>
      <c r="P2196" s="20">
        <v>0</v>
      </c>
      <c r="Q2196" s="20">
        <v>0</v>
      </c>
      <c r="R2196" s="20">
        <v>0</v>
      </c>
      <c r="S2196" s="29" t="s">
        <v>55</v>
      </c>
      <c r="T2196" s="29" t="s">
        <v>55</v>
      </c>
      <c r="U2196" s="20"/>
      <c r="V2196" s="20"/>
    </row>
    <row r="2197" ht="17.25" spans="1:22">
      <c r="A2197" s="20">
        <v>70007313</v>
      </c>
      <c r="B2197" s="34" t="s">
        <v>520</v>
      </c>
      <c r="C2197" s="19">
        <f>[1]怪物属性模拟配置!$E2191</f>
        <v>61</v>
      </c>
      <c r="D2197" s="20">
        <v>0</v>
      </c>
      <c r="E2197" s="19">
        <f>VLOOKUP(C2197,IF({1,0},[1]团队属性模拟!$AO$3:$AO$82,[1]团队属性模拟!$AM$3:$AM$82),2,0)</f>
        <v>43350</v>
      </c>
      <c r="F2197" s="19">
        <f>[1]怪物属性模拟配置!$P2191</f>
        <v>2101</v>
      </c>
      <c r="G2197" s="19">
        <f>[1]怪物属性模拟配置!$Q2191</f>
        <v>0</v>
      </c>
      <c r="H2197" s="19">
        <f>[1]怪物属性模拟配置!$S2191</f>
        <v>128180</v>
      </c>
      <c r="I2197" s="20">
        <v>0</v>
      </c>
      <c r="J2197" s="20">
        <v>0</v>
      </c>
      <c r="K2197" s="20">
        <v>0</v>
      </c>
      <c r="L2197" s="20">
        <v>0</v>
      </c>
      <c r="M2197" s="20">
        <f>[1]怪物属性模拟配置!$T2191*1000</f>
        <v>200</v>
      </c>
      <c r="N2197" s="20">
        <v>0</v>
      </c>
      <c r="O2197" s="20">
        <f>[1]怪物属性模拟配置!$U2191-1</f>
        <v>1</v>
      </c>
      <c r="P2197" s="20">
        <v>0</v>
      </c>
      <c r="Q2197" s="20">
        <v>0</v>
      </c>
      <c r="R2197" s="20">
        <v>0</v>
      </c>
      <c r="S2197" s="29" t="s">
        <v>55</v>
      </c>
      <c r="T2197" s="29" t="s">
        <v>55</v>
      </c>
      <c r="U2197" s="20"/>
      <c r="V2197" s="20"/>
    </row>
    <row r="2198" ht="17.25" spans="1:22">
      <c r="A2198" s="20">
        <v>70007321</v>
      </c>
      <c r="B2198" s="34" t="s">
        <v>515</v>
      </c>
      <c r="C2198" s="19">
        <f>[1]怪物属性模拟配置!$E2192</f>
        <v>61</v>
      </c>
      <c r="D2198" s="20">
        <v>0</v>
      </c>
      <c r="E2198" s="19">
        <f>VLOOKUP(C2198,IF({1,0},[1]团队属性模拟!$AO$3:$AO$82,[1]团队属性模拟!$AM$3:$AM$82),2,0)</f>
        <v>43350</v>
      </c>
      <c r="F2198" s="19">
        <f>[1]怪物属性模拟配置!$P2192</f>
        <v>1501</v>
      </c>
      <c r="G2198" s="19">
        <f>[1]怪物属性模拟配置!$Q2192</f>
        <v>0</v>
      </c>
      <c r="H2198" s="19">
        <f>[1]怪物属性模拟配置!$S2192</f>
        <v>6409</v>
      </c>
      <c r="I2198" s="20">
        <v>0</v>
      </c>
      <c r="J2198" s="20">
        <v>0</v>
      </c>
      <c r="K2198" s="20">
        <v>0</v>
      </c>
      <c r="L2198" s="20">
        <v>0</v>
      </c>
      <c r="M2198" s="20">
        <f>[1]怪物属性模拟配置!$T2192*1000</f>
        <v>200</v>
      </c>
      <c r="N2198" s="20">
        <v>0</v>
      </c>
      <c r="O2198" s="20">
        <f>[1]怪物属性模拟配置!$U2192-1</f>
        <v>1</v>
      </c>
      <c r="P2198" s="20">
        <v>0</v>
      </c>
      <c r="Q2198" s="20">
        <v>0</v>
      </c>
      <c r="R2198" s="20">
        <v>0</v>
      </c>
      <c r="S2198" s="29" t="s">
        <v>55</v>
      </c>
      <c r="T2198" s="29" t="s">
        <v>55</v>
      </c>
      <c r="U2198" s="20"/>
      <c r="V2198" s="20"/>
    </row>
    <row r="2199" ht="17.25" spans="1:22">
      <c r="A2199" s="20">
        <v>70007322</v>
      </c>
      <c r="B2199" s="34" t="s">
        <v>516</v>
      </c>
      <c r="C2199" s="19">
        <f>[1]怪物属性模拟配置!$E2193</f>
        <v>61</v>
      </c>
      <c r="D2199" s="20">
        <v>0</v>
      </c>
      <c r="E2199" s="19">
        <f>VLOOKUP(C2199,IF({1,0},[1]团队属性模拟!$AO$3:$AO$82,[1]团队属性模拟!$AM$3:$AM$82),2,0)</f>
        <v>43350</v>
      </c>
      <c r="F2199" s="19">
        <f>[1]怪物属性模拟配置!$P2193</f>
        <v>1801</v>
      </c>
      <c r="G2199" s="19">
        <f>[1]怪物属性模拟配置!$Q2193</f>
        <v>0</v>
      </c>
      <c r="H2199" s="19">
        <f>[1]怪物属性模拟配置!$S2193</f>
        <v>64090</v>
      </c>
      <c r="I2199" s="20">
        <v>0</v>
      </c>
      <c r="J2199" s="20">
        <v>0</v>
      </c>
      <c r="K2199" s="20">
        <v>0</v>
      </c>
      <c r="L2199" s="20">
        <v>0</v>
      </c>
      <c r="M2199" s="20">
        <f>[1]怪物属性模拟配置!$T2193*1000</f>
        <v>200</v>
      </c>
      <c r="N2199" s="20">
        <v>0</v>
      </c>
      <c r="O2199" s="20">
        <f>[1]怪物属性模拟配置!$U2193-1</f>
        <v>1</v>
      </c>
      <c r="P2199" s="20">
        <v>0</v>
      </c>
      <c r="Q2199" s="20">
        <v>0</v>
      </c>
      <c r="R2199" s="20">
        <v>0</v>
      </c>
      <c r="S2199" s="29" t="s">
        <v>55</v>
      </c>
      <c r="T2199" s="29" t="s">
        <v>55</v>
      </c>
      <c r="U2199" s="20"/>
      <c r="V2199" s="20"/>
    </row>
    <row r="2200" ht="17.25" spans="1:22">
      <c r="A2200" s="20">
        <v>70007323</v>
      </c>
      <c r="B2200" s="34" t="s">
        <v>517</v>
      </c>
      <c r="C2200" s="19">
        <f>[1]怪物属性模拟配置!$E2194</f>
        <v>61</v>
      </c>
      <c r="D2200" s="20">
        <v>0</v>
      </c>
      <c r="E2200" s="19">
        <f>VLOOKUP(C2200,IF({1,0},[1]团队属性模拟!$AO$3:$AO$82,[1]团队属性模拟!$AM$3:$AM$82),2,0)</f>
        <v>43350</v>
      </c>
      <c r="F2200" s="19">
        <f>[1]怪物属性模拟配置!$P2194</f>
        <v>2101</v>
      </c>
      <c r="G2200" s="19">
        <f>[1]怪物属性模拟配置!$Q2194</f>
        <v>0</v>
      </c>
      <c r="H2200" s="19">
        <f>[1]怪物属性模拟配置!$S2194</f>
        <v>128180</v>
      </c>
      <c r="I2200" s="20">
        <v>0</v>
      </c>
      <c r="J2200" s="20">
        <v>0</v>
      </c>
      <c r="K2200" s="20">
        <v>0</v>
      </c>
      <c r="L2200" s="20">
        <v>0</v>
      </c>
      <c r="M2200" s="20">
        <f>[1]怪物属性模拟配置!$T2194*1000</f>
        <v>200</v>
      </c>
      <c r="N2200" s="20">
        <v>0</v>
      </c>
      <c r="O2200" s="20">
        <f>[1]怪物属性模拟配置!$U2194-1</f>
        <v>1</v>
      </c>
      <c r="P2200" s="20">
        <v>0</v>
      </c>
      <c r="Q2200" s="20">
        <v>0</v>
      </c>
      <c r="R2200" s="20">
        <v>0</v>
      </c>
      <c r="S2200" s="29" t="s">
        <v>55</v>
      </c>
      <c r="T2200" s="29" t="s">
        <v>55</v>
      </c>
      <c r="U2200" s="20"/>
      <c r="V2200" s="20"/>
    </row>
    <row r="2201" ht="17.25" spans="1:22">
      <c r="A2201" s="20">
        <v>70007411</v>
      </c>
      <c r="B2201" s="34" t="s">
        <v>518</v>
      </c>
      <c r="C2201" s="19">
        <f>[1]怪物属性模拟配置!$E2195</f>
        <v>62</v>
      </c>
      <c r="D2201" s="20">
        <v>0</v>
      </c>
      <c r="E2201" s="19">
        <f>VLOOKUP(C2201,IF({1,0},[1]团队属性模拟!$AO$3:$AO$82,[1]团队属性模拟!$AM$3:$AM$82),2,0)</f>
        <v>47450</v>
      </c>
      <c r="F2201" s="19">
        <f>[1]怪物属性模拟配置!$P2195</f>
        <v>1534</v>
      </c>
      <c r="G2201" s="19">
        <f>[1]怪物属性模拟配置!$Q2195</f>
        <v>0</v>
      </c>
      <c r="H2201" s="19">
        <f>[1]怪物属性模拟配置!$S2195</f>
        <v>6558</v>
      </c>
      <c r="I2201" s="20">
        <v>0</v>
      </c>
      <c r="J2201" s="20">
        <v>0</v>
      </c>
      <c r="K2201" s="20">
        <v>0</v>
      </c>
      <c r="L2201" s="20">
        <v>0</v>
      </c>
      <c r="M2201" s="20">
        <f>[1]怪物属性模拟配置!$T2195*1000</f>
        <v>200</v>
      </c>
      <c r="N2201" s="20">
        <v>0</v>
      </c>
      <c r="O2201" s="20">
        <f>[1]怪物属性模拟配置!$U2195-1</f>
        <v>1</v>
      </c>
      <c r="P2201" s="20">
        <v>0</v>
      </c>
      <c r="Q2201" s="20">
        <v>0</v>
      </c>
      <c r="R2201" s="20">
        <v>0</v>
      </c>
      <c r="S2201" s="29" t="s">
        <v>55</v>
      </c>
      <c r="T2201" s="29" t="s">
        <v>55</v>
      </c>
      <c r="U2201" s="20"/>
      <c r="V2201" s="20"/>
    </row>
    <row r="2202" ht="17.25" spans="1:22">
      <c r="A2202" s="20">
        <v>70007412</v>
      </c>
      <c r="B2202" s="34" t="s">
        <v>519</v>
      </c>
      <c r="C2202" s="19">
        <f>[1]怪物属性模拟配置!$E2196</f>
        <v>62</v>
      </c>
      <c r="D2202" s="20">
        <v>0</v>
      </c>
      <c r="E2202" s="19">
        <f>VLOOKUP(C2202,IF({1,0},[1]团队属性模拟!$AO$3:$AO$82,[1]团队属性模拟!$AM$3:$AM$82),2,0)</f>
        <v>47450</v>
      </c>
      <c r="F2202" s="19">
        <f>[1]怪物属性模拟配置!$P2196</f>
        <v>1841</v>
      </c>
      <c r="G2202" s="19">
        <f>[1]怪物属性模拟配置!$Q2196</f>
        <v>0</v>
      </c>
      <c r="H2202" s="19">
        <f>[1]怪物属性模拟配置!$S2196</f>
        <v>65580</v>
      </c>
      <c r="I2202" s="20">
        <v>0</v>
      </c>
      <c r="J2202" s="20">
        <v>0</v>
      </c>
      <c r="K2202" s="20">
        <v>0</v>
      </c>
      <c r="L2202" s="20">
        <v>0</v>
      </c>
      <c r="M2202" s="20">
        <f>[1]怪物属性模拟配置!$T2196*1000</f>
        <v>200</v>
      </c>
      <c r="N2202" s="20">
        <v>0</v>
      </c>
      <c r="O2202" s="20">
        <f>[1]怪物属性模拟配置!$U2196-1</f>
        <v>1</v>
      </c>
      <c r="P2202" s="20">
        <v>0</v>
      </c>
      <c r="Q2202" s="20">
        <v>0</v>
      </c>
      <c r="R2202" s="20">
        <v>0</v>
      </c>
      <c r="S2202" s="29" t="s">
        <v>55</v>
      </c>
      <c r="T2202" s="29" t="s">
        <v>55</v>
      </c>
      <c r="U2202" s="20"/>
      <c r="V2202" s="20"/>
    </row>
    <row r="2203" ht="17.25" spans="1:22">
      <c r="A2203" s="20">
        <v>70007413</v>
      </c>
      <c r="B2203" s="34" t="s">
        <v>520</v>
      </c>
      <c r="C2203" s="19">
        <f>[1]怪物属性模拟配置!$E2197</f>
        <v>62</v>
      </c>
      <c r="D2203" s="20">
        <v>0</v>
      </c>
      <c r="E2203" s="19">
        <f>VLOOKUP(C2203,IF({1,0},[1]团队属性模拟!$AO$3:$AO$82,[1]团队属性模拟!$AM$3:$AM$82),2,0)</f>
        <v>47450</v>
      </c>
      <c r="F2203" s="19">
        <f>[1]怪物属性模拟配置!$P2197</f>
        <v>2148</v>
      </c>
      <c r="G2203" s="19">
        <f>[1]怪物属性模拟配置!$Q2197</f>
        <v>0</v>
      </c>
      <c r="H2203" s="19">
        <f>[1]怪物属性模拟配置!$S2197</f>
        <v>131160</v>
      </c>
      <c r="I2203" s="20">
        <v>0</v>
      </c>
      <c r="J2203" s="20">
        <v>0</v>
      </c>
      <c r="K2203" s="20">
        <v>0</v>
      </c>
      <c r="L2203" s="20">
        <v>0</v>
      </c>
      <c r="M2203" s="20">
        <f>[1]怪物属性模拟配置!$T2197*1000</f>
        <v>200</v>
      </c>
      <c r="N2203" s="20">
        <v>0</v>
      </c>
      <c r="O2203" s="20">
        <f>[1]怪物属性模拟配置!$U2197-1</f>
        <v>1</v>
      </c>
      <c r="P2203" s="20">
        <v>0</v>
      </c>
      <c r="Q2203" s="20">
        <v>0</v>
      </c>
      <c r="R2203" s="20">
        <v>0</v>
      </c>
      <c r="S2203" s="29" t="s">
        <v>55</v>
      </c>
      <c r="T2203" s="29" t="s">
        <v>55</v>
      </c>
      <c r="U2203" s="20"/>
      <c r="V2203" s="20"/>
    </row>
    <row r="2204" ht="17.25" spans="1:22">
      <c r="A2204" s="20">
        <v>70007421</v>
      </c>
      <c r="B2204" s="34" t="s">
        <v>515</v>
      </c>
      <c r="C2204" s="19">
        <f>[1]怪物属性模拟配置!$E2198</f>
        <v>62</v>
      </c>
      <c r="D2204" s="20">
        <v>0</v>
      </c>
      <c r="E2204" s="19">
        <f>VLOOKUP(C2204,IF({1,0},[1]团队属性模拟!$AO$3:$AO$82,[1]团队属性模拟!$AM$3:$AM$82),2,0)</f>
        <v>47450</v>
      </c>
      <c r="F2204" s="19">
        <f>[1]怪物属性模拟配置!$P2198</f>
        <v>1534</v>
      </c>
      <c r="G2204" s="19">
        <f>[1]怪物属性模拟配置!$Q2198</f>
        <v>0</v>
      </c>
      <c r="H2204" s="19">
        <f>[1]怪物属性模拟配置!$S2198</f>
        <v>6558</v>
      </c>
      <c r="I2204" s="20">
        <v>0</v>
      </c>
      <c r="J2204" s="20">
        <v>0</v>
      </c>
      <c r="K2204" s="20">
        <v>0</v>
      </c>
      <c r="L2204" s="20">
        <v>0</v>
      </c>
      <c r="M2204" s="20">
        <f>[1]怪物属性模拟配置!$T2198*1000</f>
        <v>200</v>
      </c>
      <c r="N2204" s="20">
        <v>0</v>
      </c>
      <c r="O2204" s="20">
        <f>[1]怪物属性模拟配置!$U2198-1</f>
        <v>1</v>
      </c>
      <c r="P2204" s="20">
        <v>0</v>
      </c>
      <c r="Q2204" s="20">
        <v>0</v>
      </c>
      <c r="R2204" s="20">
        <v>0</v>
      </c>
      <c r="S2204" s="29" t="s">
        <v>55</v>
      </c>
      <c r="T2204" s="29" t="s">
        <v>55</v>
      </c>
      <c r="U2204" s="20"/>
      <c r="V2204" s="20"/>
    </row>
    <row r="2205" ht="17.25" spans="1:22">
      <c r="A2205" s="20">
        <v>70007422</v>
      </c>
      <c r="B2205" s="34" t="s">
        <v>516</v>
      </c>
      <c r="C2205" s="19">
        <f>[1]怪物属性模拟配置!$E2199</f>
        <v>62</v>
      </c>
      <c r="D2205" s="20">
        <v>0</v>
      </c>
      <c r="E2205" s="19">
        <f>VLOOKUP(C2205,IF({1,0},[1]团队属性模拟!$AO$3:$AO$82,[1]团队属性模拟!$AM$3:$AM$82),2,0)</f>
        <v>47450</v>
      </c>
      <c r="F2205" s="19">
        <f>[1]怪物属性模拟配置!$P2199</f>
        <v>1841</v>
      </c>
      <c r="G2205" s="19">
        <f>[1]怪物属性模拟配置!$Q2199</f>
        <v>0</v>
      </c>
      <c r="H2205" s="19">
        <f>[1]怪物属性模拟配置!$S2199</f>
        <v>65580</v>
      </c>
      <c r="I2205" s="20">
        <v>0</v>
      </c>
      <c r="J2205" s="20">
        <v>0</v>
      </c>
      <c r="K2205" s="20">
        <v>0</v>
      </c>
      <c r="L2205" s="20">
        <v>0</v>
      </c>
      <c r="M2205" s="20">
        <f>[1]怪物属性模拟配置!$T2199*1000</f>
        <v>200</v>
      </c>
      <c r="N2205" s="20">
        <v>0</v>
      </c>
      <c r="O2205" s="20">
        <f>[1]怪物属性模拟配置!$U2199-1</f>
        <v>1</v>
      </c>
      <c r="P2205" s="20">
        <v>0</v>
      </c>
      <c r="Q2205" s="20">
        <v>0</v>
      </c>
      <c r="R2205" s="20">
        <v>0</v>
      </c>
      <c r="S2205" s="29" t="s">
        <v>55</v>
      </c>
      <c r="T2205" s="29" t="s">
        <v>55</v>
      </c>
      <c r="U2205" s="20"/>
      <c r="V2205" s="20"/>
    </row>
    <row r="2206" ht="17.25" spans="1:22">
      <c r="A2206" s="20">
        <v>70007423</v>
      </c>
      <c r="B2206" s="34" t="s">
        <v>517</v>
      </c>
      <c r="C2206" s="19">
        <f>[1]怪物属性模拟配置!$E2200</f>
        <v>62</v>
      </c>
      <c r="D2206" s="20">
        <v>0</v>
      </c>
      <c r="E2206" s="19">
        <f>VLOOKUP(C2206,IF({1,0},[1]团队属性模拟!$AO$3:$AO$82,[1]团队属性模拟!$AM$3:$AM$82),2,0)</f>
        <v>47450</v>
      </c>
      <c r="F2206" s="19">
        <f>[1]怪物属性模拟配置!$P2200</f>
        <v>2148</v>
      </c>
      <c r="G2206" s="19">
        <f>[1]怪物属性模拟配置!$Q2200</f>
        <v>0</v>
      </c>
      <c r="H2206" s="19">
        <f>[1]怪物属性模拟配置!$S2200</f>
        <v>131160</v>
      </c>
      <c r="I2206" s="20">
        <v>0</v>
      </c>
      <c r="J2206" s="20">
        <v>0</v>
      </c>
      <c r="K2206" s="20">
        <v>0</v>
      </c>
      <c r="L2206" s="20">
        <v>0</v>
      </c>
      <c r="M2206" s="20">
        <f>[1]怪物属性模拟配置!$T2200*1000</f>
        <v>200</v>
      </c>
      <c r="N2206" s="20">
        <v>0</v>
      </c>
      <c r="O2206" s="20">
        <f>[1]怪物属性模拟配置!$U2200-1</f>
        <v>1</v>
      </c>
      <c r="P2206" s="20">
        <v>0</v>
      </c>
      <c r="Q2206" s="20">
        <v>0</v>
      </c>
      <c r="R2206" s="20">
        <v>0</v>
      </c>
      <c r="S2206" s="29" t="s">
        <v>55</v>
      </c>
      <c r="T2206" s="29" t="s">
        <v>55</v>
      </c>
      <c r="U2206" s="20"/>
      <c r="V2206" s="20"/>
    </row>
    <row r="2207" ht="17.25" spans="1:22">
      <c r="A2207" s="20">
        <v>70007511</v>
      </c>
      <c r="B2207" s="34" t="s">
        <v>518</v>
      </c>
      <c r="C2207" s="19">
        <f>[1]怪物属性模拟配置!$E2201</f>
        <v>62</v>
      </c>
      <c r="D2207" s="20">
        <v>0</v>
      </c>
      <c r="E2207" s="19">
        <f>VLOOKUP(C2207,IF({1,0},[1]团队属性模拟!$AO$3:$AO$82,[1]团队属性模拟!$AM$3:$AM$82),2,0)</f>
        <v>47450</v>
      </c>
      <c r="F2207" s="19">
        <f>[1]怪物属性模拟配置!$P2201</f>
        <v>1534</v>
      </c>
      <c r="G2207" s="19">
        <f>[1]怪物属性模拟配置!$Q2201</f>
        <v>0</v>
      </c>
      <c r="H2207" s="19">
        <f>[1]怪物属性模拟配置!$S2201</f>
        <v>6558</v>
      </c>
      <c r="I2207" s="20">
        <v>0</v>
      </c>
      <c r="J2207" s="20">
        <v>0</v>
      </c>
      <c r="K2207" s="20">
        <v>0</v>
      </c>
      <c r="L2207" s="20">
        <v>0</v>
      </c>
      <c r="M2207" s="20">
        <f>[1]怪物属性模拟配置!$T2201*1000</f>
        <v>200</v>
      </c>
      <c r="N2207" s="20">
        <v>0</v>
      </c>
      <c r="O2207" s="20">
        <f>[1]怪物属性模拟配置!$U2201-1</f>
        <v>1</v>
      </c>
      <c r="P2207" s="20">
        <v>0</v>
      </c>
      <c r="Q2207" s="20">
        <v>0</v>
      </c>
      <c r="R2207" s="20">
        <v>0</v>
      </c>
      <c r="S2207" s="29" t="s">
        <v>55</v>
      </c>
      <c r="T2207" s="29" t="s">
        <v>55</v>
      </c>
      <c r="U2207" s="20"/>
      <c r="V2207" s="20"/>
    </row>
    <row r="2208" ht="17.25" spans="1:22">
      <c r="A2208" s="20">
        <v>70007512</v>
      </c>
      <c r="B2208" s="34" t="s">
        <v>519</v>
      </c>
      <c r="C2208" s="19">
        <f>[1]怪物属性模拟配置!$E2202</f>
        <v>62</v>
      </c>
      <c r="D2208" s="20">
        <v>0</v>
      </c>
      <c r="E2208" s="19">
        <f>VLOOKUP(C2208,IF({1,0},[1]团队属性模拟!$AO$3:$AO$82,[1]团队属性模拟!$AM$3:$AM$82),2,0)</f>
        <v>47450</v>
      </c>
      <c r="F2208" s="19">
        <f>[1]怪物属性模拟配置!$P2202</f>
        <v>1841</v>
      </c>
      <c r="G2208" s="19">
        <f>[1]怪物属性模拟配置!$Q2202</f>
        <v>0</v>
      </c>
      <c r="H2208" s="19">
        <f>[1]怪物属性模拟配置!$S2202</f>
        <v>65580</v>
      </c>
      <c r="I2208" s="20">
        <v>0</v>
      </c>
      <c r="J2208" s="20">
        <v>0</v>
      </c>
      <c r="K2208" s="20">
        <v>0</v>
      </c>
      <c r="L2208" s="20">
        <v>0</v>
      </c>
      <c r="M2208" s="20">
        <f>[1]怪物属性模拟配置!$T2202*1000</f>
        <v>200</v>
      </c>
      <c r="N2208" s="20">
        <v>0</v>
      </c>
      <c r="O2208" s="20">
        <f>[1]怪物属性模拟配置!$U2202-1</f>
        <v>1</v>
      </c>
      <c r="P2208" s="20">
        <v>0</v>
      </c>
      <c r="Q2208" s="20">
        <v>0</v>
      </c>
      <c r="R2208" s="20">
        <v>0</v>
      </c>
      <c r="S2208" s="29" t="s">
        <v>55</v>
      </c>
      <c r="T2208" s="29" t="s">
        <v>55</v>
      </c>
      <c r="U2208" s="20"/>
      <c r="V2208" s="20"/>
    </row>
    <row r="2209" ht="17.25" spans="1:22">
      <c r="A2209" s="20">
        <v>70007513</v>
      </c>
      <c r="B2209" s="34" t="s">
        <v>520</v>
      </c>
      <c r="C2209" s="19">
        <f>[1]怪物属性模拟配置!$E2203</f>
        <v>62</v>
      </c>
      <c r="D2209" s="20">
        <v>0</v>
      </c>
      <c r="E2209" s="19">
        <f>VLOOKUP(C2209,IF({1,0},[1]团队属性模拟!$AO$3:$AO$82,[1]团队属性模拟!$AM$3:$AM$82),2,0)</f>
        <v>47450</v>
      </c>
      <c r="F2209" s="19">
        <f>[1]怪物属性模拟配置!$P2203</f>
        <v>2148</v>
      </c>
      <c r="G2209" s="19">
        <f>[1]怪物属性模拟配置!$Q2203</f>
        <v>0</v>
      </c>
      <c r="H2209" s="19">
        <f>[1]怪物属性模拟配置!$S2203</f>
        <v>131160</v>
      </c>
      <c r="I2209" s="20">
        <v>0</v>
      </c>
      <c r="J2209" s="20">
        <v>0</v>
      </c>
      <c r="K2209" s="20">
        <v>0</v>
      </c>
      <c r="L2209" s="20">
        <v>0</v>
      </c>
      <c r="M2209" s="20">
        <f>[1]怪物属性模拟配置!$T2203*1000</f>
        <v>200</v>
      </c>
      <c r="N2209" s="20">
        <v>0</v>
      </c>
      <c r="O2209" s="20">
        <f>[1]怪物属性模拟配置!$U2203-1</f>
        <v>1</v>
      </c>
      <c r="P2209" s="20">
        <v>0</v>
      </c>
      <c r="Q2209" s="20">
        <v>0</v>
      </c>
      <c r="R2209" s="20">
        <v>0</v>
      </c>
      <c r="S2209" s="29" t="s">
        <v>55</v>
      </c>
      <c r="T2209" s="29" t="s">
        <v>55</v>
      </c>
      <c r="U2209" s="20"/>
      <c r="V2209" s="20"/>
    </row>
    <row r="2210" ht="17.25" spans="1:22">
      <c r="A2210" s="20">
        <v>70007521</v>
      </c>
      <c r="B2210" s="34" t="s">
        <v>515</v>
      </c>
      <c r="C2210" s="19">
        <f>[1]怪物属性模拟配置!$E2204</f>
        <v>62</v>
      </c>
      <c r="D2210" s="20">
        <v>0</v>
      </c>
      <c r="E2210" s="19">
        <f>VLOOKUP(C2210,IF({1,0},[1]团队属性模拟!$AO$3:$AO$82,[1]团队属性模拟!$AM$3:$AM$82),2,0)</f>
        <v>47450</v>
      </c>
      <c r="F2210" s="19">
        <f>[1]怪物属性模拟配置!$P2204</f>
        <v>1534</v>
      </c>
      <c r="G2210" s="19">
        <f>[1]怪物属性模拟配置!$Q2204</f>
        <v>0</v>
      </c>
      <c r="H2210" s="19">
        <f>[1]怪物属性模拟配置!$S2204</f>
        <v>6558</v>
      </c>
      <c r="I2210" s="20">
        <v>0</v>
      </c>
      <c r="J2210" s="20">
        <v>0</v>
      </c>
      <c r="K2210" s="20">
        <v>0</v>
      </c>
      <c r="L2210" s="20">
        <v>0</v>
      </c>
      <c r="M2210" s="20">
        <f>[1]怪物属性模拟配置!$T2204*1000</f>
        <v>200</v>
      </c>
      <c r="N2210" s="20">
        <v>0</v>
      </c>
      <c r="O2210" s="20">
        <f>[1]怪物属性模拟配置!$U2204-1</f>
        <v>1</v>
      </c>
      <c r="P2210" s="20">
        <v>0</v>
      </c>
      <c r="Q2210" s="20">
        <v>0</v>
      </c>
      <c r="R2210" s="20">
        <v>0</v>
      </c>
      <c r="S2210" s="29" t="s">
        <v>55</v>
      </c>
      <c r="T2210" s="29" t="s">
        <v>55</v>
      </c>
      <c r="U2210" s="20"/>
      <c r="V2210" s="20"/>
    </row>
    <row r="2211" ht="17.25" spans="1:22">
      <c r="A2211" s="20">
        <v>70007522</v>
      </c>
      <c r="B2211" s="34" t="s">
        <v>516</v>
      </c>
      <c r="C2211" s="19">
        <f>[1]怪物属性模拟配置!$E2205</f>
        <v>62</v>
      </c>
      <c r="D2211" s="20">
        <v>0</v>
      </c>
      <c r="E2211" s="19">
        <f>VLOOKUP(C2211,IF({1,0},[1]团队属性模拟!$AO$3:$AO$82,[1]团队属性模拟!$AM$3:$AM$82),2,0)</f>
        <v>47450</v>
      </c>
      <c r="F2211" s="19">
        <f>[1]怪物属性模拟配置!$P2205</f>
        <v>1841</v>
      </c>
      <c r="G2211" s="19">
        <f>[1]怪物属性模拟配置!$Q2205</f>
        <v>0</v>
      </c>
      <c r="H2211" s="19">
        <f>[1]怪物属性模拟配置!$S2205</f>
        <v>65580</v>
      </c>
      <c r="I2211" s="20">
        <v>0</v>
      </c>
      <c r="J2211" s="20">
        <v>0</v>
      </c>
      <c r="K2211" s="20">
        <v>0</v>
      </c>
      <c r="L2211" s="20">
        <v>0</v>
      </c>
      <c r="M2211" s="20">
        <f>[1]怪物属性模拟配置!$T2205*1000</f>
        <v>200</v>
      </c>
      <c r="N2211" s="20">
        <v>0</v>
      </c>
      <c r="O2211" s="20">
        <f>[1]怪物属性模拟配置!$U2205-1</f>
        <v>1</v>
      </c>
      <c r="P2211" s="20">
        <v>0</v>
      </c>
      <c r="Q2211" s="20">
        <v>0</v>
      </c>
      <c r="R2211" s="20">
        <v>0</v>
      </c>
      <c r="S2211" s="29" t="s">
        <v>55</v>
      </c>
      <c r="T2211" s="29" t="s">
        <v>55</v>
      </c>
      <c r="U2211" s="20"/>
      <c r="V2211" s="20"/>
    </row>
    <row r="2212" ht="17.25" spans="1:22">
      <c r="A2212" s="20">
        <v>70007523</v>
      </c>
      <c r="B2212" s="34" t="s">
        <v>517</v>
      </c>
      <c r="C2212" s="19">
        <f>[1]怪物属性模拟配置!$E2206</f>
        <v>62</v>
      </c>
      <c r="D2212" s="20">
        <v>0</v>
      </c>
      <c r="E2212" s="19">
        <f>VLOOKUP(C2212,IF({1,0},[1]团队属性模拟!$AO$3:$AO$82,[1]团队属性模拟!$AM$3:$AM$82),2,0)</f>
        <v>47450</v>
      </c>
      <c r="F2212" s="19">
        <f>[1]怪物属性模拟配置!$P2206</f>
        <v>2148</v>
      </c>
      <c r="G2212" s="19">
        <f>[1]怪物属性模拟配置!$Q2206</f>
        <v>0</v>
      </c>
      <c r="H2212" s="19">
        <f>[1]怪物属性模拟配置!$S2206</f>
        <v>131160</v>
      </c>
      <c r="I2212" s="20">
        <v>0</v>
      </c>
      <c r="J2212" s="20">
        <v>0</v>
      </c>
      <c r="K2212" s="20">
        <v>0</v>
      </c>
      <c r="L2212" s="20">
        <v>0</v>
      </c>
      <c r="M2212" s="20">
        <f>[1]怪物属性模拟配置!$T2206*1000</f>
        <v>200</v>
      </c>
      <c r="N2212" s="20">
        <v>0</v>
      </c>
      <c r="O2212" s="20">
        <f>[1]怪物属性模拟配置!$U2206-1</f>
        <v>1</v>
      </c>
      <c r="P2212" s="20">
        <v>0</v>
      </c>
      <c r="Q2212" s="20">
        <v>0</v>
      </c>
      <c r="R2212" s="20">
        <v>0</v>
      </c>
      <c r="S2212" s="29" t="s">
        <v>55</v>
      </c>
      <c r="T2212" s="29" t="s">
        <v>55</v>
      </c>
      <c r="U2212" s="20"/>
      <c r="V2212" s="20"/>
    </row>
    <row r="2213" ht="17.25" spans="1:22">
      <c r="A2213" s="20">
        <v>70007500</v>
      </c>
      <c r="B2213" s="34" t="s">
        <v>535</v>
      </c>
      <c r="C2213" s="19">
        <f>[1]怪物属性模拟配置!$E2207</f>
        <v>62</v>
      </c>
      <c r="D2213" s="20">
        <v>0</v>
      </c>
      <c r="E2213" s="19">
        <f>VLOOKUP(C2213,IF({1,0},[1]团队属性模拟!$AO$3:$AO$82,[1]团队属性模拟!$AM$3:$AM$82),2,0)</f>
        <v>47450</v>
      </c>
      <c r="F2213" s="19">
        <f>[1]怪物属性模拟配置!$P2207</f>
        <v>2148</v>
      </c>
      <c r="G2213" s="19">
        <f>[1]怪物属性模拟配置!$Q2207</f>
        <v>0</v>
      </c>
      <c r="H2213" s="19">
        <f>[1]怪物属性模拟配置!$S2207</f>
        <v>131160</v>
      </c>
      <c r="I2213" s="20">
        <v>0</v>
      </c>
      <c r="J2213" s="20">
        <v>0</v>
      </c>
      <c r="K2213" s="20">
        <v>0</v>
      </c>
      <c r="L2213" s="20">
        <v>0</v>
      </c>
      <c r="M2213" s="20">
        <f>[1]怪物属性模拟配置!$T2207*1000</f>
        <v>200</v>
      </c>
      <c r="N2213" s="20">
        <v>0</v>
      </c>
      <c r="O2213" s="20">
        <f>[1]怪物属性模拟配置!$U2207-1</f>
        <v>1</v>
      </c>
      <c r="P2213" s="20">
        <v>0</v>
      </c>
      <c r="Q2213" s="20">
        <v>0</v>
      </c>
      <c r="R2213" s="20">
        <v>0</v>
      </c>
      <c r="S2213" s="29" t="s">
        <v>55</v>
      </c>
      <c r="T2213" s="29" t="s">
        <v>55</v>
      </c>
      <c r="U2213" s="20"/>
      <c r="V2213" s="20"/>
    </row>
    <row r="2214" ht="17.25" spans="1:22">
      <c r="A2214" s="20">
        <v>70007611</v>
      </c>
      <c r="B2214" s="34" t="s">
        <v>518</v>
      </c>
      <c r="C2214" s="19">
        <f>[1]怪物属性模拟配置!$E2208</f>
        <v>63</v>
      </c>
      <c r="D2214" s="20">
        <v>0</v>
      </c>
      <c r="E2214" s="19">
        <f>VLOOKUP(C2214,IF({1,0},[1]团队属性模拟!$AO$3:$AO$82,[1]团队属性模拟!$AM$3:$AM$82),2,0)</f>
        <v>50860</v>
      </c>
      <c r="F2214" s="19">
        <f>[1]怪物属性模拟配置!$P2208</f>
        <v>1579</v>
      </c>
      <c r="G2214" s="19">
        <f>[1]怪物属性模拟配置!$Q2208</f>
        <v>0</v>
      </c>
      <c r="H2214" s="19">
        <f>[1]怪物属性模拟配置!$S2208</f>
        <v>6742</v>
      </c>
      <c r="I2214" s="20">
        <v>0</v>
      </c>
      <c r="J2214" s="20">
        <v>0</v>
      </c>
      <c r="K2214" s="20">
        <v>0</v>
      </c>
      <c r="L2214" s="20">
        <v>0</v>
      </c>
      <c r="M2214" s="20">
        <f>[1]怪物属性模拟配置!$T2208*1000</f>
        <v>200</v>
      </c>
      <c r="N2214" s="20">
        <v>0</v>
      </c>
      <c r="O2214" s="20">
        <f>[1]怪物属性模拟配置!$U2208-1</f>
        <v>1</v>
      </c>
      <c r="P2214" s="20">
        <v>0</v>
      </c>
      <c r="Q2214" s="20">
        <v>0</v>
      </c>
      <c r="R2214" s="20">
        <v>0</v>
      </c>
      <c r="S2214" s="29" t="s">
        <v>55</v>
      </c>
      <c r="T2214" s="29" t="s">
        <v>55</v>
      </c>
      <c r="U2214" s="20"/>
      <c r="V2214" s="20"/>
    </row>
    <row r="2215" ht="17.25" spans="1:22">
      <c r="A2215" s="20">
        <v>70007612</v>
      </c>
      <c r="B2215" s="34" t="s">
        <v>519</v>
      </c>
      <c r="C2215" s="19">
        <f>[1]怪物属性模拟配置!$E2209</f>
        <v>63</v>
      </c>
      <c r="D2215" s="20">
        <v>0</v>
      </c>
      <c r="E2215" s="19">
        <f>VLOOKUP(C2215,IF({1,0},[1]团队属性模拟!$AO$3:$AO$82,[1]团队属性模拟!$AM$3:$AM$82),2,0)</f>
        <v>50860</v>
      </c>
      <c r="F2215" s="19">
        <f>[1]怪物属性模拟配置!$P2209</f>
        <v>1895</v>
      </c>
      <c r="G2215" s="19">
        <f>[1]怪物属性模拟配置!$Q2209</f>
        <v>0</v>
      </c>
      <c r="H2215" s="19">
        <f>[1]怪物属性模拟配置!$S2209</f>
        <v>67420</v>
      </c>
      <c r="I2215" s="20">
        <v>0</v>
      </c>
      <c r="J2215" s="20">
        <v>0</v>
      </c>
      <c r="K2215" s="20">
        <v>0</v>
      </c>
      <c r="L2215" s="20">
        <v>0</v>
      </c>
      <c r="M2215" s="20">
        <f>[1]怪物属性模拟配置!$T2209*1000</f>
        <v>200</v>
      </c>
      <c r="N2215" s="20">
        <v>0</v>
      </c>
      <c r="O2215" s="20">
        <f>[1]怪物属性模拟配置!$U2209-1</f>
        <v>1</v>
      </c>
      <c r="P2215" s="20">
        <v>0</v>
      </c>
      <c r="Q2215" s="20">
        <v>0</v>
      </c>
      <c r="R2215" s="20">
        <v>0</v>
      </c>
      <c r="S2215" s="29" t="s">
        <v>55</v>
      </c>
      <c r="T2215" s="29" t="s">
        <v>55</v>
      </c>
      <c r="U2215" s="20"/>
      <c r="V2215" s="20"/>
    </row>
    <row r="2216" ht="17.25" spans="1:22">
      <c r="A2216" s="20">
        <v>70007613</v>
      </c>
      <c r="B2216" s="34" t="s">
        <v>520</v>
      </c>
      <c r="C2216" s="19">
        <f>[1]怪物属性模拟配置!$E2210</f>
        <v>63</v>
      </c>
      <c r="D2216" s="20">
        <v>0</v>
      </c>
      <c r="E2216" s="19">
        <f>VLOOKUP(C2216,IF({1,0},[1]团队属性模拟!$AO$3:$AO$82,[1]团队属性模拟!$AM$3:$AM$82),2,0)</f>
        <v>50860</v>
      </c>
      <c r="F2216" s="19">
        <f>[1]怪物属性模拟配置!$P2210</f>
        <v>2211</v>
      </c>
      <c r="G2216" s="19">
        <f>[1]怪物属性模拟配置!$Q2210</f>
        <v>0</v>
      </c>
      <c r="H2216" s="19">
        <f>[1]怪物属性模拟配置!$S2210</f>
        <v>134840</v>
      </c>
      <c r="I2216" s="20">
        <v>0</v>
      </c>
      <c r="J2216" s="20">
        <v>0</v>
      </c>
      <c r="K2216" s="20">
        <v>0</v>
      </c>
      <c r="L2216" s="20">
        <v>0</v>
      </c>
      <c r="M2216" s="20">
        <f>[1]怪物属性模拟配置!$T2210*1000</f>
        <v>200</v>
      </c>
      <c r="N2216" s="20">
        <v>0</v>
      </c>
      <c r="O2216" s="20">
        <f>[1]怪物属性模拟配置!$U2210-1</f>
        <v>1</v>
      </c>
      <c r="P2216" s="20">
        <v>0</v>
      </c>
      <c r="Q2216" s="20">
        <v>0</v>
      </c>
      <c r="R2216" s="20">
        <v>0</v>
      </c>
      <c r="S2216" s="29" t="s">
        <v>55</v>
      </c>
      <c r="T2216" s="29" t="s">
        <v>55</v>
      </c>
      <c r="U2216" s="20"/>
      <c r="V2216" s="20"/>
    </row>
    <row r="2217" ht="17.25" spans="1:22">
      <c r="A2217" s="20">
        <v>70007621</v>
      </c>
      <c r="B2217" s="34" t="s">
        <v>515</v>
      </c>
      <c r="C2217" s="19">
        <f>[1]怪物属性模拟配置!$E2211</f>
        <v>63</v>
      </c>
      <c r="D2217" s="20">
        <v>0</v>
      </c>
      <c r="E2217" s="19">
        <f>VLOOKUP(C2217,IF({1,0},[1]团队属性模拟!$AO$3:$AO$82,[1]团队属性模拟!$AM$3:$AM$82),2,0)</f>
        <v>50860</v>
      </c>
      <c r="F2217" s="19">
        <f>[1]怪物属性模拟配置!$P2211</f>
        <v>1579</v>
      </c>
      <c r="G2217" s="19">
        <f>[1]怪物属性模拟配置!$Q2211</f>
        <v>0</v>
      </c>
      <c r="H2217" s="19">
        <f>[1]怪物属性模拟配置!$S2211</f>
        <v>6742</v>
      </c>
      <c r="I2217" s="20">
        <v>0</v>
      </c>
      <c r="J2217" s="20">
        <v>0</v>
      </c>
      <c r="K2217" s="20">
        <v>0</v>
      </c>
      <c r="L2217" s="20">
        <v>0</v>
      </c>
      <c r="M2217" s="20">
        <f>[1]怪物属性模拟配置!$T2211*1000</f>
        <v>200</v>
      </c>
      <c r="N2217" s="20">
        <v>0</v>
      </c>
      <c r="O2217" s="20">
        <f>[1]怪物属性模拟配置!$U2211-1</f>
        <v>1</v>
      </c>
      <c r="P2217" s="20">
        <v>0</v>
      </c>
      <c r="Q2217" s="20">
        <v>0</v>
      </c>
      <c r="R2217" s="20">
        <v>0</v>
      </c>
      <c r="S2217" s="29" t="s">
        <v>55</v>
      </c>
      <c r="T2217" s="29" t="s">
        <v>55</v>
      </c>
      <c r="U2217" s="20"/>
      <c r="V2217" s="20"/>
    </row>
    <row r="2218" ht="17.25" spans="1:22">
      <c r="A2218" s="20">
        <v>70007622</v>
      </c>
      <c r="B2218" s="34" t="s">
        <v>516</v>
      </c>
      <c r="C2218" s="19">
        <f>[1]怪物属性模拟配置!$E2212</f>
        <v>63</v>
      </c>
      <c r="D2218" s="20">
        <v>0</v>
      </c>
      <c r="E2218" s="19">
        <f>VLOOKUP(C2218,IF({1,0},[1]团队属性模拟!$AO$3:$AO$82,[1]团队属性模拟!$AM$3:$AM$82),2,0)</f>
        <v>50860</v>
      </c>
      <c r="F2218" s="19">
        <f>[1]怪物属性模拟配置!$P2212</f>
        <v>1895</v>
      </c>
      <c r="G2218" s="19">
        <f>[1]怪物属性模拟配置!$Q2212</f>
        <v>0</v>
      </c>
      <c r="H2218" s="19">
        <f>[1]怪物属性模拟配置!$S2212</f>
        <v>67420</v>
      </c>
      <c r="I2218" s="20">
        <v>0</v>
      </c>
      <c r="J2218" s="20">
        <v>0</v>
      </c>
      <c r="K2218" s="20">
        <v>0</v>
      </c>
      <c r="L2218" s="20">
        <v>0</v>
      </c>
      <c r="M2218" s="20">
        <f>[1]怪物属性模拟配置!$T2212*1000</f>
        <v>200</v>
      </c>
      <c r="N2218" s="20">
        <v>0</v>
      </c>
      <c r="O2218" s="20">
        <f>[1]怪物属性模拟配置!$U2212-1</f>
        <v>1</v>
      </c>
      <c r="P2218" s="20">
        <v>0</v>
      </c>
      <c r="Q2218" s="20">
        <v>0</v>
      </c>
      <c r="R2218" s="20">
        <v>0</v>
      </c>
      <c r="S2218" s="29" t="s">
        <v>55</v>
      </c>
      <c r="T2218" s="29" t="s">
        <v>55</v>
      </c>
      <c r="U2218" s="20"/>
      <c r="V2218" s="20"/>
    </row>
    <row r="2219" ht="17.25" spans="1:22">
      <c r="A2219" s="20">
        <v>70007623</v>
      </c>
      <c r="B2219" s="34" t="s">
        <v>517</v>
      </c>
      <c r="C2219" s="19">
        <f>[1]怪物属性模拟配置!$E2213</f>
        <v>63</v>
      </c>
      <c r="D2219" s="20">
        <v>0</v>
      </c>
      <c r="E2219" s="19">
        <f>VLOOKUP(C2219,IF({1,0},[1]团队属性模拟!$AO$3:$AO$82,[1]团队属性模拟!$AM$3:$AM$82),2,0)</f>
        <v>50860</v>
      </c>
      <c r="F2219" s="19">
        <f>[1]怪物属性模拟配置!$P2213</f>
        <v>2211</v>
      </c>
      <c r="G2219" s="19">
        <f>[1]怪物属性模拟配置!$Q2213</f>
        <v>0</v>
      </c>
      <c r="H2219" s="19">
        <f>[1]怪物属性模拟配置!$S2213</f>
        <v>134840</v>
      </c>
      <c r="I2219" s="20">
        <v>0</v>
      </c>
      <c r="J2219" s="20">
        <v>0</v>
      </c>
      <c r="K2219" s="20">
        <v>0</v>
      </c>
      <c r="L2219" s="20">
        <v>0</v>
      </c>
      <c r="M2219" s="20">
        <f>[1]怪物属性模拟配置!$T2213*1000</f>
        <v>200</v>
      </c>
      <c r="N2219" s="20">
        <v>0</v>
      </c>
      <c r="O2219" s="20">
        <f>[1]怪物属性模拟配置!$U2213-1</f>
        <v>1</v>
      </c>
      <c r="P2219" s="20">
        <v>0</v>
      </c>
      <c r="Q2219" s="20">
        <v>0</v>
      </c>
      <c r="R2219" s="20">
        <v>0</v>
      </c>
      <c r="S2219" s="29" t="s">
        <v>55</v>
      </c>
      <c r="T2219" s="29" t="s">
        <v>55</v>
      </c>
      <c r="U2219" s="20"/>
      <c r="V2219" s="20"/>
    </row>
    <row r="2220" ht="17.25" spans="1:22">
      <c r="A2220" s="20">
        <v>70007711</v>
      </c>
      <c r="B2220" s="34" t="s">
        <v>518</v>
      </c>
      <c r="C2220" s="19">
        <f>[1]怪物属性模拟配置!$E2214</f>
        <v>63</v>
      </c>
      <c r="D2220" s="20">
        <v>0</v>
      </c>
      <c r="E2220" s="19">
        <f>VLOOKUP(C2220,IF({1,0},[1]团队属性模拟!$AO$3:$AO$82,[1]团队属性模拟!$AM$3:$AM$82),2,0)</f>
        <v>50860</v>
      </c>
      <c r="F2220" s="19">
        <f>[1]怪物属性模拟配置!$P2214</f>
        <v>1579</v>
      </c>
      <c r="G2220" s="19">
        <f>[1]怪物属性模拟配置!$Q2214</f>
        <v>0</v>
      </c>
      <c r="H2220" s="19">
        <f>[1]怪物属性模拟配置!$S2214</f>
        <v>6742</v>
      </c>
      <c r="I2220" s="20">
        <v>0</v>
      </c>
      <c r="J2220" s="20">
        <v>0</v>
      </c>
      <c r="K2220" s="20">
        <v>0</v>
      </c>
      <c r="L2220" s="20">
        <v>0</v>
      </c>
      <c r="M2220" s="20">
        <f>[1]怪物属性模拟配置!$T2214*1000</f>
        <v>200</v>
      </c>
      <c r="N2220" s="20">
        <v>0</v>
      </c>
      <c r="O2220" s="20">
        <f>[1]怪物属性模拟配置!$U2214-1</f>
        <v>1</v>
      </c>
      <c r="P2220" s="20">
        <v>0</v>
      </c>
      <c r="Q2220" s="20">
        <v>0</v>
      </c>
      <c r="R2220" s="20">
        <v>0</v>
      </c>
      <c r="S2220" s="29" t="s">
        <v>55</v>
      </c>
      <c r="T2220" s="29" t="s">
        <v>55</v>
      </c>
      <c r="U2220" s="20"/>
      <c r="V2220" s="20"/>
    </row>
    <row r="2221" ht="17.25" spans="1:22">
      <c r="A2221" s="20">
        <v>70007712</v>
      </c>
      <c r="B2221" s="34" t="s">
        <v>519</v>
      </c>
      <c r="C2221" s="19">
        <f>[1]怪物属性模拟配置!$E2215</f>
        <v>63</v>
      </c>
      <c r="D2221" s="20">
        <v>0</v>
      </c>
      <c r="E2221" s="19">
        <f>VLOOKUP(C2221,IF({1,0},[1]团队属性模拟!$AO$3:$AO$82,[1]团队属性模拟!$AM$3:$AM$82),2,0)</f>
        <v>50860</v>
      </c>
      <c r="F2221" s="19">
        <f>[1]怪物属性模拟配置!$P2215</f>
        <v>1895</v>
      </c>
      <c r="G2221" s="19">
        <f>[1]怪物属性模拟配置!$Q2215</f>
        <v>0</v>
      </c>
      <c r="H2221" s="19">
        <f>[1]怪物属性模拟配置!$S2215</f>
        <v>67420</v>
      </c>
      <c r="I2221" s="20">
        <v>0</v>
      </c>
      <c r="J2221" s="20">
        <v>0</v>
      </c>
      <c r="K2221" s="20">
        <v>0</v>
      </c>
      <c r="L2221" s="20">
        <v>0</v>
      </c>
      <c r="M2221" s="20">
        <f>[1]怪物属性模拟配置!$T2215*1000</f>
        <v>200</v>
      </c>
      <c r="N2221" s="20">
        <v>0</v>
      </c>
      <c r="O2221" s="20">
        <f>[1]怪物属性模拟配置!$U2215-1</f>
        <v>1</v>
      </c>
      <c r="P2221" s="20">
        <v>0</v>
      </c>
      <c r="Q2221" s="20">
        <v>0</v>
      </c>
      <c r="R2221" s="20">
        <v>0</v>
      </c>
      <c r="S2221" s="29" t="s">
        <v>55</v>
      </c>
      <c r="T2221" s="29" t="s">
        <v>55</v>
      </c>
      <c r="U2221" s="20"/>
      <c r="V2221" s="20"/>
    </row>
    <row r="2222" ht="17.25" spans="1:22">
      <c r="A2222" s="20">
        <v>70007713</v>
      </c>
      <c r="B2222" s="34" t="s">
        <v>520</v>
      </c>
      <c r="C2222" s="19">
        <f>[1]怪物属性模拟配置!$E2216</f>
        <v>63</v>
      </c>
      <c r="D2222" s="20">
        <v>0</v>
      </c>
      <c r="E2222" s="19">
        <f>VLOOKUP(C2222,IF({1,0},[1]团队属性模拟!$AO$3:$AO$82,[1]团队属性模拟!$AM$3:$AM$82),2,0)</f>
        <v>50860</v>
      </c>
      <c r="F2222" s="19">
        <f>[1]怪物属性模拟配置!$P2216</f>
        <v>2211</v>
      </c>
      <c r="G2222" s="19">
        <f>[1]怪物属性模拟配置!$Q2216</f>
        <v>0</v>
      </c>
      <c r="H2222" s="19">
        <f>[1]怪物属性模拟配置!$S2216</f>
        <v>134840</v>
      </c>
      <c r="I2222" s="20">
        <v>0</v>
      </c>
      <c r="J2222" s="20">
        <v>0</v>
      </c>
      <c r="K2222" s="20">
        <v>0</v>
      </c>
      <c r="L2222" s="20">
        <v>0</v>
      </c>
      <c r="M2222" s="20">
        <f>[1]怪物属性模拟配置!$T2216*1000</f>
        <v>200</v>
      </c>
      <c r="N2222" s="20">
        <v>0</v>
      </c>
      <c r="O2222" s="20">
        <f>[1]怪物属性模拟配置!$U2216-1</f>
        <v>1</v>
      </c>
      <c r="P2222" s="20">
        <v>0</v>
      </c>
      <c r="Q2222" s="20">
        <v>0</v>
      </c>
      <c r="R2222" s="20">
        <v>0</v>
      </c>
      <c r="S2222" s="29" t="s">
        <v>55</v>
      </c>
      <c r="T2222" s="29" t="s">
        <v>55</v>
      </c>
      <c r="U2222" s="20"/>
      <c r="V2222" s="20"/>
    </row>
    <row r="2223" ht="17.25" spans="1:22">
      <c r="A2223" s="20">
        <v>70007721</v>
      </c>
      <c r="B2223" s="34" t="s">
        <v>515</v>
      </c>
      <c r="C2223" s="19">
        <f>[1]怪物属性模拟配置!$E2217</f>
        <v>63</v>
      </c>
      <c r="D2223" s="20">
        <v>0</v>
      </c>
      <c r="E2223" s="19">
        <f>VLOOKUP(C2223,IF({1,0},[1]团队属性模拟!$AO$3:$AO$82,[1]团队属性模拟!$AM$3:$AM$82),2,0)</f>
        <v>50860</v>
      </c>
      <c r="F2223" s="19">
        <f>[1]怪物属性模拟配置!$P2217</f>
        <v>1579</v>
      </c>
      <c r="G2223" s="19">
        <f>[1]怪物属性模拟配置!$Q2217</f>
        <v>0</v>
      </c>
      <c r="H2223" s="19">
        <f>[1]怪物属性模拟配置!$S2217</f>
        <v>6742</v>
      </c>
      <c r="I2223" s="20">
        <v>0</v>
      </c>
      <c r="J2223" s="20">
        <v>0</v>
      </c>
      <c r="K2223" s="20">
        <v>0</v>
      </c>
      <c r="L2223" s="20">
        <v>0</v>
      </c>
      <c r="M2223" s="20">
        <f>[1]怪物属性模拟配置!$T2217*1000</f>
        <v>200</v>
      </c>
      <c r="N2223" s="20">
        <v>0</v>
      </c>
      <c r="O2223" s="20">
        <f>[1]怪物属性模拟配置!$U2217-1</f>
        <v>1</v>
      </c>
      <c r="P2223" s="20">
        <v>0</v>
      </c>
      <c r="Q2223" s="20">
        <v>0</v>
      </c>
      <c r="R2223" s="20">
        <v>0</v>
      </c>
      <c r="S2223" s="29" t="s">
        <v>55</v>
      </c>
      <c r="T2223" s="29" t="s">
        <v>55</v>
      </c>
      <c r="U2223" s="20"/>
      <c r="V2223" s="20"/>
    </row>
    <row r="2224" ht="17.25" spans="1:22">
      <c r="A2224" s="20">
        <v>70007722</v>
      </c>
      <c r="B2224" s="34" t="s">
        <v>516</v>
      </c>
      <c r="C2224" s="19">
        <f>[1]怪物属性模拟配置!$E2218</f>
        <v>63</v>
      </c>
      <c r="D2224" s="20">
        <v>0</v>
      </c>
      <c r="E2224" s="19">
        <f>VLOOKUP(C2224,IF({1,0},[1]团队属性模拟!$AO$3:$AO$82,[1]团队属性模拟!$AM$3:$AM$82),2,0)</f>
        <v>50860</v>
      </c>
      <c r="F2224" s="19">
        <f>[1]怪物属性模拟配置!$P2218</f>
        <v>1895</v>
      </c>
      <c r="G2224" s="19">
        <f>[1]怪物属性模拟配置!$Q2218</f>
        <v>0</v>
      </c>
      <c r="H2224" s="19">
        <f>[1]怪物属性模拟配置!$S2218</f>
        <v>67420</v>
      </c>
      <c r="I2224" s="20">
        <v>0</v>
      </c>
      <c r="J2224" s="20">
        <v>0</v>
      </c>
      <c r="K2224" s="20">
        <v>0</v>
      </c>
      <c r="L2224" s="20">
        <v>0</v>
      </c>
      <c r="M2224" s="20">
        <f>[1]怪物属性模拟配置!$T2218*1000</f>
        <v>200</v>
      </c>
      <c r="N2224" s="20">
        <v>0</v>
      </c>
      <c r="O2224" s="20">
        <f>[1]怪物属性模拟配置!$U2218-1</f>
        <v>1</v>
      </c>
      <c r="P2224" s="20">
        <v>0</v>
      </c>
      <c r="Q2224" s="20">
        <v>0</v>
      </c>
      <c r="R2224" s="20">
        <v>0</v>
      </c>
      <c r="S2224" s="29" t="s">
        <v>55</v>
      </c>
      <c r="T2224" s="29" t="s">
        <v>55</v>
      </c>
      <c r="U2224" s="20"/>
      <c r="V2224" s="20"/>
    </row>
    <row r="2225" ht="17.25" spans="1:22">
      <c r="A2225" s="20">
        <v>70007723</v>
      </c>
      <c r="B2225" s="34" t="s">
        <v>517</v>
      </c>
      <c r="C2225" s="19">
        <f>[1]怪物属性模拟配置!$E2219</f>
        <v>63</v>
      </c>
      <c r="D2225" s="20">
        <v>0</v>
      </c>
      <c r="E2225" s="19">
        <f>VLOOKUP(C2225,IF({1,0},[1]团队属性模拟!$AO$3:$AO$82,[1]团队属性模拟!$AM$3:$AM$82),2,0)</f>
        <v>50860</v>
      </c>
      <c r="F2225" s="19">
        <f>[1]怪物属性模拟配置!$P2219</f>
        <v>2211</v>
      </c>
      <c r="G2225" s="19">
        <f>[1]怪物属性模拟配置!$Q2219</f>
        <v>0</v>
      </c>
      <c r="H2225" s="19">
        <f>[1]怪物属性模拟配置!$S2219</f>
        <v>134840</v>
      </c>
      <c r="I2225" s="20">
        <v>0</v>
      </c>
      <c r="J2225" s="20">
        <v>0</v>
      </c>
      <c r="K2225" s="20">
        <v>0</v>
      </c>
      <c r="L2225" s="20">
        <v>0</v>
      </c>
      <c r="M2225" s="20">
        <f>[1]怪物属性模拟配置!$T2219*1000</f>
        <v>200</v>
      </c>
      <c r="N2225" s="20">
        <v>0</v>
      </c>
      <c r="O2225" s="20">
        <f>[1]怪物属性模拟配置!$U2219-1</f>
        <v>1</v>
      </c>
      <c r="P2225" s="20">
        <v>0</v>
      </c>
      <c r="Q2225" s="20">
        <v>0</v>
      </c>
      <c r="R2225" s="20">
        <v>0</v>
      </c>
      <c r="S2225" s="29" t="s">
        <v>55</v>
      </c>
      <c r="T2225" s="29" t="s">
        <v>55</v>
      </c>
      <c r="U2225" s="20"/>
      <c r="V2225" s="20"/>
    </row>
    <row r="2226" ht="17.25" spans="1:22">
      <c r="A2226" s="20">
        <v>70007811</v>
      </c>
      <c r="B2226" s="34" t="s">
        <v>518</v>
      </c>
      <c r="C2226" s="19">
        <f>[1]怪物属性模拟配置!$E2220</f>
        <v>64</v>
      </c>
      <c r="D2226" s="20">
        <v>0</v>
      </c>
      <c r="E2226" s="19">
        <f>VLOOKUP(C2226,IF({1,0},[1]团队属性模拟!$AO$3:$AO$82,[1]团队属性模拟!$AM$3:$AM$82),2,0)</f>
        <v>53280</v>
      </c>
      <c r="F2226" s="19">
        <f>[1]怪物属性模拟配置!$P2220</f>
        <v>1651</v>
      </c>
      <c r="G2226" s="19">
        <f>[1]怪物属性模拟配置!$Q2220</f>
        <v>0</v>
      </c>
      <c r="H2226" s="19">
        <f>[1]怪物属性模拟配置!$S2220</f>
        <v>7069</v>
      </c>
      <c r="I2226" s="20">
        <v>0</v>
      </c>
      <c r="J2226" s="20">
        <v>0</v>
      </c>
      <c r="K2226" s="20">
        <v>0</v>
      </c>
      <c r="L2226" s="20">
        <v>0</v>
      </c>
      <c r="M2226" s="20">
        <f>[1]怪物属性模拟配置!$T2220*1000</f>
        <v>200</v>
      </c>
      <c r="N2226" s="20">
        <v>0</v>
      </c>
      <c r="O2226" s="20">
        <f>[1]怪物属性模拟配置!$U2220-1</f>
        <v>1</v>
      </c>
      <c r="P2226" s="20">
        <v>0</v>
      </c>
      <c r="Q2226" s="20">
        <v>0</v>
      </c>
      <c r="R2226" s="20">
        <v>0</v>
      </c>
      <c r="S2226" s="29" t="s">
        <v>55</v>
      </c>
      <c r="T2226" s="29" t="s">
        <v>55</v>
      </c>
      <c r="U2226" s="20"/>
      <c r="V2226" s="20"/>
    </row>
    <row r="2227" ht="17.25" spans="1:22">
      <c r="A2227" s="20">
        <v>70007812</v>
      </c>
      <c r="B2227" s="34" t="s">
        <v>519</v>
      </c>
      <c r="C2227" s="19">
        <f>[1]怪物属性模拟配置!$E2221</f>
        <v>64</v>
      </c>
      <c r="D2227" s="20">
        <v>0</v>
      </c>
      <c r="E2227" s="19">
        <f>VLOOKUP(C2227,IF({1,0},[1]团队属性模拟!$AO$3:$AO$82,[1]团队属性模拟!$AM$3:$AM$82),2,0)</f>
        <v>53280</v>
      </c>
      <c r="F2227" s="19">
        <f>[1]怪物属性模拟配置!$P2221</f>
        <v>1981</v>
      </c>
      <c r="G2227" s="19">
        <f>[1]怪物属性模拟配置!$Q2221</f>
        <v>0</v>
      </c>
      <c r="H2227" s="19">
        <f>[1]怪物属性模拟配置!$S2221</f>
        <v>70690</v>
      </c>
      <c r="I2227" s="20">
        <v>0</v>
      </c>
      <c r="J2227" s="20">
        <v>0</v>
      </c>
      <c r="K2227" s="20">
        <v>0</v>
      </c>
      <c r="L2227" s="20">
        <v>0</v>
      </c>
      <c r="M2227" s="20">
        <f>[1]怪物属性模拟配置!$T2221*1000</f>
        <v>200</v>
      </c>
      <c r="N2227" s="20">
        <v>0</v>
      </c>
      <c r="O2227" s="20">
        <f>[1]怪物属性模拟配置!$U2221-1</f>
        <v>1</v>
      </c>
      <c r="P2227" s="20">
        <v>0</v>
      </c>
      <c r="Q2227" s="20">
        <v>0</v>
      </c>
      <c r="R2227" s="20">
        <v>0</v>
      </c>
      <c r="S2227" s="29" t="s">
        <v>55</v>
      </c>
      <c r="T2227" s="29" t="s">
        <v>55</v>
      </c>
      <c r="U2227" s="20"/>
      <c r="V2227" s="20"/>
    </row>
    <row r="2228" ht="17.25" spans="1:22">
      <c r="A2228" s="20">
        <v>70007813</v>
      </c>
      <c r="B2228" s="34" t="s">
        <v>520</v>
      </c>
      <c r="C2228" s="19">
        <f>[1]怪物属性模拟配置!$E2222</f>
        <v>64</v>
      </c>
      <c r="D2228" s="20">
        <v>0</v>
      </c>
      <c r="E2228" s="19">
        <f>VLOOKUP(C2228,IF({1,0},[1]团队属性模拟!$AO$3:$AO$82,[1]团队属性模拟!$AM$3:$AM$82),2,0)</f>
        <v>53280</v>
      </c>
      <c r="F2228" s="19">
        <f>[1]怪物属性模拟配置!$P2222</f>
        <v>2311</v>
      </c>
      <c r="G2228" s="19">
        <f>[1]怪物属性模拟配置!$Q2222</f>
        <v>0</v>
      </c>
      <c r="H2228" s="19">
        <f>[1]怪物属性模拟配置!$S2222</f>
        <v>141380</v>
      </c>
      <c r="I2228" s="20">
        <v>0</v>
      </c>
      <c r="J2228" s="20">
        <v>0</v>
      </c>
      <c r="K2228" s="20">
        <v>0</v>
      </c>
      <c r="L2228" s="20">
        <v>0</v>
      </c>
      <c r="M2228" s="20">
        <f>[1]怪物属性模拟配置!$T2222*1000</f>
        <v>200</v>
      </c>
      <c r="N2228" s="20">
        <v>0</v>
      </c>
      <c r="O2228" s="20">
        <f>[1]怪物属性模拟配置!$U2222-1</f>
        <v>1</v>
      </c>
      <c r="P2228" s="20">
        <v>0</v>
      </c>
      <c r="Q2228" s="20">
        <v>0</v>
      </c>
      <c r="R2228" s="20">
        <v>0</v>
      </c>
      <c r="S2228" s="29" t="s">
        <v>55</v>
      </c>
      <c r="T2228" s="29" t="s">
        <v>55</v>
      </c>
      <c r="U2228" s="20"/>
      <c r="V2228" s="20"/>
    </row>
    <row r="2229" ht="17.25" spans="1:22">
      <c r="A2229" s="20">
        <v>70007821</v>
      </c>
      <c r="B2229" s="34" t="s">
        <v>515</v>
      </c>
      <c r="C2229" s="19">
        <f>[1]怪物属性模拟配置!$E2223</f>
        <v>64</v>
      </c>
      <c r="D2229" s="20">
        <v>0</v>
      </c>
      <c r="E2229" s="19">
        <f>VLOOKUP(C2229,IF({1,0},[1]团队属性模拟!$AO$3:$AO$82,[1]团队属性模拟!$AM$3:$AM$82),2,0)</f>
        <v>53280</v>
      </c>
      <c r="F2229" s="19">
        <f>[1]怪物属性模拟配置!$P2223</f>
        <v>1651</v>
      </c>
      <c r="G2229" s="19">
        <f>[1]怪物属性模拟配置!$Q2223</f>
        <v>0</v>
      </c>
      <c r="H2229" s="19">
        <f>[1]怪物属性模拟配置!$S2223</f>
        <v>7069</v>
      </c>
      <c r="I2229" s="20">
        <v>0</v>
      </c>
      <c r="J2229" s="20">
        <v>0</v>
      </c>
      <c r="K2229" s="20">
        <v>0</v>
      </c>
      <c r="L2229" s="20">
        <v>0</v>
      </c>
      <c r="M2229" s="20">
        <f>[1]怪物属性模拟配置!$T2223*1000</f>
        <v>200</v>
      </c>
      <c r="N2229" s="20">
        <v>0</v>
      </c>
      <c r="O2229" s="20">
        <f>[1]怪物属性模拟配置!$U2223-1</f>
        <v>1</v>
      </c>
      <c r="P2229" s="20">
        <v>0</v>
      </c>
      <c r="Q2229" s="20">
        <v>0</v>
      </c>
      <c r="R2229" s="20">
        <v>0</v>
      </c>
      <c r="S2229" s="29" t="s">
        <v>55</v>
      </c>
      <c r="T2229" s="29" t="s">
        <v>55</v>
      </c>
      <c r="U2229" s="20"/>
      <c r="V2229" s="20"/>
    </row>
    <row r="2230" ht="17.25" spans="1:22">
      <c r="A2230" s="20">
        <v>70007822</v>
      </c>
      <c r="B2230" s="34" t="s">
        <v>516</v>
      </c>
      <c r="C2230" s="19">
        <f>[1]怪物属性模拟配置!$E2224</f>
        <v>64</v>
      </c>
      <c r="D2230" s="20">
        <v>0</v>
      </c>
      <c r="E2230" s="19">
        <f>VLOOKUP(C2230,IF({1,0},[1]团队属性模拟!$AO$3:$AO$82,[1]团队属性模拟!$AM$3:$AM$82),2,0)</f>
        <v>53280</v>
      </c>
      <c r="F2230" s="19">
        <f>[1]怪物属性模拟配置!$P2224</f>
        <v>1981</v>
      </c>
      <c r="G2230" s="19">
        <f>[1]怪物属性模拟配置!$Q2224</f>
        <v>0</v>
      </c>
      <c r="H2230" s="19">
        <f>[1]怪物属性模拟配置!$S2224</f>
        <v>70690</v>
      </c>
      <c r="I2230" s="20">
        <v>0</v>
      </c>
      <c r="J2230" s="20">
        <v>0</v>
      </c>
      <c r="K2230" s="20">
        <v>0</v>
      </c>
      <c r="L2230" s="20">
        <v>0</v>
      </c>
      <c r="M2230" s="20">
        <f>[1]怪物属性模拟配置!$T2224*1000</f>
        <v>200</v>
      </c>
      <c r="N2230" s="20">
        <v>0</v>
      </c>
      <c r="O2230" s="20">
        <f>[1]怪物属性模拟配置!$U2224-1</f>
        <v>1</v>
      </c>
      <c r="P2230" s="20">
        <v>0</v>
      </c>
      <c r="Q2230" s="20">
        <v>0</v>
      </c>
      <c r="R2230" s="20">
        <v>0</v>
      </c>
      <c r="S2230" s="29" t="s">
        <v>55</v>
      </c>
      <c r="T2230" s="29" t="s">
        <v>55</v>
      </c>
      <c r="U2230" s="20"/>
      <c r="V2230" s="20"/>
    </row>
    <row r="2231" ht="17.25" spans="1:22">
      <c r="A2231" s="20">
        <v>70007823</v>
      </c>
      <c r="B2231" s="34" t="s">
        <v>517</v>
      </c>
      <c r="C2231" s="19">
        <f>[1]怪物属性模拟配置!$E2225</f>
        <v>64</v>
      </c>
      <c r="D2231" s="20">
        <v>0</v>
      </c>
      <c r="E2231" s="19">
        <f>VLOOKUP(C2231,IF({1,0},[1]团队属性模拟!$AO$3:$AO$82,[1]团队属性模拟!$AM$3:$AM$82),2,0)</f>
        <v>53280</v>
      </c>
      <c r="F2231" s="19">
        <f>[1]怪物属性模拟配置!$P2225</f>
        <v>2311</v>
      </c>
      <c r="G2231" s="19">
        <f>[1]怪物属性模拟配置!$Q2225</f>
        <v>0</v>
      </c>
      <c r="H2231" s="19">
        <f>[1]怪物属性模拟配置!$S2225</f>
        <v>141380</v>
      </c>
      <c r="I2231" s="20">
        <v>0</v>
      </c>
      <c r="J2231" s="20">
        <v>0</v>
      </c>
      <c r="K2231" s="20">
        <v>0</v>
      </c>
      <c r="L2231" s="20">
        <v>0</v>
      </c>
      <c r="M2231" s="20">
        <f>[1]怪物属性模拟配置!$T2225*1000</f>
        <v>200</v>
      </c>
      <c r="N2231" s="20">
        <v>0</v>
      </c>
      <c r="O2231" s="20">
        <f>[1]怪物属性模拟配置!$U2225-1</f>
        <v>1</v>
      </c>
      <c r="P2231" s="20">
        <v>0</v>
      </c>
      <c r="Q2231" s="20">
        <v>0</v>
      </c>
      <c r="R2231" s="20">
        <v>0</v>
      </c>
      <c r="S2231" s="29" t="s">
        <v>55</v>
      </c>
      <c r="T2231" s="29" t="s">
        <v>55</v>
      </c>
      <c r="U2231" s="20"/>
      <c r="V2231" s="20"/>
    </row>
    <row r="2232" ht="17.25" spans="1:22">
      <c r="A2232" s="20">
        <v>70007911</v>
      </c>
      <c r="B2232" s="34" t="s">
        <v>515</v>
      </c>
      <c r="C2232" s="19">
        <f>[1]怪物属性模拟配置!$E2226</f>
        <v>64</v>
      </c>
      <c r="D2232" s="20">
        <v>0</v>
      </c>
      <c r="E2232" s="19">
        <f>VLOOKUP(C2232,IF({1,0},[1]团队属性模拟!$AO$3:$AO$82,[1]团队属性模拟!$AM$3:$AM$82),2,0)</f>
        <v>53280</v>
      </c>
      <c r="F2232" s="19">
        <f>[1]怪物属性模拟配置!$P2226</f>
        <v>1651</v>
      </c>
      <c r="G2232" s="19">
        <f>[1]怪物属性模拟配置!$Q2226</f>
        <v>0</v>
      </c>
      <c r="H2232" s="19">
        <f>[1]怪物属性模拟配置!$S2226</f>
        <v>7069</v>
      </c>
      <c r="I2232" s="20">
        <v>0</v>
      </c>
      <c r="J2232" s="20">
        <v>0</v>
      </c>
      <c r="K2232" s="20">
        <v>0</v>
      </c>
      <c r="L2232" s="20">
        <v>0</v>
      </c>
      <c r="M2232" s="20">
        <f>[1]怪物属性模拟配置!$T2226*1000</f>
        <v>200</v>
      </c>
      <c r="N2232" s="20">
        <v>0</v>
      </c>
      <c r="O2232" s="20">
        <f>[1]怪物属性模拟配置!$U2226-1</f>
        <v>1</v>
      </c>
      <c r="P2232" s="20">
        <v>0</v>
      </c>
      <c r="Q2232" s="20">
        <v>0</v>
      </c>
      <c r="R2232" s="20">
        <v>0</v>
      </c>
      <c r="S2232" s="29" t="s">
        <v>55</v>
      </c>
      <c r="T2232" s="29" t="s">
        <v>55</v>
      </c>
      <c r="U2232" s="20"/>
      <c r="V2232" s="20"/>
    </row>
    <row r="2233" ht="17.25" spans="1:22">
      <c r="A2233" s="20">
        <v>70007912</v>
      </c>
      <c r="B2233" s="34" t="s">
        <v>516</v>
      </c>
      <c r="C2233" s="19">
        <f>[1]怪物属性模拟配置!$E2227</f>
        <v>64</v>
      </c>
      <c r="D2233" s="20">
        <v>0</v>
      </c>
      <c r="E2233" s="19">
        <f>VLOOKUP(C2233,IF({1,0},[1]团队属性模拟!$AO$3:$AO$82,[1]团队属性模拟!$AM$3:$AM$82),2,0)</f>
        <v>53280</v>
      </c>
      <c r="F2233" s="19">
        <f>[1]怪物属性模拟配置!$P2227</f>
        <v>1981</v>
      </c>
      <c r="G2233" s="19">
        <f>[1]怪物属性模拟配置!$Q2227</f>
        <v>0</v>
      </c>
      <c r="H2233" s="19">
        <f>[1]怪物属性模拟配置!$S2227</f>
        <v>70690</v>
      </c>
      <c r="I2233" s="20">
        <v>0</v>
      </c>
      <c r="J2233" s="20">
        <v>0</v>
      </c>
      <c r="K2233" s="20">
        <v>0</v>
      </c>
      <c r="L2233" s="20">
        <v>0</v>
      </c>
      <c r="M2233" s="20">
        <f>[1]怪物属性模拟配置!$T2227*1000</f>
        <v>200</v>
      </c>
      <c r="N2233" s="20">
        <v>0</v>
      </c>
      <c r="O2233" s="20">
        <f>[1]怪物属性模拟配置!$U2227-1</f>
        <v>1</v>
      </c>
      <c r="P2233" s="20">
        <v>0</v>
      </c>
      <c r="Q2233" s="20">
        <v>0</v>
      </c>
      <c r="R2233" s="20">
        <v>0</v>
      </c>
      <c r="S2233" s="29" t="s">
        <v>55</v>
      </c>
      <c r="T2233" s="29" t="s">
        <v>55</v>
      </c>
      <c r="U2233" s="20"/>
      <c r="V2233" s="20"/>
    </row>
    <row r="2234" ht="17.25" spans="1:22">
      <c r="A2234" s="20">
        <v>70007913</v>
      </c>
      <c r="B2234" s="34" t="s">
        <v>517</v>
      </c>
      <c r="C2234" s="19">
        <f>[1]怪物属性模拟配置!$E2228</f>
        <v>64</v>
      </c>
      <c r="D2234" s="20">
        <v>0</v>
      </c>
      <c r="E2234" s="19">
        <f>VLOOKUP(C2234,IF({1,0},[1]团队属性模拟!$AO$3:$AO$82,[1]团队属性模拟!$AM$3:$AM$82),2,0)</f>
        <v>53280</v>
      </c>
      <c r="F2234" s="19">
        <f>[1]怪物属性模拟配置!$P2228</f>
        <v>2311</v>
      </c>
      <c r="G2234" s="19">
        <f>[1]怪物属性模拟配置!$Q2228</f>
        <v>0</v>
      </c>
      <c r="H2234" s="19">
        <f>[1]怪物属性模拟配置!$S2228</f>
        <v>141380</v>
      </c>
      <c r="I2234" s="20">
        <v>0</v>
      </c>
      <c r="J2234" s="20">
        <v>0</v>
      </c>
      <c r="K2234" s="20">
        <v>0</v>
      </c>
      <c r="L2234" s="20">
        <v>0</v>
      </c>
      <c r="M2234" s="20">
        <f>[1]怪物属性模拟配置!$T2228*1000</f>
        <v>200</v>
      </c>
      <c r="N2234" s="20">
        <v>0</v>
      </c>
      <c r="O2234" s="20">
        <f>[1]怪物属性模拟配置!$U2228-1</f>
        <v>1</v>
      </c>
      <c r="P2234" s="20">
        <v>0</v>
      </c>
      <c r="Q2234" s="20">
        <v>0</v>
      </c>
      <c r="R2234" s="20">
        <v>0</v>
      </c>
      <c r="S2234" s="29" t="s">
        <v>55</v>
      </c>
      <c r="T2234" s="29" t="s">
        <v>55</v>
      </c>
      <c r="U2234" s="20"/>
      <c r="V2234" s="20"/>
    </row>
    <row r="2235" ht="17.25" spans="1:22">
      <c r="A2235" s="20">
        <v>70007921</v>
      </c>
      <c r="B2235" s="34" t="s">
        <v>518</v>
      </c>
      <c r="C2235" s="19">
        <f>[1]怪物属性模拟配置!$E2229</f>
        <v>64</v>
      </c>
      <c r="D2235" s="20">
        <v>0</v>
      </c>
      <c r="E2235" s="19">
        <f>VLOOKUP(C2235,IF({1,0},[1]团队属性模拟!$AO$3:$AO$82,[1]团队属性模拟!$AM$3:$AM$82),2,0)</f>
        <v>53280</v>
      </c>
      <c r="F2235" s="19">
        <f>[1]怪物属性模拟配置!$P2229</f>
        <v>1651</v>
      </c>
      <c r="G2235" s="19">
        <f>[1]怪物属性模拟配置!$Q2229</f>
        <v>0</v>
      </c>
      <c r="H2235" s="19">
        <f>[1]怪物属性模拟配置!$S2229</f>
        <v>7069</v>
      </c>
      <c r="I2235" s="20">
        <v>0</v>
      </c>
      <c r="J2235" s="20">
        <v>0</v>
      </c>
      <c r="K2235" s="20">
        <v>0</v>
      </c>
      <c r="L2235" s="20">
        <v>0</v>
      </c>
      <c r="M2235" s="20">
        <f>[1]怪物属性模拟配置!$T2229*1000</f>
        <v>200</v>
      </c>
      <c r="N2235" s="20">
        <v>0</v>
      </c>
      <c r="O2235" s="20">
        <f>[1]怪物属性模拟配置!$U2229-1</f>
        <v>1</v>
      </c>
      <c r="P2235" s="20">
        <v>0</v>
      </c>
      <c r="Q2235" s="20">
        <v>0</v>
      </c>
      <c r="R2235" s="20">
        <v>0</v>
      </c>
      <c r="S2235" s="29" t="s">
        <v>55</v>
      </c>
      <c r="T2235" s="29" t="s">
        <v>55</v>
      </c>
      <c r="U2235" s="20"/>
      <c r="V2235" s="20"/>
    </row>
    <row r="2236" ht="17.25" spans="1:22">
      <c r="A2236" s="20">
        <v>70007922</v>
      </c>
      <c r="B2236" s="34" t="s">
        <v>519</v>
      </c>
      <c r="C2236" s="19">
        <f>[1]怪物属性模拟配置!$E2230</f>
        <v>64</v>
      </c>
      <c r="D2236" s="20">
        <v>0</v>
      </c>
      <c r="E2236" s="19">
        <f>VLOOKUP(C2236,IF({1,0},[1]团队属性模拟!$AO$3:$AO$82,[1]团队属性模拟!$AM$3:$AM$82),2,0)</f>
        <v>53280</v>
      </c>
      <c r="F2236" s="19">
        <f>[1]怪物属性模拟配置!$P2230</f>
        <v>1981</v>
      </c>
      <c r="G2236" s="19">
        <f>[1]怪物属性模拟配置!$Q2230</f>
        <v>0</v>
      </c>
      <c r="H2236" s="19">
        <f>[1]怪物属性模拟配置!$S2230</f>
        <v>70690</v>
      </c>
      <c r="I2236" s="20">
        <v>0</v>
      </c>
      <c r="J2236" s="20">
        <v>0</v>
      </c>
      <c r="K2236" s="20">
        <v>0</v>
      </c>
      <c r="L2236" s="20">
        <v>0</v>
      </c>
      <c r="M2236" s="20">
        <f>[1]怪物属性模拟配置!$T2230*1000</f>
        <v>200</v>
      </c>
      <c r="N2236" s="20">
        <v>0</v>
      </c>
      <c r="O2236" s="20">
        <f>[1]怪物属性模拟配置!$U2230-1</f>
        <v>1</v>
      </c>
      <c r="P2236" s="20">
        <v>0</v>
      </c>
      <c r="Q2236" s="20">
        <v>0</v>
      </c>
      <c r="R2236" s="20">
        <v>0</v>
      </c>
      <c r="S2236" s="29" t="s">
        <v>55</v>
      </c>
      <c r="T2236" s="29" t="s">
        <v>55</v>
      </c>
      <c r="U2236" s="20"/>
      <c r="V2236" s="20"/>
    </row>
    <row r="2237" ht="17.25" spans="1:22">
      <c r="A2237" s="20">
        <v>70007923</v>
      </c>
      <c r="B2237" s="34" t="s">
        <v>520</v>
      </c>
      <c r="C2237" s="19">
        <f>[1]怪物属性模拟配置!$E2231</f>
        <v>64</v>
      </c>
      <c r="D2237" s="20">
        <v>0</v>
      </c>
      <c r="E2237" s="19">
        <f>VLOOKUP(C2237,IF({1,0},[1]团队属性模拟!$AO$3:$AO$82,[1]团队属性模拟!$AM$3:$AM$82),2,0)</f>
        <v>53280</v>
      </c>
      <c r="F2237" s="19">
        <f>[1]怪物属性模拟配置!$P2231</f>
        <v>2311</v>
      </c>
      <c r="G2237" s="19">
        <f>[1]怪物属性模拟配置!$Q2231</f>
        <v>0</v>
      </c>
      <c r="H2237" s="19">
        <f>[1]怪物属性模拟配置!$S2231</f>
        <v>141380</v>
      </c>
      <c r="I2237" s="20">
        <v>0</v>
      </c>
      <c r="J2237" s="20">
        <v>0</v>
      </c>
      <c r="K2237" s="20">
        <v>0</v>
      </c>
      <c r="L2237" s="20">
        <v>0</v>
      </c>
      <c r="M2237" s="20">
        <f>[1]怪物属性模拟配置!$T2231*1000</f>
        <v>200</v>
      </c>
      <c r="N2237" s="20">
        <v>0</v>
      </c>
      <c r="O2237" s="20">
        <f>[1]怪物属性模拟配置!$U2231-1</f>
        <v>1</v>
      </c>
      <c r="P2237" s="20">
        <v>0</v>
      </c>
      <c r="Q2237" s="20">
        <v>0</v>
      </c>
      <c r="R2237" s="20">
        <v>0</v>
      </c>
      <c r="S2237" s="29" t="s">
        <v>55</v>
      </c>
      <c r="T2237" s="29" t="s">
        <v>55</v>
      </c>
      <c r="U2237" s="20"/>
      <c r="V2237" s="20"/>
    </row>
    <row r="2238" ht="17.25" spans="1:22">
      <c r="A2238" s="20">
        <v>70008000</v>
      </c>
      <c r="B2238" s="34" t="s">
        <v>536</v>
      </c>
      <c r="C2238" s="19">
        <f>[1]怪物属性模拟配置!$E2232</f>
        <v>65</v>
      </c>
      <c r="D2238" s="20">
        <v>0</v>
      </c>
      <c r="E2238" s="19">
        <f>VLOOKUP(C2238,IF({1,0},[1]团队属性模拟!$AO$3:$AO$82,[1]团队属性模拟!$AM$3:$AM$82),2,0)</f>
        <v>54690</v>
      </c>
      <c r="F2238" s="19">
        <f>[1]怪物属性模拟配置!$P2232</f>
        <v>3390</v>
      </c>
      <c r="G2238" s="19">
        <f>[1]怪物属性模拟配置!$Q2232</f>
        <v>0</v>
      </c>
      <c r="H2238" s="19" t="str">
        <f>[1]怪物属性模拟配置!$S2232</f>
        <v>239382|246636|239382</v>
      </c>
      <c r="I2238" s="20">
        <v>0</v>
      </c>
      <c r="J2238" s="20">
        <v>0</v>
      </c>
      <c r="K2238" s="20">
        <v>0</v>
      </c>
      <c r="L2238" s="20">
        <v>0</v>
      </c>
      <c r="M2238" s="20">
        <f>[1]怪物属性模拟配置!$T2232*1000</f>
        <v>200</v>
      </c>
      <c r="N2238" s="20">
        <v>0</v>
      </c>
      <c r="O2238" s="20">
        <f>[1]怪物属性模拟配置!$U2232-1</f>
        <v>1</v>
      </c>
      <c r="P2238" s="20">
        <v>0</v>
      </c>
      <c r="Q2238" s="20">
        <v>0</v>
      </c>
      <c r="R2238" s="20">
        <v>0</v>
      </c>
      <c r="S2238" s="29" t="s">
        <v>55</v>
      </c>
      <c r="T2238" s="29" t="s">
        <v>55</v>
      </c>
      <c r="U2238" s="20"/>
      <c r="V2238" s="20"/>
    </row>
    <row r="2239" ht="17.25" spans="1:22">
      <c r="A2239" s="20">
        <v>70008111</v>
      </c>
      <c r="B2239" s="34" t="s">
        <v>515</v>
      </c>
      <c r="C2239" s="19">
        <f>[1]怪物属性模拟配置!$E2233</f>
        <v>65</v>
      </c>
      <c r="D2239" s="20">
        <v>0</v>
      </c>
      <c r="E2239" s="19">
        <f>VLOOKUP(C2239,IF({1,0},[1]团队属性模拟!$AO$3:$AO$82,[1]团队属性模拟!$AM$3:$AM$82),2,0)</f>
        <v>54690</v>
      </c>
      <c r="F2239" s="19">
        <f>[1]怪物属性模拟配置!$P2233</f>
        <v>1695</v>
      </c>
      <c r="G2239" s="19">
        <f>[1]怪物属性模拟配置!$Q2233</f>
        <v>0</v>
      </c>
      <c r="H2239" s="19">
        <f>[1]怪物属性模拟配置!$S2233</f>
        <v>7254</v>
      </c>
      <c r="I2239" s="20">
        <v>0</v>
      </c>
      <c r="J2239" s="20">
        <v>0</v>
      </c>
      <c r="K2239" s="20">
        <v>0</v>
      </c>
      <c r="L2239" s="20">
        <v>0</v>
      </c>
      <c r="M2239" s="20">
        <f>[1]怪物属性模拟配置!$T2233*1000</f>
        <v>200</v>
      </c>
      <c r="N2239" s="20">
        <v>0</v>
      </c>
      <c r="O2239" s="20">
        <f>[1]怪物属性模拟配置!$U2233-1</f>
        <v>1</v>
      </c>
      <c r="P2239" s="20">
        <v>0</v>
      </c>
      <c r="Q2239" s="20">
        <v>0</v>
      </c>
      <c r="R2239" s="20">
        <v>0</v>
      </c>
      <c r="S2239" s="29" t="s">
        <v>55</v>
      </c>
      <c r="T2239" s="29" t="s">
        <v>55</v>
      </c>
      <c r="U2239" s="20"/>
      <c r="V2239" s="20"/>
    </row>
    <row r="2240" ht="17.25" spans="1:22">
      <c r="A2240" s="20">
        <v>70008112</v>
      </c>
      <c r="B2240" s="34" t="s">
        <v>516</v>
      </c>
      <c r="C2240" s="19">
        <f>[1]怪物属性模拟配置!$E2234</f>
        <v>65</v>
      </c>
      <c r="D2240" s="20">
        <v>0</v>
      </c>
      <c r="E2240" s="19">
        <f>VLOOKUP(C2240,IF({1,0},[1]团队属性模拟!$AO$3:$AO$82,[1]团队属性模拟!$AM$3:$AM$82),2,0)</f>
        <v>54690</v>
      </c>
      <c r="F2240" s="19">
        <f>[1]怪物属性模拟配置!$P2234</f>
        <v>2034</v>
      </c>
      <c r="G2240" s="19">
        <f>[1]怪物属性模拟配置!$Q2234</f>
        <v>0</v>
      </c>
      <c r="H2240" s="19">
        <f>[1]怪物属性模拟配置!$S2234</f>
        <v>72540</v>
      </c>
      <c r="I2240" s="20">
        <v>0</v>
      </c>
      <c r="J2240" s="20">
        <v>0</v>
      </c>
      <c r="K2240" s="20">
        <v>0</v>
      </c>
      <c r="L2240" s="20">
        <v>0</v>
      </c>
      <c r="M2240" s="20">
        <f>[1]怪物属性模拟配置!$T2234*1000</f>
        <v>200</v>
      </c>
      <c r="N2240" s="20">
        <v>0</v>
      </c>
      <c r="O2240" s="20">
        <f>[1]怪物属性模拟配置!$U2234-1</f>
        <v>1</v>
      </c>
      <c r="P2240" s="20">
        <v>0</v>
      </c>
      <c r="Q2240" s="20">
        <v>0</v>
      </c>
      <c r="R2240" s="20">
        <v>0</v>
      </c>
      <c r="S2240" s="29" t="s">
        <v>55</v>
      </c>
      <c r="T2240" s="29" t="s">
        <v>55</v>
      </c>
      <c r="U2240" s="20"/>
      <c r="V2240" s="20"/>
    </row>
    <row r="2241" ht="17.25" spans="1:22">
      <c r="A2241" s="20">
        <v>70008113</v>
      </c>
      <c r="B2241" s="34" t="s">
        <v>517</v>
      </c>
      <c r="C2241" s="19">
        <f>[1]怪物属性模拟配置!$E2235</f>
        <v>65</v>
      </c>
      <c r="D2241" s="20">
        <v>0</v>
      </c>
      <c r="E2241" s="19">
        <f>VLOOKUP(C2241,IF({1,0},[1]团队属性模拟!$AO$3:$AO$82,[1]团队属性模拟!$AM$3:$AM$82),2,0)</f>
        <v>54690</v>
      </c>
      <c r="F2241" s="19">
        <f>[1]怪物属性模拟配置!$P2235</f>
        <v>2373</v>
      </c>
      <c r="G2241" s="19">
        <f>[1]怪物属性模拟配置!$Q2235</f>
        <v>0</v>
      </c>
      <c r="H2241" s="19">
        <f>[1]怪物属性模拟配置!$S2235</f>
        <v>145080</v>
      </c>
      <c r="I2241" s="20">
        <v>0</v>
      </c>
      <c r="J2241" s="20">
        <v>0</v>
      </c>
      <c r="K2241" s="20">
        <v>0</v>
      </c>
      <c r="L2241" s="20">
        <v>0</v>
      </c>
      <c r="M2241" s="20">
        <f>[1]怪物属性模拟配置!$T2235*1000</f>
        <v>200</v>
      </c>
      <c r="N2241" s="20">
        <v>0</v>
      </c>
      <c r="O2241" s="20">
        <f>[1]怪物属性模拟配置!$U2235-1</f>
        <v>1</v>
      </c>
      <c r="P2241" s="20">
        <v>0</v>
      </c>
      <c r="Q2241" s="20">
        <v>0</v>
      </c>
      <c r="R2241" s="20">
        <v>0</v>
      </c>
      <c r="S2241" s="29" t="s">
        <v>55</v>
      </c>
      <c r="T2241" s="29" t="s">
        <v>55</v>
      </c>
      <c r="U2241" s="20"/>
      <c r="V2241" s="20"/>
    </row>
    <row r="2242" ht="17.25" spans="1:22">
      <c r="A2242" s="20">
        <v>70008121</v>
      </c>
      <c r="B2242" s="34" t="s">
        <v>518</v>
      </c>
      <c r="C2242" s="19">
        <f>[1]怪物属性模拟配置!$E2236</f>
        <v>65</v>
      </c>
      <c r="D2242" s="20">
        <v>0</v>
      </c>
      <c r="E2242" s="19">
        <f>VLOOKUP(C2242,IF({1,0},[1]团队属性模拟!$AO$3:$AO$82,[1]团队属性模拟!$AM$3:$AM$82),2,0)</f>
        <v>54690</v>
      </c>
      <c r="F2242" s="19">
        <f>[1]怪物属性模拟配置!$P2236</f>
        <v>1695</v>
      </c>
      <c r="G2242" s="19">
        <f>[1]怪物属性模拟配置!$Q2236</f>
        <v>0</v>
      </c>
      <c r="H2242" s="19">
        <f>[1]怪物属性模拟配置!$S2236</f>
        <v>7254</v>
      </c>
      <c r="I2242" s="20">
        <v>0</v>
      </c>
      <c r="J2242" s="20">
        <v>0</v>
      </c>
      <c r="K2242" s="20">
        <v>0</v>
      </c>
      <c r="L2242" s="20">
        <v>0</v>
      </c>
      <c r="M2242" s="20">
        <f>[1]怪物属性模拟配置!$T2236*1000</f>
        <v>200</v>
      </c>
      <c r="N2242" s="20">
        <v>0</v>
      </c>
      <c r="O2242" s="20">
        <f>[1]怪物属性模拟配置!$U2236-1</f>
        <v>1</v>
      </c>
      <c r="P2242" s="20">
        <v>0</v>
      </c>
      <c r="Q2242" s="20">
        <v>0</v>
      </c>
      <c r="R2242" s="20">
        <v>0</v>
      </c>
      <c r="S2242" s="29" t="s">
        <v>55</v>
      </c>
      <c r="T2242" s="29" t="s">
        <v>55</v>
      </c>
      <c r="U2242" s="20"/>
      <c r="V2242" s="20"/>
    </row>
    <row r="2243" ht="17.25" spans="1:22">
      <c r="A2243" s="20">
        <v>70008122</v>
      </c>
      <c r="B2243" s="34" t="s">
        <v>519</v>
      </c>
      <c r="C2243" s="19">
        <f>[1]怪物属性模拟配置!$E2237</f>
        <v>65</v>
      </c>
      <c r="D2243" s="20">
        <v>0</v>
      </c>
      <c r="E2243" s="19">
        <f>VLOOKUP(C2243,IF({1,0},[1]团队属性模拟!$AO$3:$AO$82,[1]团队属性模拟!$AM$3:$AM$82),2,0)</f>
        <v>54690</v>
      </c>
      <c r="F2243" s="19">
        <f>[1]怪物属性模拟配置!$P2237</f>
        <v>2034</v>
      </c>
      <c r="G2243" s="19">
        <f>[1]怪物属性模拟配置!$Q2237</f>
        <v>0</v>
      </c>
      <c r="H2243" s="19">
        <f>[1]怪物属性模拟配置!$S2237</f>
        <v>72540</v>
      </c>
      <c r="I2243" s="20">
        <v>0</v>
      </c>
      <c r="J2243" s="20">
        <v>0</v>
      </c>
      <c r="K2243" s="20">
        <v>0</v>
      </c>
      <c r="L2243" s="20">
        <v>0</v>
      </c>
      <c r="M2243" s="20">
        <f>[1]怪物属性模拟配置!$T2237*1000</f>
        <v>200</v>
      </c>
      <c r="N2243" s="20">
        <v>0</v>
      </c>
      <c r="O2243" s="20">
        <f>[1]怪物属性模拟配置!$U2237-1</f>
        <v>1</v>
      </c>
      <c r="P2243" s="20">
        <v>0</v>
      </c>
      <c r="Q2243" s="20">
        <v>0</v>
      </c>
      <c r="R2243" s="20">
        <v>0</v>
      </c>
      <c r="S2243" s="29" t="s">
        <v>55</v>
      </c>
      <c r="T2243" s="29" t="s">
        <v>55</v>
      </c>
      <c r="U2243" s="20"/>
      <c r="V2243" s="20"/>
    </row>
    <row r="2244" ht="17.25" spans="1:22">
      <c r="A2244" s="20">
        <v>70008123</v>
      </c>
      <c r="B2244" s="34" t="s">
        <v>520</v>
      </c>
      <c r="C2244" s="19">
        <f>[1]怪物属性模拟配置!$E2238</f>
        <v>65</v>
      </c>
      <c r="D2244" s="20">
        <v>0</v>
      </c>
      <c r="E2244" s="19">
        <f>VLOOKUP(C2244,IF({1,0},[1]团队属性模拟!$AO$3:$AO$82,[1]团队属性模拟!$AM$3:$AM$82),2,0)</f>
        <v>54690</v>
      </c>
      <c r="F2244" s="19">
        <f>[1]怪物属性模拟配置!$P2238</f>
        <v>2373</v>
      </c>
      <c r="G2244" s="19">
        <f>[1]怪物属性模拟配置!$Q2238</f>
        <v>0</v>
      </c>
      <c r="H2244" s="19">
        <f>[1]怪物属性模拟配置!$S2238</f>
        <v>145080</v>
      </c>
      <c r="I2244" s="20">
        <v>0</v>
      </c>
      <c r="J2244" s="20">
        <v>0</v>
      </c>
      <c r="K2244" s="20">
        <v>0</v>
      </c>
      <c r="L2244" s="20">
        <v>0</v>
      </c>
      <c r="M2244" s="20">
        <f>[1]怪物属性模拟配置!$T2238*1000</f>
        <v>200</v>
      </c>
      <c r="N2244" s="20">
        <v>0</v>
      </c>
      <c r="O2244" s="20">
        <f>[1]怪物属性模拟配置!$U2238-1</f>
        <v>1</v>
      </c>
      <c r="P2244" s="20">
        <v>0</v>
      </c>
      <c r="Q2244" s="20">
        <v>0</v>
      </c>
      <c r="R2244" s="20">
        <v>0</v>
      </c>
      <c r="S2244" s="29" t="s">
        <v>55</v>
      </c>
      <c r="T2244" s="29" t="s">
        <v>55</v>
      </c>
      <c r="U2244" s="20"/>
      <c r="V2244" s="20"/>
    </row>
    <row r="2245" ht="17.25" spans="1:22">
      <c r="A2245" s="20">
        <v>70008211</v>
      </c>
      <c r="B2245" s="34" t="s">
        <v>515</v>
      </c>
      <c r="C2245" s="19">
        <f>[1]怪物属性模拟配置!$E2239</f>
        <v>66</v>
      </c>
      <c r="D2245" s="20">
        <v>0</v>
      </c>
      <c r="E2245" s="19">
        <f>VLOOKUP(C2245,IF({1,0},[1]团队属性模拟!$AO$3:$AO$82,[1]团队属性模拟!$AM$3:$AM$82),2,0)</f>
        <v>56690</v>
      </c>
      <c r="F2245" s="19">
        <f>[1]怪物属性模拟配置!$P2239</f>
        <v>1759</v>
      </c>
      <c r="G2245" s="19">
        <f>[1]怪物属性模拟配置!$Q2239</f>
        <v>0</v>
      </c>
      <c r="H2245" s="19">
        <f>[1]怪物属性模拟配置!$S2239</f>
        <v>7518</v>
      </c>
      <c r="I2245" s="20">
        <v>0</v>
      </c>
      <c r="J2245" s="20">
        <v>0</v>
      </c>
      <c r="K2245" s="20">
        <v>0</v>
      </c>
      <c r="L2245" s="20">
        <v>0</v>
      </c>
      <c r="M2245" s="20">
        <f>[1]怪物属性模拟配置!$T2239*1000</f>
        <v>200</v>
      </c>
      <c r="N2245" s="20">
        <v>0</v>
      </c>
      <c r="O2245" s="20">
        <f>[1]怪物属性模拟配置!$U2239-1</f>
        <v>1</v>
      </c>
      <c r="P2245" s="20">
        <v>0</v>
      </c>
      <c r="Q2245" s="20">
        <v>0</v>
      </c>
      <c r="R2245" s="20">
        <v>0</v>
      </c>
      <c r="S2245" s="29" t="s">
        <v>55</v>
      </c>
      <c r="T2245" s="29" t="s">
        <v>55</v>
      </c>
      <c r="U2245" s="20"/>
      <c r="V2245" s="20"/>
    </row>
    <row r="2246" ht="17.25" spans="1:22">
      <c r="A2246" s="20">
        <v>70008212</v>
      </c>
      <c r="B2246" s="34" t="s">
        <v>516</v>
      </c>
      <c r="C2246" s="19">
        <f>[1]怪物属性模拟配置!$E2240</f>
        <v>66</v>
      </c>
      <c r="D2246" s="20">
        <v>0</v>
      </c>
      <c r="E2246" s="19">
        <f>VLOOKUP(C2246,IF({1,0},[1]团队属性模拟!$AO$3:$AO$82,[1]团队属性模拟!$AM$3:$AM$82),2,0)</f>
        <v>56690</v>
      </c>
      <c r="F2246" s="19">
        <f>[1]怪物属性模拟配置!$P2240</f>
        <v>2111</v>
      </c>
      <c r="G2246" s="19">
        <f>[1]怪物属性模拟配置!$Q2240</f>
        <v>0</v>
      </c>
      <c r="H2246" s="19">
        <f>[1]怪物属性模拟配置!$S2240</f>
        <v>75180</v>
      </c>
      <c r="I2246" s="20">
        <v>0</v>
      </c>
      <c r="J2246" s="20">
        <v>0</v>
      </c>
      <c r="K2246" s="20">
        <v>0</v>
      </c>
      <c r="L2246" s="20">
        <v>0</v>
      </c>
      <c r="M2246" s="20">
        <f>[1]怪物属性模拟配置!$T2240*1000</f>
        <v>200</v>
      </c>
      <c r="N2246" s="20">
        <v>0</v>
      </c>
      <c r="O2246" s="20">
        <f>[1]怪物属性模拟配置!$U2240-1</f>
        <v>1</v>
      </c>
      <c r="P2246" s="20">
        <v>0</v>
      </c>
      <c r="Q2246" s="20">
        <v>0</v>
      </c>
      <c r="R2246" s="20">
        <v>0</v>
      </c>
      <c r="S2246" s="29" t="s">
        <v>55</v>
      </c>
      <c r="T2246" s="29" t="s">
        <v>55</v>
      </c>
      <c r="U2246" s="20"/>
      <c r="V2246" s="20"/>
    </row>
    <row r="2247" ht="17.25" spans="1:22">
      <c r="A2247" s="20">
        <v>70008213</v>
      </c>
      <c r="B2247" s="34" t="s">
        <v>517</v>
      </c>
      <c r="C2247" s="19">
        <f>[1]怪物属性模拟配置!$E2241</f>
        <v>66</v>
      </c>
      <c r="D2247" s="20">
        <v>0</v>
      </c>
      <c r="E2247" s="19">
        <f>VLOOKUP(C2247,IF({1,0},[1]团队属性模拟!$AO$3:$AO$82,[1]团队属性模拟!$AM$3:$AM$82),2,0)</f>
        <v>56690</v>
      </c>
      <c r="F2247" s="19">
        <f>[1]怪物属性模拟配置!$P2241</f>
        <v>2463</v>
      </c>
      <c r="G2247" s="19">
        <f>[1]怪物属性模拟配置!$Q2241</f>
        <v>0</v>
      </c>
      <c r="H2247" s="19">
        <f>[1]怪物属性模拟配置!$S2241</f>
        <v>150360</v>
      </c>
      <c r="I2247" s="20">
        <v>0</v>
      </c>
      <c r="J2247" s="20">
        <v>0</v>
      </c>
      <c r="K2247" s="20">
        <v>0</v>
      </c>
      <c r="L2247" s="20">
        <v>0</v>
      </c>
      <c r="M2247" s="20">
        <f>[1]怪物属性模拟配置!$T2241*1000</f>
        <v>200</v>
      </c>
      <c r="N2247" s="20">
        <v>0</v>
      </c>
      <c r="O2247" s="20">
        <f>[1]怪物属性模拟配置!$U2241-1</f>
        <v>1</v>
      </c>
      <c r="P2247" s="20">
        <v>0</v>
      </c>
      <c r="Q2247" s="20">
        <v>0</v>
      </c>
      <c r="R2247" s="20">
        <v>0</v>
      </c>
      <c r="S2247" s="29" t="s">
        <v>55</v>
      </c>
      <c r="T2247" s="29" t="s">
        <v>55</v>
      </c>
      <c r="U2247" s="20"/>
      <c r="V2247" s="20"/>
    </row>
    <row r="2248" ht="17.25" spans="1:22">
      <c r="A2248" s="20">
        <v>70008221</v>
      </c>
      <c r="B2248" s="34" t="s">
        <v>518</v>
      </c>
      <c r="C2248" s="19">
        <f>[1]怪物属性模拟配置!$E2242</f>
        <v>66</v>
      </c>
      <c r="D2248" s="20">
        <v>0</v>
      </c>
      <c r="E2248" s="19">
        <f>VLOOKUP(C2248,IF({1,0},[1]团队属性模拟!$AO$3:$AO$82,[1]团队属性模拟!$AM$3:$AM$82),2,0)</f>
        <v>56690</v>
      </c>
      <c r="F2248" s="19">
        <f>[1]怪物属性模拟配置!$P2242</f>
        <v>1759</v>
      </c>
      <c r="G2248" s="19">
        <f>[1]怪物属性模拟配置!$Q2242</f>
        <v>0</v>
      </c>
      <c r="H2248" s="19">
        <f>[1]怪物属性模拟配置!$S2242</f>
        <v>7518</v>
      </c>
      <c r="I2248" s="20">
        <v>0</v>
      </c>
      <c r="J2248" s="20">
        <v>0</v>
      </c>
      <c r="K2248" s="20">
        <v>0</v>
      </c>
      <c r="L2248" s="20">
        <v>0</v>
      </c>
      <c r="M2248" s="20">
        <f>[1]怪物属性模拟配置!$T2242*1000</f>
        <v>200</v>
      </c>
      <c r="N2248" s="20">
        <v>0</v>
      </c>
      <c r="O2248" s="20">
        <f>[1]怪物属性模拟配置!$U2242-1</f>
        <v>1</v>
      </c>
      <c r="P2248" s="20">
        <v>0</v>
      </c>
      <c r="Q2248" s="20">
        <v>0</v>
      </c>
      <c r="R2248" s="20">
        <v>0</v>
      </c>
      <c r="S2248" s="29" t="s">
        <v>55</v>
      </c>
      <c r="T2248" s="29" t="s">
        <v>55</v>
      </c>
      <c r="U2248" s="20"/>
      <c r="V2248" s="20"/>
    </row>
    <row r="2249" ht="17.25" spans="1:22">
      <c r="A2249" s="20">
        <v>70008222</v>
      </c>
      <c r="B2249" s="34" t="s">
        <v>519</v>
      </c>
      <c r="C2249" s="19">
        <f>[1]怪物属性模拟配置!$E2243</f>
        <v>66</v>
      </c>
      <c r="D2249" s="20">
        <v>0</v>
      </c>
      <c r="E2249" s="19">
        <f>VLOOKUP(C2249,IF({1,0},[1]团队属性模拟!$AO$3:$AO$82,[1]团队属性模拟!$AM$3:$AM$82),2,0)</f>
        <v>56690</v>
      </c>
      <c r="F2249" s="19">
        <f>[1]怪物属性模拟配置!$P2243</f>
        <v>2111</v>
      </c>
      <c r="G2249" s="19">
        <f>[1]怪物属性模拟配置!$Q2243</f>
        <v>0</v>
      </c>
      <c r="H2249" s="19">
        <f>[1]怪物属性模拟配置!$S2243</f>
        <v>75180</v>
      </c>
      <c r="I2249" s="20">
        <v>0</v>
      </c>
      <c r="J2249" s="20">
        <v>0</v>
      </c>
      <c r="K2249" s="20">
        <v>0</v>
      </c>
      <c r="L2249" s="20">
        <v>0</v>
      </c>
      <c r="M2249" s="20">
        <f>[1]怪物属性模拟配置!$T2243*1000</f>
        <v>200</v>
      </c>
      <c r="N2249" s="20">
        <v>0</v>
      </c>
      <c r="O2249" s="20">
        <f>[1]怪物属性模拟配置!$U2243-1</f>
        <v>1</v>
      </c>
      <c r="P2249" s="20">
        <v>0</v>
      </c>
      <c r="Q2249" s="20">
        <v>0</v>
      </c>
      <c r="R2249" s="20">
        <v>0</v>
      </c>
      <c r="S2249" s="29" t="s">
        <v>55</v>
      </c>
      <c r="T2249" s="29" t="s">
        <v>55</v>
      </c>
      <c r="U2249" s="20"/>
      <c r="V2249" s="20"/>
    </row>
    <row r="2250" ht="17.25" spans="1:22">
      <c r="A2250" s="20">
        <v>70008223</v>
      </c>
      <c r="B2250" s="34" t="s">
        <v>520</v>
      </c>
      <c r="C2250" s="19">
        <f>[1]怪物属性模拟配置!$E2244</f>
        <v>66</v>
      </c>
      <c r="D2250" s="20">
        <v>0</v>
      </c>
      <c r="E2250" s="19">
        <f>VLOOKUP(C2250,IF({1,0},[1]团队属性模拟!$AO$3:$AO$82,[1]团队属性模拟!$AM$3:$AM$82),2,0)</f>
        <v>56690</v>
      </c>
      <c r="F2250" s="19">
        <f>[1]怪物属性模拟配置!$P2244</f>
        <v>2463</v>
      </c>
      <c r="G2250" s="19">
        <f>[1]怪物属性模拟配置!$Q2244</f>
        <v>0</v>
      </c>
      <c r="H2250" s="19">
        <f>[1]怪物属性模拟配置!$S2244</f>
        <v>150360</v>
      </c>
      <c r="I2250" s="20">
        <v>0</v>
      </c>
      <c r="J2250" s="20">
        <v>0</v>
      </c>
      <c r="K2250" s="20">
        <v>0</v>
      </c>
      <c r="L2250" s="20">
        <v>0</v>
      </c>
      <c r="M2250" s="20">
        <f>[1]怪物属性模拟配置!$T2244*1000</f>
        <v>200</v>
      </c>
      <c r="N2250" s="20">
        <v>0</v>
      </c>
      <c r="O2250" s="20">
        <f>[1]怪物属性模拟配置!$U2244-1</f>
        <v>1</v>
      </c>
      <c r="P2250" s="20">
        <v>0</v>
      </c>
      <c r="Q2250" s="20">
        <v>0</v>
      </c>
      <c r="R2250" s="20">
        <v>0</v>
      </c>
      <c r="S2250" s="29" t="s">
        <v>55</v>
      </c>
      <c r="T2250" s="29" t="s">
        <v>55</v>
      </c>
      <c r="U2250" s="20"/>
      <c r="V2250" s="20"/>
    </row>
    <row r="2251" ht="17.25" spans="1:22">
      <c r="A2251" s="20">
        <v>70008311</v>
      </c>
      <c r="B2251" s="34" t="s">
        <v>515</v>
      </c>
      <c r="C2251" s="19">
        <f>[1]怪物属性模拟配置!$E2245</f>
        <v>66</v>
      </c>
      <c r="D2251" s="20">
        <v>0</v>
      </c>
      <c r="E2251" s="19">
        <f>VLOOKUP(C2251,IF({1,0},[1]团队属性模拟!$AO$3:$AO$82,[1]团队属性模拟!$AM$3:$AM$82),2,0)</f>
        <v>56690</v>
      </c>
      <c r="F2251" s="19">
        <f>[1]怪物属性模拟配置!$P2245</f>
        <v>1759</v>
      </c>
      <c r="G2251" s="19">
        <f>[1]怪物属性模拟配置!$Q2245</f>
        <v>0</v>
      </c>
      <c r="H2251" s="19">
        <f>[1]怪物属性模拟配置!$S2245</f>
        <v>7518</v>
      </c>
      <c r="I2251" s="20">
        <v>0</v>
      </c>
      <c r="J2251" s="20">
        <v>0</v>
      </c>
      <c r="K2251" s="20">
        <v>0</v>
      </c>
      <c r="L2251" s="20">
        <v>0</v>
      </c>
      <c r="M2251" s="20">
        <f>[1]怪物属性模拟配置!$T2245*1000</f>
        <v>200</v>
      </c>
      <c r="N2251" s="20">
        <v>0</v>
      </c>
      <c r="O2251" s="20">
        <f>[1]怪物属性模拟配置!$U2245-1</f>
        <v>1</v>
      </c>
      <c r="P2251" s="20">
        <v>0</v>
      </c>
      <c r="Q2251" s="20">
        <v>0</v>
      </c>
      <c r="R2251" s="20">
        <v>0</v>
      </c>
      <c r="S2251" s="29" t="s">
        <v>55</v>
      </c>
      <c r="T2251" s="29" t="s">
        <v>55</v>
      </c>
      <c r="U2251" s="20"/>
      <c r="V2251" s="20"/>
    </row>
    <row r="2252" ht="17.25" spans="1:22">
      <c r="A2252" s="20">
        <v>70008312</v>
      </c>
      <c r="B2252" s="34" t="s">
        <v>516</v>
      </c>
      <c r="C2252" s="19">
        <f>[1]怪物属性模拟配置!$E2246</f>
        <v>66</v>
      </c>
      <c r="D2252" s="20">
        <v>0</v>
      </c>
      <c r="E2252" s="19">
        <f>VLOOKUP(C2252,IF({1,0},[1]团队属性模拟!$AO$3:$AO$82,[1]团队属性模拟!$AM$3:$AM$82),2,0)</f>
        <v>56690</v>
      </c>
      <c r="F2252" s="19">
        <f>[1]怪物属性模拟配置!$P2246</f>
        <v>2111</v>
      </c>
      <c r="G2252" s="19">
        <f>[1]怪物属性模拟配置!$Q2246</f>
        <v>0</v>
      </c>
      <c r="H2252" s="19">
        <f>[1]怪物属性模拟配置!$S2246</f>
        <v>75180</v>
      </c>
      <c r="I2252" s="20">
        <v>0</v>
      </c>
      <c r="J2252" s="20">
        <v>0</v>
      </c>
      <c r="K2252" s="20">
        <v>0</v>
      </c>
      <c r="L2252" s="20">
        <v>0</v>
      </c>
      <c r="M2252" s="20">
        <f>[1]怪物属性模拟配置!$T2246*1000</f>
        <v>200</v>
      </c>
      <c r="N2252" s="20">
        <v>0</v>
      </c>
      <c r="O2252" s="20">
        <f>[1]怪物属性模拟配置!$U2246-1</f>
        <v>1</v>
      </c>
      <c r="P2252" s="20">
        <v>0</v>
      </c>
      <c r="Q2252" s="20">
        <v>0</v>
      </c>
      <c r="R2252" s="20">
        <v>0</v>
      </c>
      <c r="S2252" s="29" t="s">
        <v>55</v>
      </c>
      <c r="T2252" s="29" t="s">
        <v>55</v>
      </c>
      <c r="U2252" s="20"/>
      <c r="V2252" s="20"/>
    </row>
    <row r="2253" ht="17.25" spans="1:22">
      <c r="A2253" s="20">
        <v>70008313</v>
      </c>
      <c r="B2253" s="34" t="s">
        <v>517</v>
      </c>
      <c r="C2253" s="19">
        <f>[1]怪物属性模拟配置!$E2247</f>
        <v>66</v>
      </c>
      <c r="D2253" s="20">
        <v>0</v>
      </c>
      <c r="E2253" s="19">
        <f>VLOOKUP(C2253,IF({1,0},[1]团队属性模拟!$AO$3:$AO$82,[1]团队属性模拟!$AM$3:$AM$82),2,0)</f>
        <v>56690</v>
      </c>
      <c r="F2253" s="19">
        <f>[1]怪物属性模拟配置!$P2247</f>
        <v>2463</v>
      </c>
      <c r="G2253" s="19">
        <f>[1]怪物属性模拟配置!$Q2247</f>
        <v>0</v>
      </c>
      <c r="H2253" s="19">
        <f>[1]怪物属性模拟配置!$S2247</f>
        <v>150360</v>
      </c>
      <c r="I2253" s="20">
        <v>0</v>
      </c>
      <c r="J2253" s="20">
        <v>0</v>
      </c>
      <c r="K2253" s="20">
        <v>0</v>
      </c>
      <c r="L2253" s="20">
        <v>0</v>
      </c>
      <c r="M2253" s="20">
        <f>[1]怪物属性模拟配置!$T2247*1000</f>
        <v>200</v>
      </c>
      <c r="N2253" s="20">
        <v>0</v>
      </c>
      <c r="O2253" s="20">
        <f>[1]怪物属性模拟配置!$U2247-1</f>
        <v>1</v>
      </c>
      <c r="P2253" s="20">
        <v>0</v>
      </c>
      <c r="Q2253" s="20">
        <v>0</v>
      </c>
      <c r="R2253" s="20">
        <v>0</v>
      </c>
      <c r="S2253" s="29" t="s">
        <v>55</v>
      </c>
      <c r="T2253" s="29" t="s">
        <v>55</v>
      </c>
      <c r="U2253" s="20"/>
      <c r="V2253" s="20"/>
    </row>
    <row r="2254" ht="17.25" spans="1:22">
      <c r="A2254" s="20">
        <v>70008321</v>
      </c>
      <c r="B2254" s="34" t="s">
        <v>518</v>
      </c>
      <c r="C2254" s="19">
        <f>[1]怪物属性模拟配置!$E2248</f>
        <v>66</v>
      </c>
      <c r="D2254" s="20">
        <v>0</v>
      </c>
      <c r="E2254" s="19">
        <f>VLOOKUP(C2254,IF({1,0},[1]团队属性模拟!$AO$3:$AO$82,[1]团队属性模拟!$AM$3:$AM$82),2,0)</f>
        <v>56690</v>
      </c>
      <c r="F2254" s="19">
        <f>[1]怪物属性模拟配置!$P2248</f>
        <v>1759</v>
      </c>
      <c r="G2254" s="19">
        <f>[1]怪物属性模拟配置!$Q2248</f>
        <v>0</v>
      </c>
      <c r="H2254" s="19">
        <f>[1]怪物属性模拟配置!$S2248</f>
        <v>7518</v>
      </c>
      <c r="I2254" s="20">
        <v>0</v>
      </c>
      <c r="J2254" s="20">
        <v>0</v>
      </c>
      <c r="K2254" s="20">
        <v>0</v>
      </c>
      <c r="L2254" s="20">
        <v>0</v>
      </c>
      <c r="M2254" s="20">
        <f>[1]怪物属性模拟配置!$T2248*1000</f>
        <v>200</v>
      </c>
      <c r="N2254" s="20">
        <v>0</v>
      </c>
      <c r="O2254" s="20">
        <f>[1]怪物属性模拟配置!$U2248-1</f>
        <v>1</v>
      </c>
      <c r="P2254" s="20">
        <v>0</v>
      </c>
      <c r="Q2254" s="20">
        <v>0</v>
      </c>
      <c r="R2254" s="20">
        <v>0</v>
      </c>
      <c r="S2254" s="29" t="s">
        <v>55</v>
      </c>
      <c r="T2254" s="29" t="s">
        <v>55</v>
      </c>
      <c r="U2254" s="20"/>
      <c r="V2254" s="20"/>
    </row>
    <row r="2255" ht="17.25" spans="1:22">
      <c r="A2255" s="20">
        <v>70008322</v>
      </c>
      <c r="B2255" s="34" t="s">
        <v>519</v>
      </c>
      <c r="C2255" s="19">
        <f>[1]怪物属性模拟配置!$E2249</f>
        <v>66</v>
      </c>
      <c r="D2255" s="20">
        <v>0</v>
      </c>
      <c r="E2255" s="19">
        <f>VLOOKUP(C2255,IF({1,0},[1]团队属性模拟!$AO$3:$AO$82,[1]团队属性模拟!$AM$3:$AM$82),2,0)</f>
        <v>56690</v>
      </c>
      <c r="F2255" s="19">
        <f>[1]怪物属性模拟配置!$P2249</f>
        <v>2111</v>
      </c>
      <c r="G2255" s="19">
        <f>[1]怪物属性模拟配置!$Q2249</f>
        <v>0</v>
      </c>
      <c r="H2255" s="19">
        <f>[1]怪物属性模拟配置!$S2249</f>
        <v>75180</v>
      </c>
      <c r="I2255" s="20">
        <v>0</v>
      </c>
      <c r="J2255" s="20">
        <v>0</v>
      </c>
      <c r="K2255" s="20">
        <v>0</v>
      </c>
      <c r="L2255" s="20">
        <v>0</v>
      </c>
      <c r="M2255" s="20">
        <f>[1]怪物属性模拟配置!$T2249*1000</f>
        <v>200</v>
      </c>
      <c r="N2255" s="20">
        <v>0</v>
      </c>
      <c r="O2255" s="20">
        <f>[1]怪物属性模拟配置!$U2249-1</f>
        <v>1</v>
      </c>
      <c r="P2255" s="20">
        <v>0</v>
      </c>
      <c r="Q2255" s="20">
        <v>0</v>
      </c>
      <c r="R2255" s="20">
        <v>0</v>
      </c>
      <c r="S2255" s="29" t="s">
        <v>55</v>
      </c>
      <c r="T2255" s="29" t="s">
        <v>55</v>
      </c>
      <c r="U2255" s="20"/>
      <c r="V2255" s="20"/>
    </row>
    <row r="2256" ht="17.25" spans="1:22">
      <c r="A2256" s="20">
        <v>70008323</v>
      </c>
      <c r="B2256" s="34" t="s">
        <v>520</v>
      </c>
      <c r="C2256" s="19">
        <f>[1]怪物属性模拟配置!$E2250</f>
        <v>66</v>
      </c>
      <c r="D2256" s="20">
        <v>0</v>
      </c>
      <c r="E2256" s="19">
        <f>VLOOKUP(C2256,IF({1,0},[1]团队属性模拟!$AO$3:$AO$82,[1]团队属性模拟!$AM$3:$AM$82),2,0)</f>
        <v>56690</v>
      </c>
      <c r="F2256" s="19">
        <f>[1]怪物属性模拟配置!$P2250</f>
        <v>2463</v>
      </c>
      <c r="G2256" s="19">
        <f>[1]怪物属性模拟配置!$Q2250</f>
        <v>0</v>
      </c>
      <c r="H2256" s="19">
        <f>[1]怪物属性模拟配置!$S2250</f>
        <v>150360</v>
      </c>
      <c r="I2256" s="20">
        <v>0</v>
      </c>
      <c r="J2256" s="20">
        <v>0</v>
      </c>
      <c r="K2256" s="20">
        <v>0</v>
      </c>
      <c r="L2256" s="20">
        <v>0</v>
      </c>
      <c r="M2256" s="20">
        <f>[1]怪物属性模拟配置!$T2250*1000</f>
        <v>200</v>
      </c>
      <c r="N2256" s="20">
        <v>0</v>
      </c>
      <c r="O2256" s="20">
        <f>[1]怪物属性模拟配置!$U2250-1</f>
        <v>1</v>
      </c>
      <c r="P2256" s="20">
        <v>0</v>
      </c>
      <c r="Q2256" s="20">
        <v>0</v>
      </c>
      <c r="R2256" s="20">
        <v>0</v>
      </c>
      <c r="S2256" s="29" t="s">
        <v>55</v>
      </c>
      <c r="T2256" s="29" t="s">
        <v>55</v>
      </c>
      <c r="U2256" s="20"/>
      <c r="V2256" s="20"/>
    </row>
    <row r="2257" ht="17.25" spans="1:22">
      <c r="A2257" s="20">
        <v>70008411</v>
      </c>
      <c r="B2257" s="34" t="s">
        <v>515</v>
      </c>
      <c r="C2257" s="19">
        <f>[1]怪物属性模拟配置!$E2251</f>
        <v>67</v>
      </c>
      <c r="D2257" s="20">
        <v>0</v>
      </c>
      <c r="E2257" s="19">
        <f>VLOOKUP(C2257,IF({1,0},[1]团队属性模拟!$AO$3:$AO$82,[1]团队属性模拟!$AM$3:$AM$82),2,0)</f>
        <v>58080</v>
      </c>
      <c r="F2257" s="19">
        <f>[1]怪物属性模拟配置!$P2251</f>
        <v>1801</v>
      </c>
      <c r="G2257" s="19">
        <f>[1]怪物属性模拟配置!$Q2251</f>
        <v>0</v>
      </c>
      <c r="H2257" s="19">
        <f>[1]怪物属性模拟配置!$S2251</f>
        <v>7703</v>
      </c>
      <c r="I2257" s="20">
        <v>0</v>
      </c>
      <c r="J2257" s="20">
        <v>0</v>
      </c>
      <c r="K2257" s="20">
        <v>0</v>
      </c>
      <c r="L2257" s="20">
        <v>0</v>
      </c>
      <c r="M2257" s="20">
        <f>[1]怪物属性模拟配置!$T2251*1000</f>
        <v>200</v>
      </c>
      <c r="N2257" s="20">
        <v>0</v>
      </c>
      <c r="O2257" s="20">
        <f>[1]怪物属性模拟配置!$U2251-1</f>
        <v>1</v>
      </c>
      <c r="P2257" s="20">
        <v>0</v>
      </c>
      <c r="Q2257" s="20">
        <v>0</v>
      </c>
      <c r="R2257" s="20">
        <v>0</v>
      </c>
      <c r="S2257" s="29" t="s">
        <v>55</v>
      </c>
      <c r="T2257" s="29" t="s">
        <v>55</v>
      </c>
      <c r="U2257" s="20"/>
      <c r="V2257" s="20"/>
    </row>
    <row r="2258" ht="17.25" spans="1:22">
      <c r="A2258" s="20">
        <v>70008412</v>
      </c>
      <c r="B2258" s="34" t="s">
        <v>516</v>
      </c>
      <c r="C2258" s="19">
        <f>[1]怪物属性模拟配置!$E2252</f>
        <v>67</v>
      </c>
      <c r="D2258" s="20">
        <v>0</v>
      </c>
      <c r="E2258" s="19">
        <f>VLOOKUP(C2258,IF({1,0},[1]团队属性模拟!$AO$3:$AO$82,[1]团队属性模拟!$AM$3:$AM$82),2,0)</f>
        <v>58080</v>
      </c>
      <c r="F2258" s="19">
        <f>[1]怪物属性模拟配置!$P2252</f>
        <v>2161</v>
      </c>
      <c r="G2258" s="19">
        <f>[1]怪物属性模拟配置!$Q2252</f>
        <v>0</v>
      </c>
      <c r="H2258" s="19">
        <f>[1]怪物属性模拟配置!$S2252</f>
        <v>77030</v>
      </c>
      <c r="I2258" s="20">
        <v>0</v>
      </c>
      <c r="J2258" s="20">
        <v>0</v>
      </c>
      <c r="K2258" s="20">
        <v>0</v>
      </c>
      <c r="L2258" s="20">
        <v>0</v>
      </c>
      <c r="M2258" s="20">
        <f>[1]怪物属性模拟配置!$T2252*1000</f>
        <v>200</v>
      </c>
      <c r="N2258" s="20">
        <v>0</v>
      </c>
      <c r="O2258" s="20">
        <f>[1]怪物属性模拟配置!$U2252-1</f>
        <v>1</v>
      </c>
      <c r="P2258" s="20">
        <v>0</v>
      </c>
      <c r="Q2258" s="20">
        <v>0</v>
      </c>
      <c r="R2258" s="20">
        <v>0</v>
      </c>
      <c r="S2258" s="29" t="s">
        <v>55</v>
      </c>
      <c r="T2258" s="29" t="s">
        <v>55</v>
      </c>
      <c r="U2258" s="20"/>
      <c r="V2258" s="20"/>
    </row>
    <row r="2259" ht="17.25" spans="1:22">
      <c r="A2259" s="20">
        <v>70008413</v>
      </c>
      <c r="B2259" s="34" t="s">
        <v>517</v>
      </c>
      <c r="C2259" s="19">
        <f>[1]怪物属性模拟配置!$E2253</f>
        <v>67</v>
      </c>
      <c r="D2259" s="20">
        <v>0</v>
      </c>
      <c r="E2259" s="19">
        <f>VLOOKUP(C2259,IF({1,0},[1]团队属性模拟!$AO$3:$AO$82,[1]团队属性模拟!$AM$3:$AM$82),2,0)</f>
        <v>58080</v>
      </c>
      <c r="F2259" s="19">
        <f>[1]怪物属性模拟配置!$P2253</f>
        <v>2521</v>
      </c>
      <c r="G2259" s="19">
        <f>[1]怪物属性模拟配置!$Q2253</f>
        <v>0</v>
      </c>
      <c r="H2259" s="19">
        <f>[1]怪物属性模拟配置!$S2253</f>
        <v>154060</v>
      </c>
      <c r="I2259" s="20">
        <v>0</v>
      </c>
      <c r="J2259" s="20">
        <v>0</v>
      </c>
      <c r="K2259" s="20">
        <v>0</v>
      </c>
      <c r="L2259" s="20">
        <v>0</v>
      </c>
      <c r="M2259" s="20">
        <f>[1]怪物属性模拟配置!$T2253*1000</f>
        <v>200</v>
      </c>
      <c r="N2259" s="20">
        <v>0</v>
      </c>
      <c r="O2259" s="20">
        <f>[1]怪物属性模拟配置!$U2253-1</f>
        <v>1</v>
      </c>
      <c r="P2259" s="20">
        <v>0</v>
      </c>
      <c r="Q2259" s="20">
        <v>0</v>
      </c>
      <c r="R2259" s="20">
        <v>0</v>
      </c>
      <c r="S2259" s="29" t="s">
        <v>55</v>
      </c>
      <c r="T2259" s="29" t="s">
        <v>55</v>
      </c>
      <c r="U2259" s="20"/>
      <c r="V2259" s="20"/>
    </row>
    <row r="2260" ht="17.25" spans="1:22">
      <c r="A2260" s="20">
        <v>70008421</v>
      </c>
      <c r="B2260" s="34" t="s">
        <v>518</v>
      </c>
      <c r="C2260" s="19">
        <f>[1]怪物属性模拟配置!$E2254</f>
        <v>67</v>
      </c>
      <c r="D2260" s="20">
        <v>0</v>
      </c>
      <c r="E2260" s="19">
        <f>VLOOKUP(C2260,IF({1,0},[1]团队属性模拟!$AO$3:$AO$82,[1]团队属性模拟!$AM$3:$AM$82),2,0)</f>
        <v>58080</v>
      </c>
      <c r="F2260" s="19">
        <f>[1]怪物属性模拟配置!$P2254</f>
        <v>1801</v>
      </c>
      <c r="G2260" s="19">
        <f>[1]怪物属性模拟配置!$Q2254</f>
        <v>0</v>
      </c>
      <c r="H2260" s="19">
        <f>[1]怪物属性模拟配置!$S2254</f>
        <v>7703</v>
      </c>
      <c r="I2260" s="20">
        <v>0</v>
      </c>
      <c r="J2260" s="20">
        <v>0</v>
      </c>
      <c r="K2260" s="20">
        <v>0</v>
      </c>
      <c r="L2260" s="20">
        <v>0</v>
      </c>
      <c r="M2260" s="20">
        <f>[1]怪物属性模拟配置!$T2254*1000</f>
        <v>200</v>
      </c>
      <c r="N2260" s="20">
        <v>0</v>
      </c>
      <c r="O2260" s="20">
        <f>[1]怪物属性模拟配置!$U2254-1</f>
        <v>1</v>
      </c>
      <c r="P2260" s="20">
        <v>0</v>
      </c>
      <c r="Q2260" s="20">
        <v>0</v>
      </c>
      <c r="R2260" s="20">
        <v>0</v>
      </c>
      <c r="S2260" s="29" t="s">
        <v>55</v>
      </c>
      <c r="T2260" s="29" t="s">
        <v>55</v>
      </c>
      <c r="U2260" s="20"/>
      <c r="V2260" s="20"/>
    </row>
    <row r="2261" ht="17.25" spans="1:22">
      <c r="A2261" s="20">
        <v>70008422</v>
      </c>
      <c r="B2261" s="34" t="s">
        <v>519</v>
      </c>
      <c r="C2261" s="19">
        <f>[1]怪物属性模拟配置!$E2255</f>
        <v>67</v>
      </c>
      <c r="D2261" s="20">
        <v>0</v>
      </c>
      <c r="E2261" s="19">
        <f>VLOOKUP(C2261,IF({1,0},[1]团队属性模拟!$AO$3:$AO$82,[1]团队属性模拟!$AM$3:$AM$82),2,0)</f>
        <v>58080</v>
      </c>
      <c r="F2261" s="19">
        <f>[1]怪物属性模拟配置!$P2255</f>
        <v>2161</v>
      </c>
      <c r="G2261" s="19">
        <f>[1]怪物属性模拟配置!$Q2255</f>
        <v>0</v>
      </c>
      <c r="H2261" s="19">
        <f>[1]怪物属性模拟配置!$S2255</f>
        <v>77030</v>
      </c>
      <c r="I2261" s="20">
        <v>0</v>
      </c>
      <c r="J2261" s="20">
        <v>0</v>
      </c>
      <c r="K2261" s="20">
        <v>0</v>
      </c>
      <c r="L2261" s="20">
        <v>0</v>
      </c>
      <c r="M2261" s="20">
        <f>[1]怪物属性模拟配置!$T2255*1000</f>
        <v>200</v>
      </c>
      <c r="N2261" s="20">
        <v>0</v>
      </c>
      <c r="O2261" s="20">
        <f>[1]怪物属性模拟配置!$U2255-1</f>
        <v>1</v>
      </c>
      <c r="P2261" s="20">
        <v>0</v>
      </c>
      <c r="Q2261" s="20">
        <v>0</v>
      </c>
      <c r="R2261" s="20">
        <v>0</v>
      </c>
      <c r="S2261" s="29" t="s">
        <v>55</v>
      </c>
      <c r="T2261" s="29" t="s">
        <v>55</v>
      </c>
      <c r="U2261" s="20"/>
      <c r="V2261" s="20"/>
    </row>
    <row r="2262" ht="17.25" spans="1:22">
      <c r="A2262" s="20">
        <v>70008423</v>
      </c>
      <c r="B2262" s="34" t="s">
        <v>520</v>
      </c>
      <c r="C2262" s="19">
        <f>[1]怪物属性模拟配置!$E2256</f>
        <v>67</v>
      </c>
      <c r="D2262" s="20">
        <v>0</v>
      </c>
      <c r="E2262" s="19">
        <f>VLOOKUP(C2262,IF({1,0},[1]团队属性模拟!$AO$3:$AO$82,[1]团队属性模拟!$AM$3:$AM$82),2,0)</f>
        <v>58080</v>
      </c>
      <c r="F2262" s="19">
        <f>[1]怪物属性模拟配置!$P2256</f>
        <v>2521</v>
      </c>
      <c r="G2262" s="19">
        <f>[1]怪物属性模拟配置!$Q2256</f>
        <v>0</v>
      </c>
      <c r="H2262" s="19">
        <f>[1]怪物属性模拟配置!$S2256</f>
        <v>154060</v>
      </c>
      <c r="I2262" s="20">
        <v>0</v>
      </c>
      <c r="J2262" s="20">
        <v>0</v>
      </c>
      <c r="K2262" s="20">
        <v>0</v>
      </c>
      <c r="L2262" s="20">
        <v>0</v>
      </c>
      <c r="M2262" s="20">
        <f>[1]怪物属性模拟配置!$T2256*1000</f>
        <v>200</v>
      </c>
      <c r="N2262" s="20">
        <v>0</v>
      </c>
      <c r="O2262" s="20">
        <f>[1]怪物属性模拟配置!$U2256-1</f>
        <v>1</v>
      </c>
      <c r="P2262" s="20">
        <v>0</v>
      </c>
      <c r="Q2262" s="20">
        <v>0</v>
      </c>
      <c r="R2262" s="20">
        <v>0</v>
      </c>
      <c r="S2262" s="29" t="s">
        <v>55</v>
      </c>
      <c r="T2262" s="29" t="s">
        <v>55</v>
      </c>
      <c r="U2262" s="20"/>
      <c r="V2262" s="20"/>
    </row>
    <row r="2263" ht="17.25" spans="1:22">
      <c r="A2263" s="20">
        <v>70008511</v>
      </c>
      <c r="B2263" s="34" t="s">
        <v>515</v>
      </c>
      <c r="C2263" s="19">
        <f>[1]怪物属性模拟配置!$E2257</f>
        <v>67</v>
      </c>
      <c r="D2263" s="20">
        <v>0</v>
      </c>
      <c r="E2263" s="19">
        <f>VLOOKUP(C2263,IF({1,0},[1]团队属性模拟!$AO$3:$AO$82,[1]团队属性模拟!$AM$3:$AM$82),2,0)</f>
        <v>58080</v>
      </c>
      <c r="F2263" s="19">
        <f>[1]怪物属性模拟配置!$P2257</f>
        <v>1801</v>
      </c>
      <c r="G2263" s="19">
        <f>[1]怪物属性模拟配置!$Q2257</f>
        <v>0</v>
      </c>
      <c r="H2263" s="19">
        <f>[1]怪物属性模拟配置!$S2257</f>
        <v>7703</v>
      </c>
      <c r="I2263" s="20">
        <v>0</v>
      </c>
      <c r="J2263" s="20">
        <v>0</v>
      </c>
      <c r="K2263" s="20">
        <v>0</v>
      </c>
      <c r="L2263" s="20">
        <v>0</v>
      </c>
      <c r="M2263" s="20">
        <f>[1]怪物属性模拟配置!$T2257*1000</f>
        <v>200</v>
      </c>
      <c r="N2263" s="20">
        <v>0</v>
      </c>
      <c r="O2263" s="20">
        <f>[1]怪物属性模拟配置!$U2257-1</f>
        <v>1</v>
      </c>
      <c r="P2263" s="20">
        <v>0</v>
      </c>
      <c r="Q2263" s="20">
        <v>0</v>
      </c>
      <c r="R2263" s="20">
        <v>0</v>
      </c>
      <c r="S2263" s="29" t="s">
        <v>55</v>
      </c>
      <c r="T2263" s="29" t="s">
        <v>55</v>
      </c>
      <c r="U2263" s="20"/>
      <c r="V2263" s="20"/>
    </row>
    <row r="2264" ht="17.25" spans="1:22">
      <c r="A2264" s="20">
        <v>70008512</v>
      </c>
      <c r="B2264" s="34" t="s">
        <v>516</v>
      </c>
      <c r="C2264" s="19">
        <f>[1]怪物属性模拟配置!$E2258</f>
        <v>67</v>
      </c>
      <c r="D2264" s="20">
        <v>0</v>
      </c>
      <c r="E2264" s="19">
        <f>VLOOKUP(C2264,IF({1,0},[1]团队属性模拟!$AO$3:$AO$82,[1]团队属性模拟!$AM$3:$AM$82),2,0)</f>
        <v>58080</v>
      </c>
      <c r="F2264" s="19">
        <f>[1]怪物属性模拟配置!$P2258</f>
        <v>2161</v>
      </c>
      <c r="G2264" s="19">
        <f>[1]怪物属性模拟配置!$Q2258</f>
        <v>0</v>
      </c>
      <c r="H2264" s="19">
        <f>[1]怪物属性模拟配置!$S2258</f>
        <v>77030</v>
      </c>
      <c r="I2264" s="20">
        <v>0</v>
      </c>
      <c r="J2264" s="20">
        <v>0</v>
      </c>
      <c r="K2264" s="20">
        <v>0</v>
      </c>
      <c r="L2264" s="20">
        <v>0</v>
      </c>
      <c r="M2264" s="20">
        <f>[1]怪物属性模拟配置!$T2258*1000</f>
        <v>200</v>
      </c>
      <c r="N2264" s="20">
        <v>0</v>
      </c>
      <c r="O2264" s="20">
        <f>[1]怪物属性模拟配置!$U2258-1</f>
        <v>1</v>
      </c>
      <c r="P2264" s="20">
        <v>0</v>
      </c>
      <c r="Q2264" s="20">
        <v>0</v>
      </c>
      <c r="R2264" s="20">
        <v>0</v>
      </c>
      <c r="S2264" s="29" t="s">
        <v>55</v>
      </c>
      <c r="T2264" s="29" t="s">
        <v>55</v>
      </c>
      <c r="U2264" s="20"/>
      <c r="V2264" s="20"/>
    </row>
    <row r="2265" ht="17.25" spans="1:22">
      <c r="A2265" s="20">
        <v>70008513</v>
      </c>
      <c r="B2265" s="34" t="s">
        <v>517</v>
      </c>
      <c r="C2265" s="19">
        <f>[1]怪物属性模拟配置!$E2259</f>
        <v>67</v>
      </c>
      <c r="D2265" s="20">
        <v>0</v>
      </c>
      <c r="E2265" s="19">
        <f>VLOOKUP(C2265,IF({1,0},[1]团队属性模拟!$AO$3:$AO$82,[1]团队属性模拟!$AM$3:$AM$82),2,0)</f>
        <v>58080</v>
      </c>
      <c r="F2265" s="19">
        <f>[1]怪物属性模拟配置!$P2259</f>
        <v>2521</v>
      </c>
      <c r="G2265" s="19">
        <f>[1]怪物属性模拟配置!$Q2259</f>
        <v>0</v>
      </c>
      <c r="H2265" s="19">
        <f>[1]怪物属性模拟配置!$S2259</f>
        <v>154060</v>
      </c>
      <c r="I2265" s="20">
        <v>0</v>
      </c>
      <c r="J2265" s="20">
        <v>0</v>
      </c>
      <c r="K2265" s="20">
        <v>0</v>
      </c>
      <c r="L2265" s="20">
        <v>0</v>
      </c>
      <c r="M2265" s="20">
        <f>[1]怪物属性模拟配置!$T2259*1000</f>
        <v>200</v>
      </c>
      <c r="N2265" s="20">
        <v>0</v>
      </c>
      <c r="O2265" s="20">
        <f>[1]怪物属性模拟配置!$U2259-1</f>
        <v>1</v>
      </c>
      <c r="P2265" s="20">
        <v>0</v>
      </c>
      <c r="Q2265" s="20">
        <v>0</v>
      </c>
      <c r="R2265" s="20">
        <v>0</v>
      </c>
      <c r="S2265" s="29" t="s">
        <v>55</v>
      </c>
      <c r="T2265" s="29" t="s">
        <v>55</v>
      </c>
      <c r="U2265" s="20"/>
      <c r="V2265" s="20"/>
    </row>
    <row r="2266" ht="17.25" spans="1:22">
      <c r="A2266" s="20">
        <v>70008521</v>
      </c>
      <c r="B2266" s="34" t="s">
        <v>515</v>
      </c>
      <c r="C2266" s="19">
        <f>[1]怪物属性模拟配置!$E2260</f>
        <v>67</v>
      </c>
      <c r="D2266" s="20">
        <v>0</v>
      </c>
      <c r="E2266" s="19">
        <f>VLOOKUP(C2266,IF({1,0},[1]团队属性模拟!$AO$3:$AO$82,[1]团队属性模拟!$AM$3:$AM$82),2,0)</f>
        <v>58080</v>
      </c>
      <c r="F2266" s="19">
        <f>[1]怪物属性模拟配置!$P2260</f>
        <v>1801</v>
      </c>
      <c r="G2266" s="19">
        <f>[1]怪物属性模拟配置!$Q2260</f>
        <v>0</v>
      </c>
      <c r="H2266" s="19">
        <f>[1]怪物属性模拟配置!$S2260</f>
        <v>7703</v>
      </c>
      <c r="I2266" s="20">
        <v>0</v>
      </c>
      <c r="J2266" s="20">
        <v>0</v>
      </c>
      <c r="K2266" s="20">
        <v>0</v>
      </c>
      <c r="L2266" s="20">
        <v>0</v>
      </c>
      <c r="M2266" s="20">
        <f>[1]怪物属性模拟配置!$T2260*1000</f>
        <v>200</v>
      </c>
      <c r="N2266" s="20">
        <v>0</v>
      </c>
      <c r="O2266" s="20">
        <f>[1]怪物属性模拟配置!$U2260-1</f>
        <v>1</v>
      </c>
      <c r="P2266" s="20">
        <v>0</v>
      </c>
      <c r="Q2266" s="20">
        <v>0</v>
      </c>
      <c r="R2266" s="20">
        <v>0</v>
      </c>
      <c r="S2266" s="29" t="s">
        <v>55</v>
      </c>
      <c r="T2266" s="29" t="s">
        <v>55</v>
      </c>
      <c r="U2266" s="20"/>
      <c r="V2266" s="20"/>
    </row>
    <row r="2267" ht="17.25" spans="1:22">
      <c r="A2267" s="20">
        <v>70008522</v>
      </c>
      <c r="B2267" s="34" t="s">
        <v>516</v>
      </c>
      <c r="C2267" s="19">
        <f>[1]怪物属性模拟配置!$E2261</f>
        <v>67</v>
      </c>
      <c r="D2267" s="20">
        <v>0</v>
      </c>
      <c r="E2267" s="19">
        <f>VLOOKUP(C2267,IF({1,0},[1]团队属性模拟!$AO$3:$AO$82,[1]团队属性模拟!$AM$3:$AM$82),2,0)</f>
        <v>58080</v>
      </c>
      <c r="F2267" s="19">
        <f>[1]怪物属性模拟配置!$P2261</f>
        <v>2161</v>
      </c>
      <c r="G2267" s="19">
        <f>[1]怪物属性模拟配置!$Q2261</f>
        <v>0</v>
      </c>
      <c r="H2267" s="19">
        <f>[1]怪物属性模拟配置!$S2261</f>
        <v>77030</v>
      </c>
      <c r="I2267" s="20">
        <v>0</v>
      </c>
      <c r="J2267" s="20">
        <v>0</v>
      </c>
      <c r="K2267" s="20">
        <v>0</v>
      </c>
      <c r="L2267" s="20">
        <v>0</v>
      </c>
      <c r="M2267" s="20">
        <f>[1]怪物属性模拟配置!$T2261*1000</f>
        <v>200</v>
      </c>
      <c r="N2267" s="20">
        <v>0</v>
      </c>
      <c r="O2267" s="20">
        <f>[1]怪物属性模拟配置!$U2261-1</f>
        <v>1</v>
      </c>
      <c r="P2267" s="20">
        <v>0</v>
      </c>
      <c r="Q2267" s="20">
        <v>0</v>
      </c>
      <c r="R2267" s="20">
        <v>0</v>
      </c>
      <c r="S2267" s="29" t="s">
        <v>55</v>
      </c>
      <c r="T2267" s="29" t="s">
        <v>55</v>
      </c>
      <c r="U2267" s="20"/>
      <c r="V2267" s="20"/>
    </row>
    <row r="2268" ht="17.25" spans="1:22">
      <c r="A2268" s="20">
        <v>70008523</v>
      </c>
      <c r="B2268" s="34" t="s">
        <v>517</v>
      </c>
      <c r="C2268" s="19">
        <f>[1]怪物属性模拟配置!$E2262</f>
        <v>67</v>
      </c>
      <c r="D2268" s="20">
        <v>0</v>
      </c>
      <c r="E2268" s="19">
        <f>VLOOKUP(C2268,IF({1,0},[1]团队属性模拟!$AO$3:$AO$82,[1]团队属性模拟!$AM$3:$AM$82),2,0)</f>
        <v>58080</v>
      </c>
      <c r="F2268" s="19">
        <f>[1]怪物属性模拟配置!$P2262</f>
        <v>2521</v>
      </c>
      <c r="G2268" s="19">
        <f>[1]怪物属性模拟配置!$Q2262</f>
        <v>0</v>
      </c>
      <c r="H2268" s="19">
        <f>[1]怪物属性模拟配置!$S2262</f>
        <v>154060</v>
      </c>
      <c r="I2268" s="20">
        <v>0</v>
      </c>
      <c r="J2268" s="20">
        <v>0</v>
      </c>
      <c r="K2268" s="20">
        <v>0</v>
      </c>
      <c r="L2268" s="20">
        <v>0</v>
      </c>
      <c r="M2268" s="20">
        <f>[1]怪物属性模拟配置!$T2262*1000</f>
        <v>200</v>
      </c>
      <c r="N2268" s="20">
        <v>0</v>
      </c>
      <c r="O2268" s="20">
        <f>[1]怪物属性模拟配置!$U2262-1</f>
        <v>1</v>
      </c>
      <c r="P2268" s="20">
        <v>0</v>
      </c>
      <c r="Q2268" s="20">
        <v>0</v>
      </c>
      <c r="R2268" s="20">
        <v>0</v>
      </c>
      <c r="S2268" s="29" t="s">
        <v>55</v>
      </c>
      <c r="T2268" s="29" t="s">
        <v>55</v>
      </c>
      <c r="U2268" s="20"/>
      <c r="V2268" s="20"/>
    </row>
    <row r="2269" ht="17.25" spans="1:22">
      <c r="A2269" s="20">
        <v>70008500</v>
      </c>
      <c r="B2269" s="34" t="s">
        <v>537</v>
      </c>
      <c r="C2269" s="19">
        <f>[1]怪物属性模拟配置!$E2263</f>
        <v>67</v>
      </c>
      <c r="D2269" s="20">
        <v>0</v>
      </c>
      <c r="E2269" s="19">
        <f>VLOOKUP(C2269,IF({1,0},[1]团队属性模拟!$AO$3:$AO$82,[1]团队属性模拟!$AM$3:$AM$82),2,0)</f>
        <v>58080</v>
      </c>
      <c r="F2269" s="19">
        <f>[1]怪物属性模拟配置!$P2263</f>
        <v>2521</v>
      </c>
      <c r="G2269" s="19">
        <f>[1]怪物属性模拟配置!$Q2263</f>
        <v>0</v>
      </c>
      <c r="H2269" s="19">
        <f>[1]怪物属性模拟配置!$S2263</f>
        <v>154060</v>
      </c>
      <c r="I2269" s="20">
        <v>0</v>
      </c>
      <c r="J2269" s="20">
        <v>0</v>
      </c>
      <c r="K2269" s="20">
        <v>0</v>
      </c>
      <c r="L2269" s="20">
        <v>0</v>
      </c>
      <c r="M2269" s="20">
        <f>[1]怪物属性模拟配置!$T2263*1000</f>
        <v>200</v>
      </c>
      <c r="N2269" s="20">
        <v>0</v>
      </c>
      <c r="O2269" s="20">
        <f>[1]怪物属性模拟配置!$U2263-1</f>
        <v>1</v>
      </c>
      <c r="P2269" s="20">
        <v>0</v>
      </c>
      <c r="Q2269" s="20">
        <v>0</v>
      </c>
      <c r="R2269" s="20">
        <v>0</v>
      </c>
      <c r="S2269" s="29" t="s">
        <v>55</v>
      </c>
      <c r="T2269" s="29" t="s">
        <v>55</v>
      </c>
      <c r="U2269" s="20"/>
      <c r="V2269" s="20"/>
    </row>
    <row r="2270" ht="17.25" spans="1:22">
      <c r="A2270" s="20">
        <v>70008611</v>
      </c>
      <c r="B2270" s="34" t="s">
        <v>518</v>
      </c>
      <c r="C2270" s="19">
        <f>[1]怪物属性模拟配置!$E2264</f>
        <v>68</v>
      </c>
      <c r="D2270" s="20">
        <v>0</v>
      </c>
      <c r="E2270" s="19">
        <f>VLOOKUP(C2270,IF({1,0},[1]团队属性模拟!$AO$3:$AO$82,[1]团队属性模拟!$AM$3:$AM$82),2,0)</f>
        <v>64500</v>
      </c>
      <c r="F2270" s="19">
        <f>[1]怪物属性模拟配置!$P2264</f>
        <v>2011</v>
      </c>
      <c r="G2270" s="19">
        <f>[1]怪物属性模拟配置!$Q2264</f>
        <v>0</v>
      </c>
      <c r="H2270" s="19">
        <f>[1]怪物属性模拟配置!$S2264</f>
        <v>8533</v>
      </c>
      <c r="I2270" s="20">
        <v>0</v>
      </c>
      <c r="J2270" s="20">
        <v>0</v>
      </c>
      <c r="K2270" s="20">
        <v>0</v>
      </c>
      <c r="L2270" s="20">
        <v>0</v>
      </c>
      <c r="M2270" s="20">
        <f>[1]怪物属性模拟配置!$T2264*1000</f>
        <v>200</v>
      </c>
      <c r="N2270" s="20">
        <v>0</v>
      </c>
      <c r="O2270" s="20">
        <f>[1]怪物属性模拟配置!$U2264-1</f>
        <v>1</v>
      </c>
      <c r="P2270" s="20">
        <v>0</v>
      </c>
      <c r="Q2270" s="20">
        <v>0</v>
      </c>
      <c r="R2270" s="20">
        <v>0</v>
      </c>
      <c r="S2270" s="29" t="s">
        <v>55</v>
      </c>
      <c r="T2270" s="29" t="s">
        <v>55</v>
      </c>
      <c r="U2270" s="20"/>
      <c r="V2270" s="20"/>
    </row>
    <row r="2271" ht="17.25" spans="1:22">
      <c r="A2271" s="20">
        <v>70008612</v>
      </c>
      <c r="B2271" s="34" t="s">
        <v>519</v>
      </c>
      <c r="C2271" s="19">
        <f>[1]怪物属性模拟配置!$E2265</f>
        <v>68</v>
      </c>
      <c r="D2271" s="20">
        <v>0</v>
      </c>
      <c r="E2271" s="19">
        <f>VLOOKUP(C2271,IF({1,0},[1]团队属性模拟!$AO$3:$AO$82,[1]团队属性模拟!$AM$3:$AM$82),2,0)</f>
        <v>64500</v>
      </c>
      <c r="F2271" s="19">
        <f>[1]怪物属性模拟配置!$P2265</f>
        <v>2413</v>
      </c>
      <c r="G2271" s="19">
        <f>[1]怪物属性模拟配置!$Q2265</f>
        <v>0</v>
      </c>
      <c r="H2271" s="19">
        <f>[1]怪物属性模拟配置!$S2265</f>
        <v>85330</v>
      </c>
      <c r="I2271" s="20">
        <v>0</v>
      </c>
      <c r="J2271" s="20">
        <v>0</v>
      </c>
      <c r="K2271" s="20">
        <v>0</v>
      </c>
      <c r="L2271" s="20">
        <v>0</v>
      </c>
      <c r="M2271" s="20">
        <f>[1]怪物属性模拟配置!$T2265*1000</f>
        <v>200</v>
      </c>
      <c r="N2271" s="20">
        <v>0</v>
      </c>
      <c r="O2271" s="20">
        <f>[1]怪物属性模拟配置!$U2265-1</f>
        <v>1</v>
      </c>
      <c r="P2271" s="20">
        <v>0</v>
      </c>
      <c r="Q2271" s="20">
        <v>0</v>
      </c>
      <c r="R2271" s="20">
        <v>0</v>
      </c>
      <c r="S2271" s="29" t="s">
        <v>55</v>
      </c>
      <c r="T2271" s="29" t="s">
        <v>55</v>
      </c>
      <c r="U2271" s="20"/>
      <c r="V2271" s="20"/>
    </row>
    <row r="2272" ht="17.25" spans="1:22">
      <c r="A2272" s="20">
        <v>70008613</v>
      </c>
      <c r="B2272" s="34" t="s">
        <v>520</v>
      </c>
      <c r="C2272" s="19">
        <f>[1]怪物属性模拟配置!$E2266</f>
        <v>68</v>
      </c>
      <c r="D2272" s="20">
        <v>0</v>
      </c>
      <c r="E2272" s="19">
        <f>VLOOKUP(C2272,IF({1,0},[1]团队属性模拟!$AO$3:$AO$82,[1]团队属性模拟!$AM$3:$AM$82),2,0)</f>
        <v>64500</v>
      </c>
      <c r="F2272" s="19">
        <f>[1]怪物属性模拟配置!$P2266</f>
        <v>2815</v>
      </c>
      <c r="G2272" s="19">
        <f>[1]怪物属性模拟配置!$Q2266</f>
        <v>0</v>
      </c>
      <c r="H2272" s="19">
        <f>[1]怪物属性模拟配置!$S2266</f>
        <v>170660</v>
      </c>
      <c r="I2272" s="20">
        <v>0</v>
      </c>
      <c r="J2272" s="20">
        <v>0</v>
      </c>
      <c r="K2272" s="20">
        <v>0</v>
      </c>
      <c r="L2272" s="20">
        <v>0</v>
      </c>
      <c r="M2272" s="20">
        <f>[1]怪物属性模拟配置!$T2266*1000</f>
        <v>200</v>
      </c>
      <c r="N2272" s="20">
        <v>0</v>
      </c>
      <c r="O2272" s="20">
        <f>[1]怪物属性模拟配置!$U2266-1</f>
        <v>1</v>
      </c>
      <c r="P2272" s="20">
        <v>0</v>
      </c>
      <c r="Q2272" s="20">
        <v>0</v>
      </c>
      <c r="R2272" s="20">
        <v>0</v>
      </c>
      <c r="S2272" s="29" t="s">
        <v>55</v>
      </c>
      <c r="T2272" s="29" t="s">
        <v>55</v>
      </c>
      <c r="U2272" s="20"/>
      <c r="V2272" s="20"/>
    </row>
    <row r="2273" ht="17.25" spans="1:22">
      <c r="A2273" s="20">
        <v>70008621</v>
      </c>
      <c r="B2273" s="34" t="s">
        <v>515</v>
      </c>
      <c r="C2273" s="19">
        <f>[1]怪物属性模拟配置!$E2267</f>
        <v>68</v>
      </c>
      <c r="D2273" s="20">
        <v>0</v>
      </c>
      <c r="E2273" s="19">
        <f>VLOOKUP(C2273,IF({1,0},[1]团队属性模拟!$AO$3:$AO$82,[1]团队属性模拟!$AM$3:$AM$82),2,0)</f>
        <v>64500</v>
      </c>
      <c r="F2273" s="19">
        <f>[1]怪物属性模拟配置!$P2267</f>
        <v>2011</v>
      </c>
      <c r="G2273" s="19">
        <f>[1]怪物属性模拟配置!$Q2267</f>
        <v>0</v>
      </c>
      <c r="H2273" s="19">
        <f>[1]怪物属性模拟配置!$S2267</f>
        <v>8533</v>
      </c>
      <c r="I2273" s="20">
        <v>0</v>
      </c>
      <c r="J2273" s="20">
        <v>0</v>
      </c>
      <c r="K2273" s="20">
        <v>0</v>
      </c>
      <c r="L2273" s="20">
        <v>0</v>
      </c>
      <c r="M2273" s="20">
        <f>[1]怪物属性模拟配置!$T2267*1000</f>
        <v>200</v>
      </c>
      <c r="N2273" s="20">
        <v>0</v>
      </c>
      <c r="O2273" s="20">
        <f>[1]怪物属性模拟配置!$U2267-1</f>
        <v>1</v>
      </c>
      <c r="P2273" s="20">
        <v>0</v>
      </c>
      <c r="Q2273" s="20">
        <v>0</v>
      </c>
      <c r="R2273" s="20">
        <v>0</v>
      </c>
      <c r="S2273" s="29" t="s">
        <v>55</v>
      </c>
      <c r="T2273" s="29" t="s">
        <v>55</v>
      </c>
      <c r="U2273" s="20"/>
      <c r="V2273" s="20"/>
    </row>
    <row r="2274" ht="17.25" spans="1:22">
      <c r="A2274" s="20">
        <v>70008622</v>
      </c>
      <c r="B2274" s="34" t="s">
        <v>516</v>
      </c>
      <c r="C2274" s="19">
        <f>[1]怪物属性模拟配置!$E2268</f>
        <v>68</v>
      </c>
      <c r="D2274" s="20">
        <v>0</v>
      </c>
      <c r="E2274" s="19">
        <f>VLOOKUP(C2274,IF({1,0},[1]团队属性模拟!$AO$3:$AO$82,[1]团队属性模拟!$AM$3:$AM$82),2,0)</f>
        <v>64500</v>
      </c>
      <c r="F2274" s="19">
        <f>[1]怪物属性模拟配置!$P2268</f>
        <v>2413</v>
      </c>
      <c r="G2274" s="19">
        <f>[1]怪物属性模拟配置!$Q2268</f>
        <v>0</v>
      </c>
      <c r="H2274" s="19">
        <f>[1]怪物属性模拟配置!$S2268</f>
        <v>85330</v>
      </c>
      <c r="I2274" s="20">
        <v>0</v>
      </c>
      <c r="J2274" s="20">
        <v>0</v>
      </c>
      <c r="K2274" s="20">
        <v>0</v>
      </c>
      <c r="L2274" s="20">
        <v>0</v>
      </c>
      <c r="M2274" s="20">
        <f>[1]怪物属性模拟配置!$T2268*1000</f>
        <v>200</v>
      </c>
      <c r="N2274" s="20">
        <v>0</v>
      </c>
      <c r="O2274" s="20">
        <f>[1]怪物属性模拟配置!$U2268-1</f>
        <v>1</v>
      </c>
      <c r="P2274" s="20">
        <v>0</v>
      </c>
      <c r="Q2274" s="20">
        <v>0</v>
      </c>
      <c r="R2274" s="20">
        <v>0</v>
      </c>
      <c r="S2274" s="29" t="s">
        <v>55</v>
      </c>
      <c r="T2274" s="29" t="s">
        <v>55</v>
      </c>
      <c r="U2274" s="20"/>
      <c r="V2274" s="20"/>
    </row>
    <row r="2275" ht="17.25" spans="1:22">
      <c r="A2275" s="20">
        <v>70008623</v>
      </c>
      <c r="B2275" s="34" t="s">
        <v>517</v>
      </c>
      <c r="C2275" s="19">
        <f>[1]怪物属性模拟配置!$E2269</f>
        <v>68</v>
      </c>
      <c r="D2275" s="20">
        <v>0</v>
      </c>
      <c r="E2275" s="19">
        <f>VLOOKUP(C2275,IF({1,0},[1]团队属性模拟!$AO$3:$AO$82,[1]团队属性模拟!$AM$3:$AM$82),2,0)</f>
        <v>64500</v>
      </c>
      <c r="F2275" s="19">
        <f>[1]怪物属性模拟配置!$P2269</f>
        <v>2815</v>
      </c>
      <c r="G2275" s="19">
        <f>[1]怪物属性模拟配置!$Q2269</f>
        <v>0</v>
      </c>
      <c r="H2275" s="19">
        <f>[1]怪物属性模拟配置!$S2269</f>
        <v>170660</v>
      </c>
      <c r="I2275" s="20">
        <v>0</v>
      </c>
      <c r="J2275" s="20">
        <v>0</v>
      </c>
      <c r="K2275" s="20">
        <v>0</v>
      </c>
      <c r="L2275" s="20">
        <v>0</v>
      </c>
      <c r="M2275" s="20">
        <f>[1]怪物属性模拟配置!$T2269*1000</f>
        <v>200</v>
      </c>
      <c r="N2275" s="20">
        <v>0</v>
      </c>
      <c r="O2275" s="20">
        <f>[1]怪物属性模拟配置!$U2269-1</f>
        <v>1</v>
      </c>
      <c r="P2275" s="20">
        <v>0</v>
      </c>
      <c r="Q2275" s="20">
        <v>0</v>
      </c>
      <c r="R2275" s="20">
        <v>0</v>
      </c>
      <c r="S2275" s="29" t="s">
        <v>55</v>
      </c>
      <c r="T2275" s="29" t="s">
        <v>55</v>
      </c>
      <c r="U2275" s="20"/>
      <c r="V2275" s="20"/>
    </row>
    <row r="2276" ht="17.25" spans="1:22">
      <c r="A2276" s="20">
        <v>70008711</v>
      </c>
      <c r="B2276" s="34" t="s">
        <v>518</v>
      </c>
      <c r="C2276" s="19">
        <f>[1]怪物属性模拟配置!$E2270</f>
        <v>68</v>
      </c>
      <c r="D2276" s="20">
        <v>0</v>
      </c>
      <c r="E2276" s="19">
        <f>VLOOKUP(C2276,IF({1,0},[1]团队属性模拟!$AO$3:$AO$82,[1]团队属性模拟!$AM$3:$AM$82),2,0)</f>
        <v>64500</v>
      </c>
      <c r="F2276" s="19">
        <f>[1]怪物属性模拟配置!$P2270</f>
        <v>2011</v>
      </c>
      <c r="G2276" s="19">
        <f>[1]怪物属性模拟配置!$Q2270</f>
        <v>0</v>
      </c>
      <c r="H2276" s="19">
        <f>[1]怪物属性模拟配置!$S2270</f>
        <v>8533</v>
      </c>
      <c r="I2276" s="20">
        <v>0</v>
      </c>
      <c r="J2276" s="20">
        <v>0</v>
      </c>
      <c r="K2276" s="20">
        <v>0</v>
      </c>
      <c r="L2276" s="20">
        <v>0</v>
      </c>
      <c r="M2276" s="20">
        <f>[1]怪物属性模拟配置!$T2270*1000</f>
        <v>200</v>
      </c>
      <c r="N2276" s="20">
        <v>0</v>
      </c>
      <c r="O2276" s="20">
        <f>[1]怪物属性模拟配置!$U2270-1</f>
        <v>1</v>
      </c>
      <c r="P2276" s="20">
        <v>0</v>
      </c>
      <c r="Q2276" s="20">
        <v>0</v>
      </c>
      <c r="R2276" s="20">
        <v>0</v>
      </c>
      <c r="S2276" s="29" t="s">
        <v>55</v>
      </c>
      <c r="T2276" s="29" t="s">
        <v>55</v>
      </c>
      <c r="U2276" s="20"/>
      <c r="V2276" s="20"/>
    </row>
    <row r="2277" ht="17.25" spans="1:22">
      <c r="A2277" s="20">
        <v>70008712</v>
      </c>
      <c r="B2277" s="34" t="s">
        <v>519</v>
      </c>
      <c r="C2277" s="19">
        <f>[1]怪物属性模拟配置!$E2271</f>
        <v>68</v>
      </c>
      <c r="D2277" s="20">
        <v>0</v>
      </c>
      <c r="E2277" s="19">
        <f>VLOOKUP(C2277,IF({1,0},[1]团队属性模拟!$AO$3:$AO$82,[1]团队属性模拟!$AM$3:$AM$82),2,0)</f>
        <v>64500</v>
      </c>
      <c r="F2277" s="19">
        <f>[1]怪物属性模拟配置!$P2271</f>
        <v>2413</v>
      </c>
      <c r="G2277" s="19">
        <f>[1]怪物属性模拟配置!$Q2271</f>
        <v>0</v>
      </c>
      <c r="H2277" s="19">
        <f>[1]怪物属性模拟配置!$S2271</f>
        <v>85330</v>
      </c>
      <c r="I2277" s="20">
        <v>0</v>
      </c>
      <c r="J2277" s="20">
        <v>0</v>
      </c>
      <c r="K2277" s="20">
        <v>0</v>
      </c>
      <c r="L2277" s="20">
        <v>0</v>
      </c>
      <c r="M2277" s="20">
        <f>[1]怪物属性模拟配置!$T2271*1000</f>
        <v>200</v>
      </c>
      <c r="N2277" s="20">
        <v>0</v>
      </c>
      <c r="O2277" s="20">
        <f>[1]怪物属性模拟配置!$U2271-1</f>
        <v>1</v>
      </c>
      <c r="P2277" s="20">
        <v>0</v>
      </c>
      <c r="Q2277" s="20">
        <v>0</v>
      </c>
      <c r="R2277" s="20">
        <v>0</v>
      </c>
      <c r="S2277" s="29" t="s">
        <v>55</v>
      </c>
      <c r="T2277" s="29" t="s">
        <v>55</v>
      </c>
      <c r="U2277" s="20"/>
      <c r="V2277" s="20"/>
    </row>
    <row r="2278" ht="17.25" spans="1:22">
      <c r="A2278" s="20">
        <v>70008713</v>
      </c>
      <c r="B2278" s="34" t="s">
        <v>520</v>
      </c>
      <c r="C2278" s="19">
        <f>[1]怪物属性模拟配置!$E2272</f>
        <v>68</v>
      </c>
      <c r="D2278" s="20">
        <v>0</v>
      </c>
      <c r="E2278" s="19">
        <f>VLOOKUP(C2278,IF({1,0},[1]团队属性模拟!$AO$3:$AO$82,[1]团队属性模拟!$AM$3:$AM$82),2,0)</f>
        <v>64500</v>
      </c>
      <c r="F2278" s="19">
        <f>[1]怪物属性模拟配置!$P2272</f>
        <v>2815</v>
      </c>
      <c r="G2278" s="19">
        <f>[1]怪物属性模拟配置!$Q2272</f>
        <v>0</v>
      </c>
      <c r="H2278" s="19">
        <f>[1]怪物属性模拟配置!$S2272</f>
        <v>170660</v>
      </c>
      <c r="I2278" s="20">
        <v>0</v>
      </c>
      <c r="J2278" s="20">
        <v>0</v>
      </c>
      <c r="K2278" s="20">
        <v>0</v>
      </c>
      <c r="L2278" s="20">
        <v>0</v>
      </c>
      <c r="M2278" s="20">
        <f>[1]怪物属性模拟配置!$T2272*1000</f>
        <v>200</v>
      </c>
      <c r="N2278" s="20">
        <v>0</v>
      </c>
      <c r="O2278" s="20">
        <f>[1]怪物属性模拟配置!$U2272-1</f>
        <v>1</v>
      </c>
      <c r="P2278" s="20">
        <v>0</v>
      </c>
      <c r="Q2278" s="20">
        <v>0</v>
      </c>
      <c r="R2278" s="20">
        <v>0</v>
      </c>
      <c r="S2278" s="29" t="s">
        <v>55</v>
      </c>
      <c r="T2278" s="29" t="s">
        <v>55</v>
      </c>
      <c r="U2278" s="20"/>
      <c r="V2278" s="20"/>
    </row>
    <row r="2279" ht="17.25" spans="1:22">
      <c r="A2279" s="20">
        <v>70008721</v>
      </c>
      <c r="B2279" s="34" t="s">
        <v>515</v>
      </c>
      <c r="C2279" s="19">
        <f>[1]怪物属性模拟配置!$E2273</f>
        <v>68</v>
      </c>
      <c r="D2279" s="20">
        <v>0</v>
      </c>
      <c r="E2279" s="19">
        <f>VLOOKUP(C2279,IF({1,0},[1]团队属性模拟!$AO$3:$AO$82,[1]团队属性模拟!$AM$3:$AM$82),2,0)</f>
        <v>64500</v>
      </c>
      <c r="F2279" s="19">
        <f>[1]怪物属性模拟配置!$P2273</f>
        <v>2011</v>
      </c>
      <c r="G2279" s="19">
        <f>[1]怪物属性模拟配置!$Q2273</f>
        <v>0</v>
      </c>
      <c r="H2279" s="19">
        <f>[1]怪物属性模拟配置!$S2273</f>
        <v>8533</v>
      </c>
      <c r="I2279" s="20">
        <v>0</v>
      </c>
      <c r="J2279" s="20">
        <v>0</v>
      </c>
      <c r="K2279" s="20">
        <v>0</v>
      </c>
      <c r="L2279" s="20">
        <v>0</v>
      </c>
      <c r="M2279" s="20">
        <f>[1]怪物属性模拟配置!$T2273*1000</f>
        <v>200</v>
      </c>
      <c r="N2279" s="20">
        <v>0</v>
      </c>
      <c r="O2279" s="20">
        <f>[1]怪物属性模拟配置!$U2273-1</f>
        <v>1</v>
      </c>
      <c r="P2279" s="20">
        <v>0</v>
      </c>
      <c r="Q2279" s="20">
        <v>0</v>
      </c>
      <c r="R2279" s="20">
        <v>0</v>
      </c>
      <c r="S2279" s="29" t="s">
        <v>55</v>
      </c>
      <c r="T2279" s="29" t="s">
        <v>55</v>
      </c>
      <c r="U2279" s="20"/>
      <c r="V2279" s="20"/>
    </row>
    <row r="2280" ht="17.25" spans="1:22">
      <c r="A2280" s="20">
        <v>70008722</v>
      </c>
      <c r="B2280" s="34" t="s">
        <v>516</v>
      </c>
      <c r="C2280" s="19">
        <f>[1]怪物属性模拟配置!$E2274</f>
        <v>68</v>
      </c>
      <c r="D2280" s="20">
        <v>0</v>
      </c>
      <c r="E2280" s="19">
        <f>VLOOKUP(C2280,IF({1,0},[1]团队属性模拟!$AO$3:$AO$82,[1]团队属性模拟!$AM$3:$AM$82),2,0)</f>
        <v>64500</v>
      </c>
      <c r="F2280" s="19">
        <f>[1]怪物属性模拟配置!$P2274</f>
        <v>2413</v>
      </c>
      <c r="G2280" s="19">
        <f>[1]怪物属性模拟配置!$Q2274</f>
        <v>0</v>
      </c>
      <c r="H2280" s="19">
        <f>[1]怪物属性模拟配置!$S2274</f>
        <v>85330</v>
      </c>
      <c r="I2280" s="20">
        <v>0</v>
      </c>
      <c r="J2280" s="20">
        <v>0</v>
      </c>
      <c r="K2280" s="20">
        <v>0</v>
      </c>
      <c r="L2280" s="20">
        <v>0</v>
      </c>
      <c r="M2280" s="20">
        <f>[1]怪物属性模拟配置!$T2274*1000</f>
        <v>200</v>
      </c>
      <c r="N2280" s="20">
        <v>0</v>
      </c>
      <c r="O2280" s="20">
        <f>[1]怪物属性模拟配置!$U2274-1</f>
        <v>1</v>
      </c>
      <c r="P2280" s="20">
        <v>0</v>
      </c>
      <c r="Q2280" s="20">
        <v>0</v>
      </c>
      <c r="R2280" s="20">
        <v>0</v>
      </c>
      <c r="S2280" s="29" t="s">
        <v>55</v>
      </c>
      <c r="T2280" s="29" t="s">
        <v>55</v>
      </c>
      <c r="U2280" s="20"/>
      <c r="V2280" s="20"/>
    </row>
    <row r="2281" ht="17.25" spans="1:22">
      <c r="A2281" s="20">
        <v>70008723</v>
      </c>
      <c r="B2281" s="34" t="s">
        <v>517</v>
      </c>
      <c r="C2281" s="19">
        <f>[1]怪物属性模拟配置!$E2275</f>
        <v>68</v>
      </c>
      <c r="D2281" s="20">
        <v>0</v>
      </c>
      <c r="E2281" s="19">
        <f>VLOOKUP(C2281,IF({1,0},[1]团队属性模拟!$AO$3:$AO$82,[1]团队属性模拟!$AM$3:$AM$82),2,0)</f>
        <v>64500</v>
      </c>
      <c r="F2281" s="19">
        <f>[1]怪物属性模拟配置!$P2275</f>
        <v>2815</v>
      </c>
      <c r="G2281" s="19">
        <f>[1]怪物属性模拟配置!$Q2275</f>
        <v>0</v>
      </c>
      <c r="H2281" s="19">
        <f>[1]怪物属性模拟配置!$S2275</f>
        <v>170660</v>
      </c>
      <c r="I2281" s="20">
        <v>0</v>
      </c>
      <c r="J2281" s="20">
        <v>0</v>
      </c>
      <c r="K2281" s="20">
        <v>0</v>
      </c>
      <c r="L2281" s="20">
        <v>0</v>
      </c>
      <c r="M2281" s="20">
        <f>[1]怪物属性模拟配置!$T2275*1000</f>
        <v>200</v>
      </c>
      <c r="N2281" s="20">
        <v>0</v>
      </c>
      <c r="O2281" s="20">
        <f>[1]怪物属性模拟配置!$U2275-1</f>
        <v>1</v>
      </c>
      <c r="P2281" s="20">
        <v>0</v>
      </c>
      <c r="Q2281" s="20">
        <v>0</v>
      </c>
      <c r="R2281" s="20">
        <v>0</v>
      </c>
      <c r="S2281" s="29" t="s">
        <v>55</v>
      </c>
      <c r="T2281" s="29" t="s">
        <v>55</v>
      </c>
      <c r="U2281" s="20"/>
      <c r="V2281" s="20"/>
    </row>
    <row r="2282" ht="17.25" spans="1:22">
      <c r="A2282" s="20">
        <v>70008811</v>
      </c>
      <c r="B2282" s="34" t="s">
        <v>518</v>
      </c>
      <c r="C2282" s="19">
        <f>[1]怪物属性模拟配置!$E2276</f>
        <v>69</v>
      </c>
      <c r="D2282" s="20">
        <v>0</v>
      </c>
      <c r="E2282" s="19">
        <f>VLOOKUP(C2282,IF({1,0},[1]团队属性模拟!$AO$3:$AO$82,[1]团队属性模拟!$AM$3:$AM$82),2,0)</f>
        <v>67320</v>
      </c>
      <c r="F2282" s="19">
        <f>[1]怪物属性模拟配置!$P2276</f>
        <v>2096</v>
      </c>
      <c r="G2282" s="19">
        <f>[1]怪物属性模拟配置!$Q2276</f>
        <v>0</v>
      </c>
      <c r="H2282" s="19">
        <f>[1]怪物属性模拟配置!$S2276</f>
        <v>8912</v>
      </c>
      <c r="I2282" s="20">
        <v>0</v>
      </c>
      <c r="J2282" s="20">
        <v>0</v>
      </c>
      <c r="K2282" s="20">
        <v>0</v>
      </c>
      <c r="L2282" s="20">
        <v>0</v>
      </c>
      <c r="M2282" s="20">
        <f>[1]怪物属性模拟配置!$T2276*1000</f>
        <v>200</v>
      </c>
      <c r="N2282" s="20">
        <v>0</v>
      </c>
      <c r="O2282" s="20">
        <f>[1]怪物属性模拟配置!$U2276-1</f>
        <v>1</v>
      </c>
      <c r="P2282" s="20">
        <v>0</v>
      </c>
      <c r="Q2282" s="20">
        <v>0</v>
      </c>
      <c r="R2282" s="20">
        <v>0</v>
      </c>
      <c r="S2282" s="29" t="s">
        <v>55</v>
      </c>
      <c r="T2282" s="29" t="s">
        <v>55</v>
      </c>
      <c r="U2282" s="20"/>
      <c r="V2282" s="20"/>
    </row>
    <row r="2283" ht="17.25" spans="1:22">
      <c r="A2283" s="20">
        <v>70008812</v>
      </c>
      <c r="B2283" s="34" t="s">
        <v>519</v>
      </c>
      <c r="C2283" s="19">
        <f>[1]怪物属性模拟配置!$E2277</f>
        <v>69</v>
      </c>
      <c r="D2283" s="20">
        <v>0</v>
      </c>
      <c r="E2283" s="19">
        <f>VLOOKUP(C2283,IF({1,0},[1]团队属性模拟!$AO$3:$AO$82,[1]团队属性模拟!$AM$3:$AM$82),2,0)</f>
        <v>67320</v>
      </c>
      <c r="F2283" s="19">
        <f>[1]怪物属性模拟配置!$P2277</f>
        <v>2515</v>
      </c>
      <c r="G2283" s="19">
        <f>[1]怪物属性模拟配置!$Q2277</f>
        <v>0</v>
      </c>
      <c r="H2283" s="19">
        <f>[1]怪物属性模拟配置!$S2277</f>
        <v>89120</v>
      </c>
      <c r="I2283" s="20">
        <v>0</v>
      </c>
      <c r="J2283" s="20">
        <v>0</v>
      </c>
      <c r="K2283" s="20">
        <v>0</v>
      </c>
      <c r="L2283" s="20">
        <v>0</v>
      </c>
      <c r="M2283" s="20">
        <f>[1]怪物属性模拟配置!$T2277*1000</f>
        <v>200</v>
      </c>
      <c r="N2283" s="20">
        <v>0</v>
      </c>
      <c r="O2283" s="20">
        <f>[1]怪物属性模拟配置!$U2277-1</f>
        <v>1</v>
      </c>
      <c r="P2283" s="20">
        <v>0</v>
      </c>
      <c r="Q2283" s="20">
        <v>0</v>
      </c>
      <c r="R2283" s="20">
        <v>0</v>
      </c>
      <c r="S2283" s="29" t="s">
        <v>55</v>
      </c>
      <c r="T2283" s="29" t="s">
        <v>55</v>
      </c>
      <c r="U2283" s="20"/>
      <c r="V2283" s="20"/>
    </row>
    <row r="2284" ht="17.25" spans="1:22">
      <c r="A2284" s="20">
        <v>70008813</v>
      </c>
      <c r="B2284" s="34" t="s">
        <v>520</v>
      </c>
      <c r="C2284" s="19">
        <f>[1]怪物属性模拟配置!$E2278</f>
        <v>69</v>
      </c>
      <c r="D2284" s="20">
        <v>0</v>
      </c>
      <c r="E2284" s="19">
        <f>VLOOKUP(C2284,IF({1,0},[1]团队属性模拟!$AO$3:$AO$82,[1]团队属性模拟!$AM$3:$AM$82),2,0)</f>
        <v>67320</v>
      </c>
      <c r="F2284" s="19">
        <f>[1]怪物属性模拟配置!$P2278</f>
        <v>2934</v>
      </c>
      <c r="G2284" s="19">
        <f>[1]怪物属性模拟配置!$Q2278</f>
        <v>0</v>
      </c>
      <c r="H2284" s="19">
        <f>[1]怪物属性模拟配置!$S2278</f>
        <v>178240</v>
      </c>
      <c r="I2284" s="20">
        <v>0</v>
      </c>
      <c r="J2284" s="20">
        <v>0</v>
      </c>
      <c r="K2284" s="20">
        <v>0</v>
      </c>
      <c r="L2284" s="20">
        <v>0</v>
      </c>
      <c r="M2284" s="20">
        <f>[1]怪物属性模拟配置!$T2278*1000</f>
        <v>200</v>
      </c>
      <c r="N2284" s="20">
        <v>0</v>
      </c>
      <c r="O2284" s="20">
        <f>[1]怪物属性模拟配置!$U2278-1</f>
        <v>1</v>
      </c>
      <c r="P2284" s="20">
        <v>0</v>
      </c>
      <c r="Q2284" s="20">
        <v>0</v>
      </c>
      <c r="R2284" s="20">
        <v>0</v>
      </c>
      <c r="S2284" s="29" t="s">
        <v>55</v>
      </c>
      <c r="T2284" s="29" t="s">
        <v>55</v>
      </c>
      <c r="U2284" s="20"/>
      <c r="V2284" s="20"/>
    </row>
    <row r="2285" ht="17.25" spans="1:22">
      <c r="A2285" s="20">
        <v>70008821</v>
      </c>
      <c r="B2285" s="34" t="s">
        <v>515</v>
      </c>
      <c r="C2285" s="19">
        <f>[1]怪物属性模拟配置!$E2279</f>
        <v>69</v>
      </c>
      <c r="D2285" s="20">
        <v>0</v>
      </c>
      <c r="E2285" s="19">
        <f>VLOOKUP(C2285,IF({1,0},[1]团队属性模拟!$AO$3:$AO$82,[1]团队属性模拟!$AM$3:$AM$82),2,0)</f>
        <v>67320</v>
      </c>
      <c r="F2285" s="19">
        <f>[1]怪物属性模拟配置!$P2279</f>
        <v>2096</v>
      </c>
      <c r="G2285" s="19">
        <f>[1]怪物属性模拟配置!$Q2279</f>
        <v>0</v>
      </c>
      <c r="H2285" s="19">
        <f>[1]怪物属性模拟配置!$S2279</f>
        <v>8912</v>
      </c>
      <c r="I2285" s="20">
        <v>0</v>
      </c>
      <c r="J2285" s="20">
        <v>0</v>
      </c>
      <c r="K2285" s="20">
        <v>0</v>
      </c>
      <c r="L2285" s="20">
        <v>0</v>
      </c>
      <c r="M2285" s="20">
        <f>[1]怪物属性模拟配置!$T2279*1000</f>
        <v>200</v>
      </c>
      <c r="N2285" s="20">
        <v>0</v>
      </c>
      <c r="O2285" s="20">
        <f>[1]怪物属性模拟配置!$U2279-1</f>
        <v>1</v>
      </c>
      <c r="P2285" s="20">
        <v>0</v>
      </c>
      <c r="Q2285" s="20">
        <v>0</v>
      </c>
      <c r="R2285" s="20">
        <v>0</v>
      </c>
      <c r="S2285" s="29" t="s">
        <v>55</v>
      </c>
      <c r="T2285" s="29" t="s">
        <v>55</v>
      </c>
      <c r="U2285" s="20"/>
      <c r="V2285" s="20"/>
    </row>
    <row r="2286" ht="17.25" spans="1:22">
      <c r="A2286" s="20">
        <v>70008822</v>
      </c>
      <c r="B2286" s="34" t="s">
        <v>516</v>
      </c>
      <c r="C2286" s="19">
        <f>[1]怪物属性模拟配置!$E2280</f>
        <v>69</v>
      </c>
      <c r="D2286" s="20">
        <v>0</v>
      </c>
      <c r="E2286" s="19">
        <f>VLOOKUP(C2286,IF({1,0},[1]团队属性模拟!$AO$3:$AO$82,[1]团队属性模拟!$AM$3:$AM$82),2,0)</f>
        <v>67320</v>
      </c>
      <c r="F2286" s="19">
        <f>[1]怪物属性模拟配置!$P2280</f>
        <v>2515</v>
      </c>
      <c r="G2286" s="19">
        <f>[1]怪物属性模拟配置!$Q2280</f>
        <v>0</v>
      </c>
      <c r="H2286" s="19">
        <f>[1]怪物属性模拟配置!$S2280</f>
        <v>89120</v>
      </c>
      <c r="I2286" s="20">
        <v>0</v>
      </c>
      <c r="J2286" s="20">
        <v>0</v>
      </c>
      <c r="K2286" s="20">
        <v>0</v>
      </c>
      <c r="L2286" s="20">
        <v>0</v>
      </c>
      <c r="M2286" s="20">
        <f>[1]怪物属性模拟配置!$T2280*1000</f>
        <v>200</v>
      </c>
      <c r="N2286" s="20">
        <v>0</v>
      </c>
      <c r="O2286" s="20">
        <f>[1]怪物属性模拟配置!$U2280-1</f>
        <v>1</v>
      </c>
      <c r="P2286" s="20">
        <v>0</v>
      </c>
      <c r="Q2286" s="20">
        <v>0</v>
      </c>
      <c r="R2286" s="20">
        <v>0</v>
      </c>
      <c r="S2286" s="29" t="s">
        <v>55</v>
      </c>
      <c r="T2286" s="29" t="s">
        <v>55</v>
      </c>
      <c r="U2286" s="20"/>
      <c r="V2286" s="20"/>
    </row>
    <row r="2287" ht="17.25" spans="1:22">
      <c r="A2287" s="20">
        <v>70008823</v>
      </c>
      <c r="B2287" s="34" t="s">
        <v>517</v>
      </c>
      <c r="C2287" s="19">
        <f>[1]怪物属性模拟配置!$E2281</f>
        <v>69</v>
      </c>
      <c r="D2287" s="20">
        <v>0</v>
      </c>
      <c r="E2287" s="19">
        <f>VLOOKUP(C2287,IF({1,0},[1]团队属性模拟!$AO$3:$AO$82,[1]团队属性模拟!$AM$3:$AM$82),2,0)</f>
        <v>67320</v>
      </c>
      <c r="F2287" s="19">
        <f>[1]怪物属性模拟配置!$P2281</f>
        <v>2934</v>
      </c>
      <c r="G2287" s="19">
        <f>[1]怪物属性模拟配置!$Q2281</f>
        <v>0</v>
      </c>
      <c r="H2287" s="19">
        <f>[1]怪物属性模拟配置!$S2281</f>
        <v>178240</v>
      </c>
      <c r="I2287" s="20">
        <v>0</v>
      </c>
      <c r="J2287" s="20">
        <v>0</v>
      </c>
      <c r="K2287" s="20">
        <v>0</v>
      </c>
      <c r="L2287" s="20">
        <v>0</v>
      </c>
      <c r="M2287" s="20">
        <f>[1]怪物属性模拟配置!$T2281*1000</f>
        <v>200</v>
      </c>
      <c r="N2287" s="20">
        <v>0</v>
      </c>
      <c r="O2287" s="20">
        <f>[1]怪物属性模拟配置!$U2281-1</f>
        <v>1</v>
      </c>
      <c r="P2287" s="20">
        <v>0</v>
      </c>
      <c r="Q2287" s="20">
        <v>0</v>
      </c>
      <c r="R2287" s="20">
        <v>0</v>
      </c>
      <c r="S2287" s="29" t="s">
        <v>55</v>
      </c>
      <c r="T2287" s="29" t="s">
        <v>55</v>
      </c>
      <c r="U2287" s="20"/>
      <c r="V2287" s="20"/>
    </row>
    <row r="2288" ht="17.25" spans="1:22">
      <c r="A2288" s="20">
        <v>70008911</v>
      </c>
      <c r="B2288" s="34" t="s">
        <v>518</v>
      </c>
      <c r="C2288" s="19">
        <f>[1]怪物属性模拟配置!$E2282</f>
        <v>69</v>
      </c>
      <c r="D2288" s="20">
        <v>0</v>
      </c>
      <c r="E2288" s="19">
        <f>VLOOKUP(C2288,IF({1,0},[1]团队属性模拟!$AO$3:$AO$82,[1]团队属性模拟!$AM$3:$AM$82),2,0)</f>
        <v>67320</v>
      </c>
      <c r="F2288" s="19">
        <f>[1]怪物属性模拟配置!$P2282</f>
        <v>2096</v>
      </c>
      <c r="G2288" s="19">
        <f>[1]怪物属性模拟配置!$Q2282</f>
        <v>0</v>
      </c>
      <c r="H2288" s="19">
        <f>[1]怪物属性模拟配置!$S2282</f>
        <v>8912</v>
      </c>
      <c r="I2288" s="20">
        <v>0</v>
      </c>
      <c r="J2288" s="20">
        <v>0</v>
      </c>
      <c r="K2288" s="20">
        <v>0</v>
      </c>
      <c r="L2288" s="20">
        <v>0</v>
      </c>
      <c r="M2288" s="20">
        <f>[1]怪物属性模拟配置!$T2282*1000</f>
        <v>200</v>
      </c>
      <c r="N2288" s="20">
        <v>0</v>
      </c>
      <c r="O2288" s="20">
        <f>[1]怪物属性模拟配置!$U2282-1</f>
        <v>1</v>
      </c>
      <c r="P2288" s="20">
        <v>0</v>
      </c>
      <c r="Q2288" s="20">
        <v>0</v>
      </c>
      <c r="R2288" s="20">
        <v>0</v>
      </c>
      <c r="S2288" s="29" t="s">
        <v>55</v>
      </c>
      <c r="T2288" s="29" t="s">
        <v>55</v>
      </c>
      <c r="U2288" s="20"/>
      <c r="V2288" s="20"/>
    </row>
    <row r="2289" ht="17.25" spans="1:22">
      <c r="A2289" s="20">
        <v>70008912</v>
      </c>
      <c r="B2289" s="34" t="s">
        <v>519</v>
      </c>
      <c r="C2289" s="19">
        <f>[1]怪物属性模拟配置!$E2283</f>
        <v>69</v>
      </c>
      <c r="D2289" s="20">
        <v>0</v>
      </c>
      <c r="E2289" s="19">
        <f>VLOOKUP(C2289,IF({1,0},[1]团队属性模拟!$AO$3:$AO$82,[1]团队属性模拟!$AM$3:$AM$82),2,0)</f>
        <v>67320</v>
      </c>
      <c r="F2289" s="19">
        <f>[1]怪物属性模拟配置!$P2283</f>
        <v>2515</v>
      </c>
      <c r="G2289" s="19">
        <f>[1]怪物属性模拟配置!$Q2283</f>
        <v>0</v>
      </c>
      <c r="H2289" s="19">
        <f>[1]怪物属性模拟配置!$S2283</f>
        <v>89120</v>
      </c>
      <c r="I2289" s="20">
        <v>0</v>
      </c>
      <c r="J2289" s="20">
        <v>0</v>
      </c>
      <c r="K2289" s="20">
        <v>0</v>
      </c>
      <c r="L2289" s="20">
        <v>0</v>
      </c>
      <c r="M2289" s="20">
        <f>[1]怪物属性模拟配置!$T2283*1000</f>
        <v>200</v>
      </c>
      <c r="N2289" s="20">
        <v>0</v>
      </c>
      <c r="O2289" s="20">
        <f>[1]怪物属性模拟配置!$U2283-1</f>
        <v>1</v>
      </c>
      <c r="P2289" s="20">
        <v>0</v>
      </c>
      <c r="Q2289" s="20">
        <v>0</v>
      </c>
      <c r="R2289" s="20">
        <v>0</v>
      </c>
      <c r="S2289" s="29" t="s">
        <v>55</v>
      </c>
      <c r="T2289" s="29" t="s">
        <v>55</v>
      </c>
      <c r="U2289" s="20"/>
      <c r="V2289" s="20"/>
    </row>
    <row r="2290" ht="17.25" spans="1:22">
      <c r="A2290" s="20">
        <v>70008913</v>
      </c>
      <c r="B2290" s="34" t="s">
        <v>520</v>
      </c>
      <c r="C2290" s="19">
        <f>[1]怪物属性模拟配置!$E2284</f>
        <v>69</v>
      </c>
      <c r="D2290" s="20">
        <v>0</v>
      </c>
      <c r="E2290" s="19">
        <f>VLOOKUP(C2290,IF({1,0},[1]团队属性模拟!$AO$3:$AO$82,[1]团队属性模拟!$AM$3:$AM$82),2,0)</f>
        <v>67320</v>
      </c>
      <c r="F2290" s="19">
        <f>[1]怪物属性模拟配置!$P2284</f>
        <v>2934</v>
      </c>
      <c r="G2290" s="19">
        <f>[1]怪物属性模拟配置!$Q2284</f>
        <v>0</v>
      </c>
      <c r="H2290" s="19">
        <f>[1]怪物属性模拟配置!$S2284</f>
        <v>178240</v>
      </c>
      <c r="I2290" s="20">
        <v>0</v>
      </c>
      <c r="J2290" s="20">
        <v>0</v>
      </c>
      <c r="K2290" s="20">
        <v>0</v>
      </c>
      <c r="L2290" s="20">
        <v>0</v>
      </c>
      <c r="M2290" s="20">
        <f>[1]怪物属性模拟配置!$T2284*1000</f>
        <v>200</v>
      </c>
      <c r="N2290" s="20">
        <v>0</v>
      </c>
      <c r="O2290" s="20">
        <f>[1]怪物属性模拟配置!$U2284-1</f>
        <v>1</v>
      </c>
      <c r="P2290" s="20">
        <v>0</v>
      </c>
      <c r="Q2290" s="20">
        <v>0</v>
      </c>
      <c r="R2290" s="20">
        <v>0</v>
      </c>
      <c r="S2290" s="29" t="s">
        <v>55</v>
      </c>
      <c r="T2290" s="29" t="s">
        <v>55</v>
      </c>
      <c r="U2290" s="20"/>
      <c r="V2290" s="20"/>
    </row>
    <row r="2291" ht="17.25" spans="1:22">
      <c r="A2291" s="20">
        <v>70008921</v>
      </c>
      <c r="B2291" s="34" t="s">
        <v>515</v>
      </c>
      <c r="C2291" s="19">
        <f>[1]怪物属性模拟配置!$E2285</f>
        <v>69</v>
      </c>
      <c r="D2291" s="20">
        <v>0</v>
      </c>
      <c r="E2291" s="19">
        <f>VLOOKUP(C2291,IF({1,0},[1]团队属性模拟!$AO$3:$AO$82,[1]团队属性模拟!$AM$3:$AM$82),2,0)</f>
        <v>67320</v>
      </c>
      <c r="F2291" s="19">
        <f>[1]怪物属性模拟配置!$P2285</f>
        <v>2096</v>
      </c>
      <c r="G2291" s="19">
        <f>[1]怪物属性模拟配置!$Q2285</f>
        <v>0</v>
      </c>
      <c r="H2291" s="19">
        <f>[1]怪物属性模拟配置!$S2285</f>
        <v>8912</v>
      </c>
      <c r="I2291" s="20">
        <v>0</v>
      </c>
      <c r="J2291" s="20">
        <v>0</v>
      </c>
      <c r="K2291" s="20">
        <v>0</v>
      </c>
      <c r="L2291" s="20">
        <v>0</v>
      </c>
      <c r="M2291" s="20">
        <f>[1]怪物属性模拟配置!$T2285*1000</f>
        <v>200</v>
      </c>
      <c r="N2291" s="20">
        <v>0</v>
      </c>
      <c r="O2291" s="20">
        <f>[1]怪物属性模拟配置!$U2285-1</f>
        <v>1</v>
      </c>
      <c r="P2291" s="20">
        <v>0</v>
      </c>
      <c r="Q2291" s="20">
        <v>0</v>
      </c>
      <c r="R2291" s="20">
        <v>0</v>
      </c>
      <c r="S2291" s="29" t="s">
        <v>55</v>
      </c>
      <c r="T2291" s="29" t="s">
        <v>55</v>
      </c>
      <c r="U2291" s="20"/>
      <c r="V2291" s="20"/>
    </row>
    <row r="2292" ht="17.25" spans="1:22">
      <c r="A2292" s="20">
        <v>70008922</v>
      </c>
      <c r="B2292" s="34" t="s">
        <v>516</v>
      </c>
      <c r="C2292" s="19">
        <f>[1]怪物属性模拟配置!$E2286</f>
        <v>69</v>
      </c>
      <c r="D2292" s="20">
        <v>0</v>
      </c>
      <c r="E2292" s="19">
        <f>VLOOKUP(C2292,IF({1,0},[1]团队属性模拟!$AO$3:$AO$82,[1]团队属性模拟!$AM$3:$AM$82),2,0)</f>
        <v>67320</v>
      </c>
      <c r="F2292" s="19">
        <f>[1]怪物属性模拟配置!$P2286</f>
        <v>2515</v>
      </c>
      <c r="G2292" s="19">
        <f>[1]怪物属性模拟配置!$Q2286</f>
        <v>0</v>
      </c>
      <c r="H2292" s="19">
        <f>[1]怪物属性模拟配置!$S2286</f>
        <v>89120</v>
      </c>
      <c r="I2292" s="20">
        <v>0</v>
      </c>
      <c r="J2292" s="20">
        <v>0</v>
      </c>
      <c r="K2292" s="20">
        <v>0</v>
      </c>
      <c r="L2292" s="20">
        <v>0</v>
      </c>
      <c r="M2292" s="20">
        <f>[1]怪物属性模拟配置!$T2286*1000</f>
        <v>200</v>
      </c>
      <c r="N2292" s="20">
        <v>0</v>
      </c>
      <c r="O2292" s="20">
        <f>[1]怪物属性模拟配置!$U2286-1</f>
        <v>1</v>
      </c>
      <c r="P2292" s="20">
        <v>0</v>
      </c>
      <c r="Q2292" s="20">
        <v>0</v>
      </c>
      <c r="R2292" s="20">
        <v>0</v>
      </c>
      <c r="S2292" s="29" t="s">
        <v>55</v>
      </c>
      <c r="T2292" s="29" t="s">
        <v>55</v>
      </c>
      <c r="U2292" s="20"/>
      <c r="V2292" s="20"/>
    </row>
    <row r="2293" ht="17.25" spans="1:22">
      <c r="A2293" s="20">
        <v>70008923</v>
      </c>
      <c r="B2293" s="34" t="s">
        <v>517</v>
      </c>
      <c r="C2293" s="19">
        <f>[1]怪物属性模拟配置!$E2287</f>
        <v>69</v>
      </c>
      <c r="D2293" s="20">
        <v>0</v>
      </c>
      <c r="E2293" s="19">
        <f>VLOOKUP(C2293,IF({1,0},[1]团队属性模拟!$AO$3:$AO$82,[1]团队属性模拟!$AM$3:$AM$82),2,0)</f>
        <v>67320</v>
      </c>
      <c r="F2293" s="19">
        <f>[1]怪物属性模拟配置!$P2287</f>
        <v>2934</v>
      </c>
      <c r="G2293" s="19">
        <f>[1]怪物属性模拟配置!$Q2287</f>
        <v>0</v>
      </c>
      <c r="H2293" s="19">
        <f>[1]怪物属性模拟配置!$S2287</f>
        <v>178240</v>
      </c>
      <c r="I2293" s="20">
        <v>0</v>
      </c>
      <c r="J2293" s="20">
        <v>0</v>
      </c>
      <c r="K2293" s="20">
        <v>0</v>
      </c>
      <c r="L2293" s="20">
        <v>0</v>
      </c>
      <c r="M2293" s="20">
        <f>[1]怪物属性模拟配置!$T2287*1000</f>
        <v>200</v>
      </c>
      <c r="N2293" s="20">
        <v>0</v>
      </c>
      <c r="O2293" s="20">
        <f>[1]怪物属性模拟配置!$U2287-1</f>
        <v>1</v>
      </c>
      <c r="P2293" s="20">
        <v>0</v>
      </c>
      <c r="Q2293" s="20">
        <v>0</v>
      </c>
      <c r="R2293" s="20">
        <v>0</v>
      </c>
      <c r="S2293" s="29" t="s">
        <v>55</v>
      </c>
      <c r="T2293" s="29" t="s">
        <v>55</v>
      </c>
      <c r="U2293" s="20"/>
      <c r="V2293" s="20"/>
    </row>
    <row r="2294" ht="17.25" spans="1:22">
      <c r="A2294" s="20">
        <v>70009000</v>
      </c>
      <c r="B2294" s="34" t="s">
        <v>538</v>
      </c>
      <c r="C2294" s="19">
        <f>[1]怪物属性模拟配置!$E2288</f>
        <v>70</v>
      </c>
      <c r="D2294" s="20">
        <v>0</v>
      </c>
      <c r="E2294" s="19">
        <f>VLOOKUP(C2294,IF({1,0},[1]团队属性模拟!$AO$3:$AO$82,[1]团队属性模拟!$AM$3:$AM$82),2,0)</f>
        <v>68110</v>
      </c>
      <c r="F2294" s="19">
        <f>[1]怪物属性模拟配置!$P2288</f>
        <v>4240</v>
      </c>
      <c r="G2294" s="19">
        <f>[1]怪物属性模拟配置!$Q2288</f>
        <v>0</v>
      </c>
      <c r="H2294" s="19" t="str">
        <f>[1]怪物属性模拟配置!$S2288</f>
        <v>297594|306612|297594</v>
      </c>
      <c r="I2294" s="20">
        <v>0</v>
      </c>
      <c r="J2294" s="20">
        <v>0</v>
      </c>
      <c r="K2294" s="20">
        <v>0</v>
      </c>
      <c r="L2294" s="20">
        <v>0</v>
      </c>
      <c r="M2294" s="20">
        <f>[1]怪物属性模拟配置!$T2288*1000</f>
        <v>200</v>
      </c>
      <c r="N2294" s="20">
        <v>0</v>
      </c>
      <c r="O2294" s="20">
        <f>[1]怪物属性模拟配置!$U2288-1</f>
        <v>1</v>
      </c>
      <c r="P2294" s="20">
        <v>0</v>
      </c>
      <c r="Q2294" s="20">
        <v>0</v>
      </c>
      <c r="R2294" s="20">
        <v>0</v>
      </c>
      <c r="S2294" s="29" t="s">
        <v>55</v>
      </c>
      <c r="T2294" s="29" t="s">
        <v>55</v>
      </c>
      <c r="U2294" s="20"/>
      <c r="V2294" s="20"/>
    </row>
    <row r="2295" ht="17.25" spans="1:22">
      <c r="A2295" s="20">
        <v>70009111</v>
      </c>
      <c r="B2295" s="34" t="s">
        <v>518</v>
      </c>
      <c r="C2295" s="19">
        <f>[1]怪物属性模拟配置!$E2289</f>
        <v>71</v>
      </c>
      <c r="D2295" s="20">
        <v>0</v>
      </c>
      <c r="E2295" s="19">
        <f>VLOOKUP(C2295,IF({1,0},[1]团队属性模拟!$AO$3:$AO$82,[1]团队属性模拟!$AM$3:$AM$82),2,0)</f>
        <v>79050</v>
      </c>
      <c r="F2295" s="19">
        <f>[1]怪物属性模拟配置!$P2289</f>
        <v>2461</v>
      </c>
      <c r="G2295" s="19">
        <f>[1]怪物属性模拟配置!$Q2289</f>
        <v>0</v>
      </c>
      <c r="H2295" s="19">
        <f>[1]怪物属性模拟配置!$S2289</f>
        <v>10465</v>
      </c>
      <c r="I2295" s="20">
        <v>0</v>
      </c>
      <c r="J2295" s="20">
        <v>0</v>
      </c>
      <c r="K2295" s="20">
        <v>0</v>
      </c>
      <c r="L2295" s="20">
        <v>0</v>
      </c>
      <c r="M2295" s="20">
        <f>[1]怪物属性模拟配置!$T2289*1000</f>
        <v>200</v>
      </c>
      <c r="N2295" s="20">
        <v>0</v>
      </c>
      <c r="O2295" s="20">
        <f>[1]怪物属性模拟配置!$U2289-1</f>
        <v>1</v>
      </c>
      <c r="P2295" s="20">
        <v>0</v>
      </c>
      <c r="Q2295" s="20">
        <v>0</v>
      </c>
      <c r="R2295" s="20">
        <v>0</v>
      </c>
      <c r="S2295" s="29" t="s">
        <v>55</v>
      </c>
      <c r="T2295" s="29" t="s">
        <v>55</v>
      </c>
      <c r="U2295" s="20"/>
      <c r="V2295" s="20"/>
    </row>
    <row r="2296" ht="17.25" spans="1:22">
      <c r="A2296" s="20">
        <v>70009112</v>
      </c>
      <c r="B2296" s="34" t="s">
        <v>519</v>
      </c>
      <c r="C2296" s="19">
        <f>[1]怪物属性模拟配置!$E2290</f>
        <v>71</v>
      </c>
      <c r="D2296" s="20">
        <v>0</v>
      </c>
      <c r="E2296" s="19">
        <f>VLOOKUP(C2296,IF({1,0},[1]团队属性模拟!$AO$3:$AO$82,[1]团队属性模拟!$AM$3:$AM$82),2,0)</f>
        <v>79050</v>
      </c>
      <c r="F2296" s="19">
        <f>[1]怪物属性模拟配置!$P2290</f>
        <v>2953</v>
      </c>
      <c r="G2296" s="19">
        <f>[1]怪物属性模拟配置!$Q2290</f>
        <v>0</v>
      </c>
      <c r="H2296" s="19">
        <f>[1]怪物属性模拟配置!$S2290</f>
        <v>104650</v>
      </c>
      <c r="I2296" s="20">
        <v>0</v>
      </c>
      <c r="J2296" s="20">
        <v>0</v>
      </c>
      <c r="K2296" s="20">
        <v>0</v>
      </c>
      <c r="L2296" s="20">
        <v>0</v>
      </c>
      <c r="M2296" s="20">
        <f>[1]怪物属性模拟配置!$T2290*1000</f>
        <v>200</v>
      </c>
      <c r="N2296" s="20">
        <v>0</v>
      </c>
      <c r="O2296" s="20">
        <f>[1]怪物属性模拟配置!$U2290-1</f>
        <v>1</v>
      </c>
      <c r="P2296" s="20">
        <v>0</v>
      </c>
      <c r="Q2296" s="20">
        <v>0</v>
      </c>
      <c r="R2296" s="20">
        <v>0</v>
      </c>
      <c r="S2296" s="29" t="s">
        <v>55</v>
      </c>
      <c r="T2296" s="29" t="s">
        <v>55</v>
      </c>
      <c r="U2296" s="20"/>
      <c r="V2296" s="20"/>
    </row>
    <row r="2297" ht="17.25" spans="1:22">
      <c r="A2297" s="20">
        <v>70009113</v>
      </c>
      <c r="B2297" s="34" t="s">
        <v>520</v>
      </c>
      <c r="C2297" s="19">
        <f>[1]怪物属性模拟配置!$E2291</f>
        <v>71</v>
      </c>
      <c r="D2297" s="20">
        <v>0</v>
      </c>
      <c r="E2297" s="19">
        <f>VLOOKUP(C2297,IF({1,0},[1]团队属性模拟!$AO$3:$AO$82,[1]团队属性模拟!$AM$3:$AM$82),2,0)</f>
        <v>79050</v>
      </c>
      <c r="F2297" s="19">
        <f>[1]怪物属性模拟配置!$P2291</f>
        <v>3445</v>
      </c>
      <c r="G2297" s="19">
        <f>[1]怪物属性模拟配置!$Q2291</f>
        <v>0</v>
      </c>
      <c r="H2297" s="19">
        <f>[1]怪物属性模拟配置!$S2291</f>
        <v>209300</v>
      </c>
      <c r="I2297" s="20">
        <v>0</v>
      </c>
      <c r="J2297" s="20">
        <v>0</v>
      </c>
      <c r="K2297" s="20">
        <v>0</v>
      </c>
      <c r="L2297" s="20">
        <v>0</v>
      </c>
      <c r="M2297" s="20">
        <f>[1]怪物属性模拟配置!$T2291*1000</f>
        <v>200</v>
      </c>
      <c r="N2297" s="20">
        <v>0</v>
      </c>
      <c r="O2297" s="20">
        <f>[1]怪物属性模拟配置!$U2291-1</f>
        <v>1</v>
      </c>
      <c r="P2297" s="20">
        <v>0</v>
      </c>
      <c r="Q2297" s="20">
        <v>0</v>
      </c>
      <c r="R2297" s="20">
        <v>0</v>
      </c>
      <c r="S2297" s="29" t="s">
        <v>55</v>
      </c>
      <c r="T2297" s="29" t="s">
        <v>55</v>
      </c>
      <c r="U2297" s="20"/>
      <c r="V2297" s="20"/>
    </row>
    <row r="2298" ht="17.25" spans="1:22">
      <c r="A2298" s="20">
        <v>70009121</v>
      </c>
      <c r="B2298" s="34" t="s">
        <v>515</v>
      </c>
      <c r="C2298" s="19">
        <f>[1]怪物属性模拟配置!$E2292</f>
        <v>71</v>
      </c>
      <c r="D2298" s="20">
        <v>0</v>
      </c>
      <c r="E2298" s="19">
        <f>VLOOKUP(C2298,IF({1,0},[1]团队属性模拟!$AO$3:$AO$82,[1]团队属性模拟!$AM$3:$AM$82),2,0)</f>
        <v>79050</v>
      </c>
      <c r="F2298" s="19">
        <f>[1]怪物属性模拟配置!$P2292</f>
        <v>2461</v>
      </c>
      <c r="G2298" s="19">
        <f>[1]怪物属性模拟配置!$Q2292</f>
        <v>0</v>
      </c>
      <c r="H2298" s="19">
        <f>[1]怪物属性模拟配置!$S2292</f>
        <v>10465</v>
      </c>
      <c r="I2298" s="20">
        <v>0</v>
      </c>
      <c r="J2298" s="20">
        <v>0</v>
      </c>
      <c r="K2298" s="20">
        <v>0</v>
      </c>
      <c r="L2298" s="20">
        <v>0</v>
      </c>
      <c r="M2298" s="20">
        <f>[1]怪物属性模拟配置!$T2292*1000</f>
        <v>200</v>
      </c>
      <c r="N2298" s="20">
        <v>0</v>
      </c>
      <c r="O2298" s="20">
        <f>[1]怪物属性模拟配置!$U2292-1</f>
        <v>1</v>
      </c>
      <c r="P2298" s="20">
        <v>0</v>
      </c>
      <c r="Q2298" s="20">
        <v>0</v>
      </c>
      <c r="R2298" s="20">
        <v>0</v>
      </c>
      <c r="S2298" s="29" t="s">
        <v>55</v>
      </c>
      <c r="T2298" s="29" t="s">
        <v>55</v>
      </c>
      <c r="U2298" s="20"/>
      <c r="V2298" s="20"/>
    </row>
    <row r="2299" ht="17.25" spans="1:22">
      <c r="A2299" s="20">
        <v>70009122</v>
      </c>
      <c r="B2299" s="34" t="s">
        <v>516</v>
      </c>
      <c r="C2299" s="19">
        <f>[1]怪物属性模拟配置!$E2293</f>
        <v>71</v>
      </c>
      <c r="D2299" s="20">
        <v>0</v>
      </c>
      <c r="E2299" s="19">
        <f>VLOOKUP(C2299,IF({1,0},[1]团队属性模拟!$AO$3:$AO$82,[1]团队属性模拟!$AM$3:$AM$82),2,0)</f>
        <v>79050</v>
      </c>
      <c r="F2299" s="19">
        <f>[1]怪物属性模拟配置!$P2293</f>
        <v>2953</v>
      </c>
      <c r="G2299" s="19">
        <f>[1]怪物属性模拟配置!$Q2293</f>
        <v>0</v>
      </c>
      <c r="H2299" s="19">
        <f>[1]怪物属性模拟配置!$S2293</f>
        <v>104650</v>
      </c>
      <c r="I2299" s="20">
        <v>0</v>
      </c>
      <c r="J2299" s="20">
        <v>0</v>
      </c>
      <c r="K2299" s="20">
        <v>0</v>
      </c>
      <c r="L2299" s="20">
        <v>0</v>
      </c>
      <c r="M2299" s="20">
        <f>[1]怪物属性模拟配置!$T2293*1000</f>
        <v>200</v>
      </c>
      <c r="N2299" s="20">
        <v>0</v>
      </c>
      <c r="O2299" s="20">
        <f>[1]怪物属性模拟配置!$U2293-1</f>
        <v>1</v>
      </c>
      <c r="P2299" s="20">
        <v>0</v>
      </c>
      <c r="Q2299" s="20">
        <v>0</v>
      </c>
      <c r="R2299" s="20">
        <v>0</v>
      </c>
      <c r="S2299" s="29" t="s">
        <v>55</v>
      </c>
      <c r="T2299" s="29" t="s">
        <v>55</v>
      </c>
      <c r="U2299" s="20"/>
      <c r="V2299" s="20"/>
    </row>
    <row r="2300" ht="17.25" spans="1:22">
      <c r="A2300" s="20">
        <v>70009123</v>
      </c>
      <c r="B2300" s="34" t="s">
        <v>517</v>
      </c>
      <c r="C2300" s="19">
        <f>[1]怪物属性模拟配置!$E2294</f>
        <v>71</v>
      </c>
      <c r="D2300" s="20">
        <v>0</v>
      </c>
      <c r="E2300" s="19">
        <f>VLOOKUP(C2300,IF({1,0},[1]团队属性模拟!$AO$3:$AO$82,[1]团队属性模拟!$AM$3:$AM$82),2,0)</f>
        <v>79050</v>
      </c>
      <c r="F2300" s="19">
        <f>[1]怪物属性模拟配置!$P2294</f>
        <v>3445</v>
      </c>
      <c r="G2300" s="19">
        <f>[1]怪物属性模拟配置!$Q2294</f>
        <v>0</v>
      </c>
      <c r="H2300" s="19">
        <f>[1]怪物属性模拟配置!$S2294</f>
        <v>209300</v>
      </c>
      <c r="I2300" s="20">
        <v>0</v>
      </c>
      <c r="J2300" s="20">
        <v>0</v>
      </c>
      <c r="K2300" s="20">
        <v>0</v>
      </c>
      <c r="L2300" s="20">
        <v>0</v>
      </c>
      <c r="M2300" s="20">
        <f>[1]怪物属性模拟配置!$T2294*1000</f>
        <v>200</v>
      </c>
      <c r="N2300" s="20">
        <v>0</v>
      </c>
      <c r="O2300" s="20">
        <f>[1]怪物属性模拟配置!$U2294-1</f>
        <v>1</v>
      </c>
      <c r="P2300" s="20">
        <v>0</v>
      </c>
      <c r="Q2300" s="20">
        <v>0</v>
      </c>
      <c r="R2300" s="20">
        <v>0</v>
      </c>
      <c r="S2300" s="29" t="s">
        <v>55</v>
      </c>
      <c r="T2300" s="29" t="s">
        <v>55</v>
      </c>
      <c r="U2300" s="20"/>
      <c r="V2300" s="20"/>
    </row>
    <row r="2301" ht="17.25" spans="1:22">
      <c r="A2301" s="20">
        <v>70009211</v>
      </c>
      <c r="B2301" s="34" t="s">
        <v>515</v>
      </c>
      <c r="C2301" s="19">
        <f>[1]怪物属性模拟配置!$E2295</f>
        <v>72</v>
      </c>
      <c r="D2301" s="20">
        <v>0</v>
      </c>
      <c r="E2301" s="19">
        <f>VLOOKUP(C2301,IF({1,0},[1]团队属性模拟!$AO$3:$AO$82,[1]团队属性模拟!$AM$3:$AM$82),2,0)</f>
        <v>81270</v>
      </c>
      <c r="F2301" s="19">
        <f>[1]怪物属性模拟配置!$P2295</f>
        <v>2533</v>
      </c>
      <c r="G2301" s="19">
        <f>[1]怪物属性模拟配置!$Q2295</f>
        <v>0</v>
      </c>
      <c r="H2301" s="19">
        <f>[1]怪物属性模拟配置!$S2295</f>
        <v>10753</v>
      </c>
      <c r="I2301" s="20">
        <v>0</v>
      </c>
      <c r="J2301" s="20">
        <v>0</v>
      </c>
      <c r="K2301" s="20">
        <v>0</v>
      </c>
      <c r="L2301" s="20">
        <v>0</v>
      </c>
      <c r="M2301" s="20">
        <f>[1]怪物属性模拟配置!$T2295*1000</f>
        <v>200</v>
      </c>
      <c r="N2301" s="20">
        <v>0</v>
      </c>
      <c r="O2301" s="20">
        <f>[1]怪物属性模拟配置!$U2295-1</f>
        <v>1</v>
      </c>
      <c r="P2301" s="20">
        <v>0</v>
      </c>
      <c r="Q2301" s="20">
        <v>0</v>
      </c>
      <c r="R2301" s="20">
        <v>0</v>
      </c>
      <c r="S2301" s="29" t="s">
        <v>55</v>
      </c>
      <c r="T2301" s="29" t="s">
        <v>55</v>
      </c>
      <c r="U2301" s="20"/>
      <c r="V2301" s="20"/>
    </row>
    <row r="2302" ht="17.25" spans="1:22">
      <c r="A2302" s="20">
        <v>70009212</v>
      </c>
      <c r="B2302" s="34" t="s">
        <v>516</v>
      </c>
      <c r="C2302" s="19">
        <f>[1]怪物属性模拟配置!$E2296</f>
        <v>72</v>
      </c>
      <c r="D2302" s="20">
        <v>0</v>
      </c>
      <c r="E2302" s="19">
        <f>VLOOKUP(C2302,IF({1,0},[1]团队属性模拟!$AO$3:$AO$82,[1]团队属性模拟!$AM$3:$AM$82),2,0)</f>
        <v>81270</v>
      </c>
      <c r="F2302" s="19">
        <f>[1]怪物属性模拟配置!$P2296</f>
        <v>3040</v>
      </c>
      <c r="G2302" s="19">
        <f>[1]怪物属性模拟配置!$Q2296</f>
        <v>0</v>
      </c>
      <c r="H2302" s="19">
        <f>[1]怪物属性模拟配置!$S2296</f>
        <v>107530</v>
      </c>
      <c r="I2302" s="20">
        <v>0</v>
      </c>
      <c r="J2302" s="20">
        <v>0</v>
      </c>
      <c r="K2302" s="20">
        <v>0</v>
      </c>
      <c r="L2302" s="20">
        <v>0</v>
      </c>
      <c r="M2302" s="20">
        <f>[1]怪物属性模拟配置!$T2296*1000</f>
        <v>200</v>
      </c>
      <c r="N2302" s="20">
        <v>0</v>
      </c>
      <c r="O2302" s="20">
        <f>[1]怪物属性模拟配置!$U2296-1</f>
        <v>1</v>
      </c>
      <c r="P2302" s="20">
        <v>0</v>
      </c>
      <c r="Q2302" s="20">
        <v>0</v>
      </c>
      <c r="R2302" s="20">
        <v>0</v>
      </c>
      <c r="S2302" s="29" t="s">
        <v>55</v>
      </c>
      <c r="T2302" s="29" t="s">
        <v>55</v>
      </c>
      <c r="U2302" s="20"/>
      <c r="V2302" s="20"/>
    </row>
    <row r="2303" ht="17.25" spans="1:22">
      <c r="A2303" s="20">
        <v>70009213</v>
      </c>
      <c r="B2303" s="34" t="s">
        <v>517</v>
      </c>
      <c r="C2303" s="19">
        <f>[1]怪物属性模拟配置!$E2297</f>
        <v>72</v>
      </c>
      <c r="D2303" s="20">
        <v>0</v>
      </c>
      <c r="E2303" s="19">
        <f>VLOOKUP(C2303,IF({1,0},[1]团队属性模拟!$AO$3:$AO$82,[1]团队属性模拟!$AM$3:$AM$82),2,0)</f>
        <v>81270</v>
      </c>
      <c r="F2303" s="19">
        <f>[1]怪物属性模拟配置!$P2297</f>
        <v>3546</v>
      </c>
      <c r="G2303" s="19">
        <f>[1]怪物属性模拟配置!$Q2297</f>
        <v>0</v>
      </c>
      <c r="H2303" s="19">
        <f>[1]怪物属性模拟配置!$S2297</f>
        <v>215060</v>
      </c>
      <c r="I2303" s="20">
        <v>0</v>
      </c>
      <c r="J2303" s="20">
        <v>0</v>
      </c>
      <c r="K2303" s="20">
        <v>0</v>
      </c>
      <c r="L2303" s="20">
        <v>0</v>
      </c>
      <c r="M2303" s="20">
        <f>[1]怪物属性模拟配置!$T2297*1000</f>
        <v>200</v>
      </c>
      <c r="N2303" s="20">
        <v>0</v>
      </c>
      <c r="O2303" s="20">
        <f>[1]怪物属性模拟配置!$U2297-1</f>
        <v>1</v>
      </c>
      <c r="P2303" s="20">
        <v>0</v>
      </c>
      <c r="Q2303" s="20">
        <v>0</v>
      </c>
      <c r="R2303" s="20">
        <v>0</v>
      </c>
      <c r="S2303" s="29" t="s">
        <v>55</v>
      </c>
      <c r="T2303" s="29" t="s">
        <v>55</v>
      </c>
      <c r="U2303" s="20"/>
      <c r="V2303" s="20"/>
    </row>
    <row r="2304" ht="17.25" spans="1:22">
      <c r="A2304" s="20">
        <v>70009221</v>
      </c>
      <c r="B2304" s="34" t="s">
        <v>518</v>
      </c>
      <c r="C2304" s="19">
        <f>[1]怪物属性模拟配置!$E2298</f>
        <v>72</v>
      </c>
      <c r="D2304" s="20">
        <v>0</v>
      </c>
      <c r="E2304" s="19">
        <f>VLOOKUP(C2304,IF({1,0},[1]团队属性模拟!$AO$3:$AO$82,[1]团队属性模拟!$AM$3:$AM$82),2,0)</f>
        <v>81270</v>
      </c>
      <c r="F2304" s="19">
        <f>[1]怪物属性模拟配置!$P2298</f>
        <v>2533</v>
      </c>
      <c r="G2304" s="19">
        <f>[1]怪物属性模拟配置!$Q2298</f>
        <v>0</v>
      </c>
      <c r="H2304" s="19">
        <f>[1]怪物属性模拟配置!$S2298</f>
        <v>10753</v>
      </c>
      <c r="I2304" s="20">
        <v>0</v>
      </c>
      <c r="J2304" s="20">
        <v>0</v>
      </c>
      <c r="K2304" s="20">
        <v>0</v>
      </c>
      <c r="L2304" s="20">
        <v>0</v>
      </c>
      <c r="M2304" s="20">
        <f>[1]怪物属性模拟配置!$T2298*1000</f>
        <v>200</v>
      </c>
      <c r="N2304" s="20">
        <v>0</v>
      </c>
      <c r="O2304" s="20">
        <f>[1]怪物属性模拟配置!$U2298-1</f>
        <v>1</v>
      </c>
      <c r="P2304" s="20">
        <v>0</v>
      </c>
      <c r="Q2304" s="20">
        <v>0</v>
      </c>
      <c r="R2304" s="20">
        <v>0</v>
      </c>
      <c r="S2304" s="29" t="s">
        <v>55</v>
      </c>
      <c r="T2304" s="29" t="s">
        <v>55</v>
      </c>
      <c r="U2304" s="20"/>
      <c r="V2304" s="20"/>
    </row>
    <row r="2305" ht="17.25" spans="1:22">
      <c r="A2305" s="20">
        <v>70009222</v>
      </c>
      <c r="B2305" s="34" t="s">
        <v>519</v>
      </c>
      <c r="C2305" s="19">
        <f>[1]怪物属性模拟配置!$E2299</f>
        <v>72</v>
      </c>
      <c r="D2305" s="20">
        <v>0</v>
      </c>
      <c r="E2305" s="19">
        <f>VLOOKUP(C2305,IF({1,0},[1]团队属性模拟!$AO$3:$AO$82,[1]团队属性模拟!$AM$3:$AM$82),2,0)</f>
        <v>81270</v>
      </c>
      <c r="F2305" s="19">
        <f>[1]怪物属性模拟配置!$P2299</f>
        <v>3040</v>
      </c>
      <c r="G2305" s="19">
        <f>[1]怪物属性模拟配置!$Q2299</f>
        <v>0</v>
      </c>
      <c r="H2305" s="19">
        <f>[1]怪物属性模拟配置!$S2299</f>
        <v>107530</v>
      </c>
      <c r="I2305" s="20">
        <v>0</v>
      </c>
      <c r="J2305" s="20">
        <v>0</v>
      </c>
      <c r="K2305" s="20">
        <v>0</v>
      </c>
      <c r="L2305" s="20">
        <v>0</v>
      </c>
      <c r="M2305" s="20">
        <f>[1]怪物属性模拟配置!$T2299*1000</f>
        <v>200</v>
      </c>
      <c r="N2305" s="20">
        <v>0</v>
      </c>
      <c r="O2305" s="20">
        <f>[1]怪物属性模拟配置!$U2299-1</f>
        <v>1</v>
      </c>
      <c r="P2305" s="20">
        <v>0</v>
      </c>
      <c r="Q2305" s="20">
        <v>0</v>
      </c>
      <c r="R2305" s="20">
        <v>0</v>
      </c>
      <c r="S2305" s="29" t="s">
        <v>55</v>
      </c>
      <c r="T2305" s="29" t="s">
        <v>55</v>
      </c>
      <c r="U2305" s="20"/>
      <c r="V2305" s="20"/>
    </row>
    <row r="2306" ht="17.25" spans="1:22">
      <c r="A2306" s="20">
        <v>70009223</v>
      </c>
      <c r="B2306" s="34" t="s">
        <v>520</v>
      </c>
      <c r="C2306" s="19">
        <f>[1]怪物属性模拟配置!$E2300</f>
        <v>72</v>
      </c>
      <c r="D2306" s="20">
        <v>0</v>
      </c>
      <c r="E2306" s="19">
        <f>VLOOKUP(C2306,IF({1,0},[1]团队属性模拟!$AO$3:$AO$82,[1]团队属性模拟!$AM$3:$AM$82),2,0)</f>
        <v>81270</v>
      </c>
      <c r="F2306" s="19">
        <f>[1]怪物属性模拟配置!$P2300</f>
        <v>3546</v>
      </c>
      <c r="G2306" s="19">
        <f>[1]怪物属性模拟配置!$Q2300</f>
        <v>0</v>
      </c>
      <c r="H2306" s="19">
        <f>[1]怪物属性模拟配置!$S2300</f>
        <v>215060</v>
      </c>
      <c r="I2306" s="20">
        <v>0</v>
      </c>
      <c r="J2306" s="20">
        <v>0</v>
      </c>
      <c r="K2306" s="20">
        <v>0</v>
      </c>
      <c r="L2306" s="20">
        <v>0</v>
      </c>
      <c r="M2306" s="20">
        <f>[1]怪物属性模拟配置!$T2300*1000</f>
        <v>200</v>
      </c>
      <c r="N2306" s="20">
        <v>0</v>
      </c>
      <c r="O2306" s="20">
        <f>[1]怪物属性模拟配置!$U2300-1</f>
        <v>1</v>
      </c>
      <c r="P2306" s="20">
        <v>0</v>
      </c>
      <c r="Q2306" s="20">
        <v>0</v>
      </c>
      <c r="R2306" s="20">
        <v>0</v>
      </c>
      <c r="S2306" s="29" t="s">
        <v>55</v>
      </c>
      <c r="T2306" s="29" t="s">
        <v>55</v>
      </c>
      <c r="U2306" s="20"/>
      <c r="V2306" s="20"/>
    </row>
    <row r="2307" ht="17.25" spans="1:22">
      <c r="A2307" s="20">
        <v>70009311</v>
      </c>
      <c r="B2307" s="34" t="s">
        <v>515</v>
      </c>
      <c r="C2307" s="19">
        <f>[1]怪物属性模拟配置!$E2301</f>
        <v>73</v>
      </c>
      <c r="D2307" s="20">
        <v>0</v>
      </c>
      <c r="E2307" s="19">
        <f>VLOOKUP(C2307,IF({1,0},[1]团队属性模拟!$AO$3:$AO$82,[1]团队属性模拟!$AM$3:$AM$82),2,0)</f>
        <v>82570</v>
      </c>
      <c r="F2307" s="19">
        <f>[1]怪物属性模拟配置!$P2301</f>
        <v>2574</v>
      </c>
      <c r="G2307" s="19">
        <f>[1]怪物属性模拟配置!$Q2301</f>
        <v>0</v>
      </c>
      <c r="H2307" s="19">
        <f>[1]怪物属性模拟配置!$S2301</f>
        <v>10924</v>
      </c>
      <c r="I2307" s="20">
        <v>0</v>
      </c>
      <c r="J2307" s="20">
        <v>0</v>
      </c>
      <c r="K2307" s="20">
        <v>0</v>
      </c>
      <c r="L2307" s="20">
        <v>0</v>
      </c>
      <c r="M2307" s="20">
        <f>[1]怪物属性模拟配置!$T2301*1000</f>
        <v>200</v>
      </c>
      <c r="N2307" s="20">
        <v>0</v>
      </c>
      <c r="O2307" s="20">
        <f>[1]怪物属性模拟配置!$U2301-1</f>
        <v>1</v>
      </c>
      <c r="P2307" s="20">
        <v>0</v>
      </c>
      <c r="Q2307" s="20">
        <v>0</v>
      </c>
      <c r="R2307" s="20">
        <v>0</v>
      </c>
      <c r="S2307" s="29" t="s">
        <v>55</v>
      </c>
      <c r="T2307" s="29" t="s">
        <v>55</v>
      </c>
      <c r="U2307" s="20"/>
      <c r="V2307" s="20"/>
    </row>
    <row r="2308" ht="17.25" spans="1:22">
      <c r="A2308" s="20">
        <v>70009312</v>
      </c>
      <c r="B2308" s="34" t="s">
        <v>516</v>
      </c>
      <c r="C2308" s="19">
        <f>[1]怪物属性模拟配置!$E2302</f>
        <v>73</v>
      </c>
      <c r="D2308" s="20">
        <v>0</v>
      </c>
      <c r="E2308" s="19">
        <f>VLOOKUP(C2308,IF({1,0},[1]团队属性模拟!$AO$3:$AO$82,[1]团队属性模拟!$AM$3:$AM$82),2,0)</f>
        <v>82570</v>
      </c>
      <c r="F2308" s="19">
        <f>[1]怪物属性模拟配置!$P2302</f>
        <v>3089</v>
      </c>
      <c r="G2308" s="19">
        <f>[1]怪物属性模拟配置!$Q2302</f>
        <v>0</v>
      </c>
      <c r="H2308" s="19">
        <f>[1]怪物属性模拟配置!$S2302</f>
        <v>109240</v>
      </c>
      <c r="I2308" s="20">
        <v>0</v>
      </c>
      <c r="J2308" s="20">
        <v>0</v>
      </c>
      <c r="K2308" s="20">
        <v>0</v>
      </c>
      <c r="L2308" s="20">
        <v>0</v>
      </c>
      <c r="M2308" s="20">
        <f>[1]怪物属性模拟配置!$T2302*1000</f>
        <v>200</v>
      </c>
      <c r="N2308" s="20">
        <v>0</v>
      </c>
      <c r="O2308" s="20">
        <f>[1]怪物属性模拟配置!$U2302-1</f>
        <v>1</v>
      </c>
      <c r="P2308" s="20">
        <v>0</v>
      </c>
      <c r="Q2308" s="20">
        <v>0</v>
      </c>
      <c r="R2308" s="20">
        <v>0</v>
      </c>
      <c r="S2308" s="29" t="s">
        <v>55</v>
      </c>
      <c r="T2308" s="29" t="s">
        <v>55</v>
      </c>
      <c r="U2308" s="20"/>
      <c r="V2308" s="20"/>
    </row>
    <row r="2309" ht="17.25" spans="1:22">
      <c r="A2309" s="20">
        <v>70009313</v>
      </c>
      <c r="B2309" s="34" t="s">
        <v>517</v>
      </c>
      <c r="C2309" s="19">
        <f>[1]怪物属性模拟配置!$E2303</f>
        <v>73</v>
      </c>
      <c r="D2309" s="20">
        <v>0</v>
      </c>
      <c r="E2309" s="19">
        <f>VLOOKUP(C2309,IF({1,0},[1]团队属性模拟!$AO$3:$AO$82,[1]团队属性模拟!$AM$3:$AM$82),2,0)</f>
        <v>82570</v>
      </c>
      <c r="F2309" s="19">
        <f>[1]怪物属性模拟配置!$P2303</f>
        <v>3604</v>
      </c>
      <c r="G2309" s="19">
        <f>[1]怪物属性模拟配置!$Q2303</f>
        <v>0</v>
      </c>
      <c r="H2309" s="19">
        <f>[1]怪物属性模拟配置!$S2303</f>
        <v>218480</v>
      </c>
      <c r="I2309" s="20">
        <v>0</v>
      </c>
      <c r="J2309" s="20">
        <v>0</v>
      </c>
      <c r="K2309" s="20">
        <v>0</v>
      </c>
      <c r="L2309" s="20">
        <v>0</v>
      </c>
      <c r="M2309" s="20">
        <f>[1]怪物属性模拟配置!$T2303*1000</f>
        <v>200</v>
      </c>
      <c r="N2309" s="20">
        <v>0</v>
      </c>
      <c r="O2309" s="20">
        <f>[1]怪物属性模拟配置!$U2303-1</f>
        <v>1</v>
      </c>
      <c r="P2309" s="20">
        <v>0</v>
      </c>
      <c r="Q2309" s="20">
        <v>0</v>
      </c>
      <c r="R2309" s="20">
        <v>0</v>
      </c>
      <c r="S2309" s="29" t="s">
        <v>55</v>
      </c>
      <c r="T2309" s="29" t="s">
        <v>55</v>
      </c>
      <c r="U2309" s="20"/>
      <c r="V2309" s="20"/>
    </row>
    <row r="2310" ht="17.25" spans="1:22">
      <c r="A2310" s="20">
        <v>70009321</v>
      </c>
      <c r="B2310" s="34" t="s">
        <v>518</v>
      </c>
      <c r="C2310" s="19">
        <f>[1]怪物属性模拟配置!$E2304</f>
        <v>73</v>
      </c>
      <c r="D2310" s="20">
        <v>0</v>
      </c>
      <c r="E2310" s="19">
        <f>VLOOKUP(C2310,IF({1,0},[1]团队属性模拟!$AO$3:$AO$82,[1]团队属性模拟!$AM$3:$AM$82),2,0)</f>
        <v>82570</v>
      </c>
      <c r="F2310" s="19">
        <f>[1]怪物属性模拟配置!$P2304</f>
        <v>2574</v>
      </c>
      <c r="G2310" s="19">
        <f>[1]怪物属性模拟配置!$Q2304</f>
        <v>0</v>
      </c>
      <c r="H2310" s="19">
        <f>[1]怪物属性模拟配置!$S2304</f>
        <v>10924</v>
      </c>
      <c r="I2310" s="20">
        <v>0</v>
      </c>
      <c r="J2310" s="20">
        <v>0</v>
      </c>
      <c r="K2310" s="20">
        <v>0</v>
      </c>
      <c r="L2310" s="20">
        <v>0</v>
      </c>
      <c r="M2310" s="20">
        <f>[1]怪物属性模拟配置!$T2304*1000</f>
        <v>200</v>
      </c>
      <c r="N2310" s="20">
        <v>0</v>
      </c>
      <c r="O2310" s="20">
        <f>[1]怪物属性模拟配置!$U2304-1</f>
        <v>1</v>
      </c>
      <c r="P2310" s="20">
        <v>0</v>
      </c>
      <c r="Q2310" s="20">
        <v>0</v>
      </c>
      <c r="R2310" s="20">
        <v>0</v>
      </c>
      <c r="S2310" s="29" t="s">
        <v>55</v>
      </c>
      <c r="T2310" s="29" t="s">
        <v>55</v>
      </c>
      <c r="U2310" s="20"/>
      <c r="V2310" s="20"/>
    </row>
    <row r="2311" ht="17.25" spans="1:22">
      <c r="A2311" s="20">
        <v>70009322</v>
      </c>
      <c r="B2311" s="34" t="s">
        <v>519</v>
      </c>
      <c r="C2311" s="19">
        <f>[1]怪物属性模拟配置!$E2305</f>
        <v>73</v>
      </c>
      <c r="D2311" s="20">
        <v>0</v>
      </c>
      <c r="E2311" s="19">
        <f>VLOOKUP(C2311,IF({1,0},[1]团队属性模拟!$AO$3:$AO$82,[1]团队属性模拟!$AM$3:$AM$82),2,0)</f>
        <v>82570</v>
      </c>
      <c r="F2311" s="19">
        <f>[1]怪物属性模拟配置!$P2305</f>
        <v>3089</v>
      </c>
      <c r="G2311" s="19">
        <f>[1]怪物属性模拟配置!$Q2305</f>
        <v>0</v>
      </c>
      <c r="H2311" s="19">
        <f>[1]怪物属性模拟配置!$S2305</f>
        <v>109240</v>
      </c>
      <c r="I2311" s="20">
        <v>0</v>
      </c>
      <c r="J2311" s="20">
        <v>0</v>
      </c>
      <c r="K2311" s="20">
        <v>0</v>
      </c>
      <c r="L2311" s="20">
        <v>0</v>
      </c>
      <c r="M2311" s="20">
        <f>[1]怪物属性模拟配置!$T2305*1000</f>
        <v>200</v>
      </c>
      <c r="N2311" s="20">
        <v>0</v>
      </c>
      <c r="O2311" s="20">
        <f>[1]怪物属性模拟配置!$U2305-1</f>
        <v>1</v>
      </c>
      <c r="P2311" s="20">
        <v>0</v>
      </c>
      <c r="Q2311" s="20">
        <v>0</v>
      </c>
      <c r="R2311" s="20">
        <v>0</v>
      </c>
      <c r="S2311" s="29" t="s">
        <v>55</v>
      </c>
      <c r="T2311" s="29" t="s">
        <v>55</v>
      </c>
      <c r="U2311" s="20"/>
      <c r="V2311" s="20"/>
    </row>
    <row r="2312" ht="17.25" spans="1:22">
      <c r="A2312" s="20">
        <v>70009323</v>
      </c>
      <c r="B2312" s="34" t="s">
        <v>520</v>
      </c>
      <c r="C2312" s="19">
        <f>[1]怪物属性模拟配置!$E2306</f>
        <v>73</v>
      </c>
      <c r="D2312" s="20">
        <v>0</v>
      </c>
      <c r="E2312" s="19">
        <f>VLOOKUP(C2312,IF({1,0},[1]团队属性模拟!$AO$3:$AO$82,[1]团队属性模拟!$AM$3:$AM$82),2,0)</f>
        <v>82570</v>
      </c>
      <c r="F2312" s="19">
        <f>[1]怪物属性模拟配置!$P2306</f>
        <v>3604</v>
      </c>
      <c r="G2312" s="19">
        <f>[1]怪物属性模拟配置!$Q2306</f>
        <v>0</v>
      </c>
      <c r="H2312" s="19">
        <f>[1]怪物属性模拟配置!$S2306</f>
        <v>218480</v>
      </c>
      <c r="I2312" s="20">
        <v>0</v>
      </c>
      <c r="J2312" s="20">
        <v>0</v>
      </c>
      <c r="K2312" s="20">
        <v>0</v>
      </c>
      <c r="L2312" s="20">
        <v>0</v>
      </c>
      <c r="M2312" s="20">
        <f>[1]怪物属性模拟配置!$T2306*1000</f>
        <v>200</v>
      </c>
      <c r="N2312" s="20">
        <v>0</v>
      </c>
      <c r="O2312" s="20">
        <f>[1]怪物属性模拟配置!$U2306-1</f>
        <v>1</v>
      </c>
      <c r="P2312" s="20">
        <v>0</v>
      </c>
      <c r="Q2312" s="20">
        <v>0</v>
      </c>
      <c r="R2312" s="20">
        <v>0</v>
      </c>
      <c r="S2312" s="29" t="s">
        <v>55</v>
      </c>
      <c r="T2312" s="29" t="s">
        <v>55</v>
      </c>
      <c r="U2312" s="20"/>
      <c r="V2312" s="20"/>
    </row>
    <row r="2313" ht="17.25" spans="1:22">
      <c r="A2313" s="20">
        <v>70009411</v>
      </c>
      <c r="B2313" s="34" t="s">
        <v>515</v>
      </c>
      <c r="C2313" s="19">
        <f>[1]怪物属性模拟配置!$E2307</f>
        <v>74</v>
      </c>
      <c r="D2313" s="20">
        <v>0</v>
      </c>
      <c r="E2313" s="19">
        <f>VLOOKUP(C2313,IF({1,0},[1]团队属性模拟!$AO$3:$AO$82,[1]团队属性模拟!$AM$3:$AM$82),2,0)</f>
        <v>83470</v>
      </c>
      <c r="F2313" s="19">
        <f>[1]怪物属性模拟配置!$P2307</f>
        <v>2601</v>
      </c>
      <c r="G2313" s="19">
        <f>[1]怪物属性模拟配置!$Q2307</f>
        <v>0</v>
      </c>
      <c r="H2313" s="19">
        <f>[1]怪物属性模拟配置!$S2307</f>
        <v>11046</v>
      </c>
      <c r="I2313" s="20">
        <v>0</v>
      </c>
      <c r="J2313" s="20">
        <v>0</v>
      </c>
      <c r="K2313" s="20">
        <v>0</v>
      </c>
      <c r="L2313" s="20">
        <v>0</v>
      </c>
      <c r="M2313" s="20">
        <f>[1]怪物属性模拟配置!$T2307*1000</f>
        <v>200</v>
      </c>
      <c r="N2313" s="20">
        <v>0</v>
      </c>
      <c r="O2313" s="20">
        <f>[1]怪物属性模拟配置!$U2307-1</f>
        <v>1</v>
      </c>
      <c r="P2313" s="20">
        <v>0</v>
      </c>
      <c r="Q2313" s="20">
        <v>0</v>
      </c>
      <c r="R2313" s="20">
        <v>0</v>
      </c>
      <c r="S2313" s="29" t="s">
        <v>55</v>
      </c>
      <c r="T2313" s="29" t="s">
        <v>55</v>
      </c>
      <c r="U2313" s="20"/>
      <c r="V2313" s="20"/>
    </row>
    <row r="2314" ht="17.25" spans="1:22">
      <c r="A2314" s="20">
        <v>70009412</v>
      </c>
      <c r="B2314" s="34" t="s">
        <v>516</v>
      </c>
      <c r="C2314" s="19">
        <f>[1]怪物属性模拟配置!$E2308</f>
        <v>74</v>
      </c>
      <c r="D2314" s="20">
        <v>0</v>
      </c>
      <c r="E2314" s="19">
        <f>VLOOKUP(C2314,IF({1,0},[1]团队属性模拟!$AO$3:$AO$82,[1]团队属性模拟!$AM$3:$AM$82),2,0)</f>
        <v>83470</v>
      </c>
      <c r="F2314" s="19">
        <f>[1]怪物属性模拟配置!$P2308</f>
        <v>3121</v>
      </c>
      <c r="G2314" s="19">
        <f>[1]怪物属性模拟配置!$Q2308</f>
        <v>0</v>
      </c>
      <c r="H2314" s="19">
        <f>[1]怪物属性模拟配置!$S2308</f>
        <v>110460</v>
      </c>
      <c r="I2314" s="20">
        <v>0</v>
      </c>
      <c r="J2314" s="20">
        <v>0</v>
      </c>
      <c r="K2314" s="20">
        <v>0</v>
      </c>
      <c r="L2314" s="20">
        <v>0</v>
      </c>
      <c r="M2314" s="20">
        <f>[1]怪物属性模拟配置!$T2308*1000</f>
        <v>200</v>
      </c>
      <c r="N2314" s="20">
        <v>0</v>
      </c>
      <c r="O2314" s="20">
        <f>[1]怪物属性模拟配置!$U2308-1</f>
        <v>1</v>
      </c>
      <c r="P2314" s="20">
        <v>0</v>
      </c>
      <c r="Q2314" s="20">
        <v>0</v>
      </c>
      <c r="R2314" s="20">
        <v>0</v>
      </c>
      <c r="S2314" s="29" t="s">
        <v>55</v>
      </c>
      <c r="T2314" s="29" t="s">
        <v>55</v>
      </c>
      <c r="U2314" s="20"/>
      <c r="V2314" s="20"/>
    </row>
    <row r="2315" ht="17.25" spans="1:22">
      <c r="A2315" s="20">
        <v>70009413</v>
      </c>
      <c r="B2315" s="34" t="s">
        <v>517</v>
      </c>
      <c r="C2315" s="19">
        <f>[1]怪物属性模拟配置!$E2309</f>
        <v>74</v>
      </c>
      <c r="D2315" s="20">
        <v>0</v>
      </c>
      <c r="E2315" s="19">
        <f>VLOOKUP(C2315,IF({1,0},[1]团队属性模拟!$AO$3:$AO$82,[1]团队属性模拟!$AM$3:$AM$82),2,0)</f>
        <v>83470</v>
      </c>
      <c r="F2315" s="19">
        <f>[1]怪物属性模拟配置!$P2309</f>
        <v>3641</v>
      </c>
      <c r="G2315" s="19">
        <f>[1]怪物属性模拟配置!$Q2309</f>
        <v>0</v>
      </c>
      <c r="H2315" s="19">
        <f>[1]怪物属性模拟配置!$S2309</f>
        <v>220920</v>
      </c>
      <c r="I2315" s="20">
        <v>0</v>
      </c>
      <c r="J2315" s="20">
        <v>0</v>
      </c>
      <c r="K2315" s="20">
        <v>0</v>
      </c>
      <c r="L2315" s="20">
        <v>0</v>
      </c>
      <c r="M2315" s="20">
        <f>[1]怪物属性模拟配置!$T2309*1000</f>
        <v>200</v>
      </c>
      <c r="N2315" s="20">
        <v>0</v>
      </c>
      <c r="O2315" s="20">
        <f>[1]怪物属性模拟配置!$U2309-1</f>
        <v>1</v>
      </c>
      <c r="P2315" s="20">
        <v>0</v>
      </c>
      <c r="Q2315" s="20">
        <v>0</v>
      </c>
      <c r="R2315" s="20">
        <v>0</v>
      </c>
      <c r="S2315" s="29" t="s">
        <v>55</v>
      </c>
      <c r="T2315" s="29" t="s">
        <v>55</v>
      </c>
      <c r="U2315" s="20"/>
      <c r="V2315" s="20"/>
    </row>
    <row r="2316" ht="17.25" spans="1:22">
      <c r="A2316" s="20">
        <v>70009421</v>
      </c>
      <c r="B2316" s="34" t="s">
        <v>518</v>
      </c>
      <c r="C2316" s="19">
        <f>[1]怪物属性模拟配置!$E2310</f>
        <v>74</v>
      </c>
      <c r="D2316" s="20">
        <v>0</v>
      </c>
      <c r="E2316" s="19">
        <f>VLOOKUP(C2316,IF({1,0},[1]团队属性模拟!$AO$3:$AO$82,[1]团队属性模拟!$AM$3:$AM$82),2,0)</f>
        <v>83470</v>
      </c>
      <c r="F2316" s="19">
        <f>[1]怪物属性模拟配置!$P2310</f>
        <v>2601</v>
      </c>
      <c r="G2316" s="19">
        <f>[1]怪物属性模拟配置!$Q2310</f>
        <v>0</v>
      </c>
      <c r="H2316" s="19">
        <f>[1]怪物属性模拟配置!$S2310</f>
        <v>11046</v>
      </c>
      <c r="I2316" s="20">
        <v>0</v>
      </c>
      <c r="J2316" s="20">
        <v>0</v>
      </c>
      <c r="K2316" s="20">
        <v>0</v>
      </c>
      <c r="L2316" s="20">
        <v>0</v>
      </c>
      <c r="M2316" s="20">
        <f>[1]怪物属性模拟配置!$T2310*1000</f>
        <v>200</v>
      </c>
      <c r="N2316" s="20">
        <v>0</v>
      </c>
      <c r="O2316" s="20">
        <f>[1]怪物属性模拟配置!$U2310-1</f>
        <v>1</v>
      </c>
      <c r="P2316" s="20">
        <v>0</v>
      </c>
      <c r="Q2316" s="20">
        <v>0</v>
      </c>
      <c r="R2316" s="20">
        <v>0</v>
      </c>
      <c r="S2316" s="29" t="s">
        <v>55</v>
      </c>
      <c r="T2316" s="29" t="s">
        <v>55</v>
      </c>
      <c r="U2316" s="20"/>
      <c r="V2316" s="20"/>
    </row>
    <row r="2317" ht="17.25" spans="1:22">
      <c r="A2317" s="20">
        <v>70009422</v>
      </c>
      <c r="B2317" s="34" t="s">
        <v>519</v>
      </c>
      <c r="C2317" s="19">
        <f>[1]怪物属性模拟配置!$E2311</f>
        <v>74</v>
      </c>
      <c r="D2317" s="20">
        <v>0</v>
      </c>
      <c r="E2317" s="19">
        <f>VLOOKUP(C2317,IF({1,0},[1]团队属性模拟!$AO$3:$AO$82,[1]团队属性模拟!$AM$3:$AM$82),2,0)</f>
        <v>83470</v>
      </c>
      <c r="F2317" s="19">
        <f>[1]怪物属性模拟配置!$P2311</f>
        <v>3121</v>
      </c>
      <c r="G2317" s="19">
        <f>[1]怪物属性模拟配置!$Q2311</f>
        <v>0</v>
      </c>
      <c r="H2317" s="19">
        <f>[1]怪物属性模拟配置!$S2311</f>
        <v>110460</v>
      </c>
      <c r="I2317" s="20">
        <v>0</v>
      </c>
      <c r="J2317" s="20">
        <v>0</v>
      </c>
      <c r="K2317" s="20">
        <v>0</v>
      </c>
      <c r="L2317" s="20">
        <v>0</v>
      </c>
      <c r="M2317" s="20">
        <f>[1]怪物属性模拟配置!$T2311*1000</f>
        <v>200</v>
      </c>
      <c r="N2317" s="20">
        <v>0</v>
      </c>
      <c r="O2317" s="20">
        <f>[1]怪物属性模拟配置!$U2311-1</f>
        <v>1</v>
      </c>
      <c r="P2317" s="20">
        <v>0</v>
      </c>
      <c r="Q2317" s="20">
        <v>0</v>
      </c>
      <c r="R2317" s="20">
        <v>0</v>
      </c>
      <c r="S2317" s="29" t="s">
        <v>55</v>
      </c>
      <c r="T2317" s="29" t="s">
        <v>55</v>
      </c>
      <c r="U2317" s="20"/>
      <c r="V2317" s="20"/>
    </row>
    <row r="2318" ht="17.25" spans="1:22">
      <c r="A2318" s="20">
        <v>70009423</v>
      </c>
      <c r="B2318" s="34" t="s">
        <v>520</v>
      </c>
      <c r="C2318" s="19">
        <f>[1]怪物属性模拟配置!$E2312</f>
        <v>74</v>
      </c>
      <c r="D2318" s="20">
        <v>0</v>
      </c>
      <c r="E2318" s="19">
        <f>VLOOKUP(C2318,IF({1,0},[1]团队属性模拟!$AO$3:$AO$82,[1]团队属性模拟!$AM$3:$AM$82),2,0)</f>
        <v>83470</v>
      </c>
      <c r="F2318" s="19">
        <f>[1]怪物属性模拟配置!$P2312</f>
        <v>3641</v>
      </c>
      <c r="G2318" s="19">
        <f>[1]怪物属性模拟配置!$Q2312</f>
        <v>0</v>
      </c>
      <c r="H2318" s="19">
        <f>[1]怪物属性模拟配置!$S2312</f>
        <v>220920</v>
      </c>
      <c r="I2318" s="20">
        <v>0</v>
      </c>
      <c r="J2318" s="20">
        <v>0</v>
      </c>
      <c r="K2318" s="20">
        <v>0</v>
      </c>
      <c r="L2318" s="20">
        <v>0</v>
      </c>
      <c r="M2318" s="20">
        <f>[1]怪物属性模拟配置!$T2312*1000</f>
        <v>200</v>
      </c>
      <c r="N2318" s="20">
        <v>0</v>
      </c>
      <c r="O2318" s="20">
        <f>[1]怪物属性模拟配置!$U2312-1</f>
        <v>1</v>
      </c>
      <c r="P2318" s="20">
        <v>0</v>
      </c>
      <c r="Q2318" s="20">
        <v>0</v>
      </c>
      <c r="R2318" s="20">
        <v>0</v>
      </c>
      <c r="S2318" s="29" t="s">
        <v>55</v>
      </c>
      <c r="T2318" s="29" t="s">
        <v>55</v>
      </c>
      <c r="U2318" s="20"/>
      <c r="V2318" s="20"/>
    </row>
    <row r="2319" ht="17.25" spans="1:22">
      <c r="A2319" s="20">
        <v>70009511</v>
      </c>
      <c r="B2319" s="34" t="s">
        <v>515</v>
      </c>
      <c r="C2319" s="19">
        <f>[1]怪物属性模拟配置!$E2313</f>
        <v>75</v>
      </c>
      <c r="D2319" s="20">
        <v>0</v>
      </c>
      <c r="E2319" s="19">
        <f>VLOOKUP(C2319,IF({1,0},[1]团队属性模拟!$AO$3:$AO$82,[1]团队属性模拟!$AM$3:$AM$82),2,0)</f>
        <v>93890</v>
      </c>
      <c r="F2319" s="19">
        <f>[1]怪物属性模拟配置!$P2313</f>
        <v>2943</v>
      </c>
      <c r="G2319" s="19">
        <f>[1]怪物属性模拟配置!$Q2313</f>
        <v>0</v>
      </c>
      <c r="H2319" s="19">
        <f>[1]怪物属性模拟配置!$S2313</f>
        <v>12390</v>
      </c>
      <c r="I2319" s="20">
        <v>0</v>
      </c>
      <c r="J2319" s="20">
        <v>0</v>
      </c>
      <c r="K2319" s="20">
        <v>0</v>
      </c>
      <c r="L2319" s="20">
        <v>0</v>
      </c>
      <c r="M2319" s="20">
        <f>[1]怪物属性模拟配置!$T2313*1000</f>
        <v>200</v>
      </c>
      <c r="N2319" s="20">
        <v>0</v>
      </c>
      <c r="O2319" s="20">
        <f>[1]怪物属性模拟配置!$U2313-1</f>
        <v>1</v>
      </c>
      <c r="P2319" s="20">
        <v>0</v>
      </c>
      <c r="Q2319" s="20">
        <v>0</v>
      </c>
      <c r="R2319" s="20">
        <v>0</v>
      </c>
      <c r="S2319" s="29" t="s">
        <v>55</v>
      </c>
      <c r="T2319" s="29" t="s">
        <v>55</v>
      </c>
      <c r="U2319" s="20"/>
      <c r="V2319" s="20"/>
    </row>
    <row r="2320" ht="17.25" spans="1:22">
      <c r="A2320" s="20">
        <v>70009512</v>
      </c>
      <c r="B2320" s="34" t="s">
        <v>516</v>
      </c>
      <c r="C2320" s="19">
        <f>[1]怪物属性模拟配置!$E2314</f>
        <v>75</v>
      </c>
      <c r="D2320" s="20">
        <v>0</v>
      </c>
      <c r="E2320" s="19">
        <f>VLOOKUP(C2320,IF({1,0},[1]团队属性模拟!$AO$3:$AO$82,[1]团队属性模拟!$AM$3:$AM$82),2,0)</f>
        <v>93890</v>
      </c>
      <c r="F2320" s="19">
        <f>[1]怪物属性模拟配置!$P2314</f>
        <v>3532</v>
      </c>
      <c r="G2320" s="19">
        <f>[1]怪物属性模拟配置!$Q2314</f>
        <v>0</v>
      </c>
      <c r="H2320" s="19">
        <f>[1]怪物属性模拟配置!$S2314</f>
        <v>123900</v>
      </c>
      <c r="I2320" s="20">
        <v>0</v>
      </c>
      <c r="J2320" s="20">
        <v>0</v>
      </c>
      <c r="K2320" s="20">
        <v>0</v>
      </c>
      <c r="L2320" s="20">
        <v>0</v>
      </c>
      <c r="M2320" s="20">
        <f>[1]怪物属性模拟配置!$T2314*1000</f>
        <v>200</v>
      </c>
      <c r="N2320" s="20">
        <v>0</v>
      </c>
      <c r="O2320" s="20">
        <f>[1]怪物属性模拟配置!$U2314-1</f>
        <v>1</v>
      </c>
      <c r="P2320" s="20">
        <v>0</v>
      </c>
      <c r="Q2320" s="20">
        <v>0</v>
      </c>
      <c r="R2320" s="20">
        <v>0</v>
      </c>
      <c r="S2320" s="29" t="s">
        <v>55</v>
      </c>
      <c r="T2320" s="29" t="s">
        <v>55</v>
      </c>
      <c r="U2320" s="20"/>
      <c r="V2320" s="20"/>
    </row>
    <row r="2321" ht="17.25" spans="1:22">
      <c r="A2321" s="20">
        <v>70009513</v>
      </c>
      <c r="B2321" s="34" t="s">
        <v>517</v>
      </c>
      <c r="C2321" s="19">
        <f>[1]怪物属性模拟配置!$E2315</f>
        <v>75</v>
      </c>
      <c r="D2321" s="20">
        <v>0</v>
      </c>
      <c r="E2321" s="19">
        <f>VLOOKUP(C2321,IF({1,0},[1]团队属性模拟!$AO$3:$AO$82,[1]团队属性模拟!$AM$3:$AM$82),2,0)</f>
        <v>93890</v>
      </c>
      <c r="F2321" s="19">
        <f>[1]怪物属性模拟配置!$P2315</f>
        <v>4120</v>
      </c>
      <c r="G2321" s="19">
        <f>[1]怪物属性模拟配置!$Q2315</f>
        <v>0</v>
      </c>
      <c r="H2321" s="19">
        <f>[1]怪物属性模拟配置!$S2315</f>
        <v>247800</v>
      </c>
      <c r="I2321" s="20">
        <v>0</v>
      </c>
      <c r="J2321" s="20">
        <v>0</v>
      </c>
      <c r="K2321" s="20">
        <v>0</v>
      </c>
      <c r="L2321" s="20">
        <v>0</v>
      </c>
      <c r="M2321" s="20">
        <f>[1]怪物属性模拟配置!$T2315*1000</f>
        <v>200</v>
      </c>
      <c r="N2321" s="20">
        <v>0</v>
      </c>
      <c r="O2321" s="20">
        <f>[1]怪物属性模拟配置!$U2315-1</f>
        <v>1</v>
      </c>
      <c r="P2321" s="20">
        <v>0</v>
      </c>
      <c r="Q2321" s="20">
        <v>0</v>
      </c>
      <c r="R2321" s="20">
        <v>0</v>
      </c>
      <c r="S2321" s="29" t="s">
        <v>55</v>
      </c>
      <c r="T2321" s="29" t="s">
        <v>55</v>
      </c>
      <c r="U2321" s="20"/>
      <c r="V2321" s="20"/>
    </row>
    <row r="2322" ht="17.25" spans="1:22">
      <c r="A2322" s="20">
        <v>70009521</v>
      </c>
      <c r="B2322" s="34" t="s">
        <v>518</v>
      </c>
      <c r="C2322" s="19">
        <f>[1]怪物属性模拟配置!$E2316</f>
        <v>75</v>
      </c>
      <c r="D2322" s="20">
        <v>0</v>
      </c>
      <c r="E2322" s="19">
        <f>VLOOKUP(C2322,IF({1,0},[1]团队属性模拟!$AO$3:$AO$82,[1]团队属性模拟!$AM$3:$AM$82),2,0)</f>
        <v>93890</v>
      </c>
      <c r="F2322" s="19">
        <f>[1]怪物属性模拟配置!$P2316</f>
        <v>2943</v>
      </c>
      <c r="G2322" s="19">
        <f>[1]怪物属性模拟配置!$Q2316</f>
        <v>0</v>
      </c>
      <c r="H2322" s="19">
        <f>[1]怪物属性模拟配置!$S2316</f>
        <v>12390</v>
      </c>
      <c r="I2322" s="20">
        <v>0</v>
      </c>
      <c r="J2322" s="20">
        <v>0</v>
      </c>
      <c r="K2322" s="20">
        <v>0</v>
      </c>
      <c r="L2322" s="20">
        <v>0</v>
      </c>
      <c r="M2322" s="20">
        <f>[1]怪物属性模拟配置!$T2316*1000</f>
        <v>200</v>
      </c>
      <c r="N2322" s="20">
        <v>0</v>
      </c>
      <c r="O2322" s="20">
        <f>[1]怪物属性模拟配置!$U2316-1</f>
        <v>1</v>
      </c>
      <c r="P2322" s="20">
        <v>0</v>
      </c>
      <c r="Q2322" s="20">
        <v>0</v>
      </c>
      <c r="R2322" s="20">
        <v>0</v>
      </c>
      <c r="S2322" s="29" t="s">
        <v>55</v>
      </c>
      <c r="T2322" s="29" t="s">
        <v>55</v>
      </c>
      <c r="U2322" s="20"/>
      <c r="V2322" s="20"/>
    </row>
    <row r="2323" ht="17.25" spans="1:22">
      <c r="A2323" s="20">
        <v>70009522</v>
      </c>
      <c r="B2323" s="34" t="s">
        <v>519</v>
      </c>
      <c r="C2323" s="19">
        <f>[1]怪物属性模拟配置!$E2317</f>
        <v>75</v>
      </c>
      <c r="D2323" s="20">
        <v>0</v>
      </c>
      <c r="E2323" s="19">
        <f>VLOOKUP(C2323,IF({1,0},[1]团队属性模拟!$AO$3:$AO$82,[1]团队属性模拟!$AM$3:$AM$82),2,0)</f>
        <v>93890</v>
      </c>
      <c r="F2323" s="19">
        <f>[1]怪物属性模拟配置!$P2317</f>
        <v>3532</v>
      </c>
      <c r="G2323" s="19">
        <f>[1]怪物属性模拟配置!$Q2317</f>
        <v>0</v>
      </c>
      <c r="H2323" s="19">
        <f>[1]怪物属性模拟配置!$S2317</f>
        <v>123900</v>
      </c>
      <c r="I2323" s="20">
        <v>0</v>
      </c>
      <c r="J2323" s="20">
        <v>0</v>
      </c>
      <c r="K2323" s="20">
        <v>0</v>
      </c>
      <c r="L2323" s="20">
        <v>0</v>
      </c>
      <c r="M2323" s="20">
        <f>[1]怪物属性模拟配置!$T2317*1000</f>
        <v>200</v>
      </c>
      <c r="N2323" s="20">
        <v>0</v>
      </c>
      <c r="O2323" s="20">
        <f>[1]怪物属性模拟配置!$U2317-1</f>
        <v>1</v>
      </c>
      <c r="P2323" s="20">
        <v>0</v>
      </c>
      <c r="Q2323" s="20">
        <v>0</v>
      </c>
      <c r="R2323" s="20">
        <v>0</v>
      </c>
      <c r="S2323" s="29" t="s">
        <v>55</v>
      </c>
      <c r="T2323" s="29" t="s">
        <v>55</v>
      </c>
      <c r="U2323" s="20"/>
      <c r="V2323" s="20"/>
    </row>
    <row r="2324" ht="17.25" spans="1:22">
      <c r="A2324" s="20">
        <v>70009523</v>
      </c>
      <c r="B2324" s="34" t="s">
        <v>520</v>
      </c>
      <c r="C2324" s="19">
        <f>[1]怪物属性模拟配置!$E2318</f>
        <v>75</v>
      </c>
      <c r="D2324" s="20">
        <v>0</v>
      </c>
      <c r="E2324" s="19">
        <f>VLOOKUP(C2324,IF({1,0},[1]团队属性模拟!$AO$3:$AO$82,[1]团队属性模拟!$AM$3:$AM$82),2,0)</f>
        <v>93890</v>
      </c>
      <c r="F2324" s="19">
        <f>[1]怪物属性模拟配置!$P2318</f>
        <v>4120</v>
      </c>
      <c r="G2324" s="19">
        <f>[1]怪物属性模拟配置!$Q2318</f>
        <v>0</v>
      </c>
      <c r="H2324" s="19">
        <f>[1]怪物属性模拟配置!$S2318</f>
        <v>247800</v>
      </c>
      <c r="I2324" s="20">
        <v>0</v>
      </c>
      <c r="J2324" s="20">
        <v>0</v>
      </c>
      <c r="K2324" s="20">
        <v>0</v>
      </c>
      <c r="L2324" s="20">
        <v>0</v>
      </c>
      <c r="M2324" s="20">
        <f>[1]怪物属性模拟配置!$T2318*1000</f>
        <v>200</v>
      </c>
      <c r="N2324" s="20">
        <v>0</v>
      </c>
      <c r="O2324" s="20">
        <f>[1]怪物属性模拟配置!$U2318-1</f>
        <v>1</v>
      </c>
      <c r="P2324" s="20">
        <v>0</v>
      </c>
      <c r="Q2324" s="20">
        <v>0</v>
      </c>
      <c r="R2324" s="20">
        <v>0</v>
      </c>
      <c r="S2324" s="29" t="s">
        <v>55</v>
      </c>
      <c r="T2324" s="29" t="s">
        <v>55</v>
      </c>
      <c r="U2324" s="20"/>
      <c r="V2324" s="20"/>
    </row>
    <row r="2325" ht="17.25" spans="1:22">
      <c r="A2325" s="20">
        <v>70009500</v>
      </c>
      <c r="B2325" s="34" t="s">
        <v>539</v>
      </c>
      <c r="C2325" s="19">
        <f>[1]怪物属性模拟配置!$E2319</f>
        <v>75</v>
      </c>
      <c r="D2325" s="20">
        <v>0</v>
      </c>
      <c r="E2325" s="19">
        <f>VLOOKUP(C2325,IF({1,0},[1]团队属性模拟!$AO$3:$AO$82,[1]团队属性模拟!$AM$3:$AM$82),2,0)</f>
        <v>93890</v>
      </c>
      <c r="F2325" s="19">
        <f>[1]怪物属性模拟配置!$P2319</f>
        <v>4120</v>
      </c>
      <c r="G2325" s="19">
        <f>[1]怪物属性模拟配置!$Q2319</f>
        <v>0</v>
      </c>
      <c r="H2325" s="19">
        <f>[1]怪物属性模拟配置!$S2319</f>
        <v>247800</v>
      </c>
      <c r="I2325" s="20">
        <v>0</v>
      </c>
      <c r="J2325" s="20">
        <v>0</v>
      </c>
      <c r="K2325" s="20">
        <v>0</v>
      </c>
      <c r="L2325" s="20">
        <v>0</v>
      </c>
      <c r="M2325" s="20">
        <f>[1]怪物属性模拟配置!$T2319*1000</f>
        <v>200</v>
      </c>
      <c r="N2325" s="20">
        <v>0</v>
      </c>
      <c r="O2325" s="20">
        <f>[1]怪物属性模拟配置!$U2319-1</f>
        <v>1</v>
      </c>
      <c r="P2325" s="20">
        <v>0</v>
      </c>
      <c r="Q2325" s="20">
        <v>0</v>
      </c>
      <c r="R2325" s="20">
        <v>0</v>
      </c>
      <c r="S2325" s="29" t="s">
        <v>55</v>
      </c>
      <c r="T2325" s="29" t="s">
        <v>55</v>
      </c>
      <c r="U2325" s="20"/>
      <c r="V2325" s="20"/>
    </row>
    <row r="2326" ht="17.25" spans="1:22">
      <c r="A2326" s="20">
        <v>70009611</v>
      </c>
      <c r="B2326" s="34" t="s">
        <v>515</v>
      </c>
      <c r="C2326" s="19">
        <f>[1]怪物属性模拟配置!$E2320</f>
        <v>76</v>
      </c>
      <c r="D2326" s="20">
        <v>0</v>
      </c>
      <c r="E2326" s="19">
        <f>VLOOKUP(C2326,IF({1,0},[1]团队属性模拟!$AO$3:$AO$82,[1]团队属性模拟!$AM$3:$AM$82),2,0)</f>
        <v>94870</v>
      </c>
      <c r="F2326" s="19">
        <f>[1]怪物属性模拟配置!$P2320</f>
        <v>2973</v>
      </c>
      <c r="G2326" s="19">
        <f>[1]怪物属性模拟配置!$Q2320</f>
        <v>0</v>
      </c>
      <c r="H2326" s="19">
        <f>[1]怪物属性模拟配置!$S2320</f>
        <v>12520</v>
      </c>
      <c r="I2326" s="20">
        <v>0</v>
      </c>
      <c r="J2326" s="20">
        <v>0</v>
      </c>
      <c r="K2326" s="20">
        <v>0</v>
      </c>
      <c r="L2326" s="20">
        <v>0</v>
      </c>
      <c r="M2326" s="20">
        <f>[1]怪物属性模拟配置!$T2320*1000</f>
        <v>200</v>
      </c>
      <c r="N2326" s="20">
        <v>0</v>
      </c>
      <c r="O2326" s="20">
        <f>[1]怪物属性模拟配置!$U2320-1</f>
        <v>1</v>
      </c>
      <c r="P2326" s="20">
        <v>0</v>
      </c>
      <c r="Q2326" s="20">
        <v>0</v>
      </c>
      <c r="R2326" s="20">
        <v>0</v>
      </c>
      <c r="S2326" s="29" t="s">
        <v>55</v>
      </c>
      <c r="T2326" s="29" t="s">
        <v>55</v>
      </c>
      <c r="U2326" s="20"/>
      <c r="V2326" s="20"/>
    </row>
    <row r="2327" ht="17.25" spans="1:22">
      <c r="A2327" s="20">
        <v>70009612</v>
      </c>
      <c r="B2327" s="34" t="s">
        <v>516</v>
      </c>
      <c r="C2327" s="19">
        <f>[1]怪物属性模拟配置!$E2321</f>
        <v>76</v>
      </c>
      <c r="D2327" s="20">
        <v>0</v>
      </c>
      <c r="E2327" s="19">
        <f>VLOOKUP(C2327,IF({1,0},[1]团队属性模拟!$AO$3:$AO$82,[1]团队属性模拟!$AM$3:$AM$82),2,0)</f>
        <v>94870</v>
      </c>
      <c r="F2327" s="19">
        <f>[1]怪物属性模拟配置!$P2321</f>
        <v>3568</v>
      </c>
      <c r="G2327" s="19">
        <f>[1]怪物属性模拟配置!$Q2321</f>
        <v>0</v>
      </c>
      <c r="H2327" s="19">
        <f>[1]怪物属性模拟配置!$S2321</f>
        <v>125200</v>
      </c>
      <c r="I2327" s="20">
        <v>0</v>
      </c>
      <c r="J2327" s="20">
        <v>0</v>
      </c>
      <c r="K2327" s="20">
        <v>0</v>
      </c>
      <c r="L2327" s="20">
        <v>0</v>
      </c>
      <c r="M2327" s="20">
        <f>[1]怪物属性模拟配置!$T2321*1000</f>
        <v>200</v>
      </c>
      <c r="N2327" s="20">
        <v>0</v>
      </c>
      <c r="O2327" s="20">
        <f>[1]怪物属性模拟配置!$U2321-1</f>
        <v>1</v>
      </c>
      <c r="P2327" s="20">
        <v>0</v>
      </c>
      <c r="Q2327" s="20">
        <v>0</v>
      </c>
      <c r="R2327" s="20">
        <v>0</v>
      </c>
      <c r="S2327" s="29" t="s">
        <v>55</v>
      </c>
      <c r="T2327" s="29" t="s">
        <v>55</v>
      </c>
      <c r="U2327" s="20"/>
      <c r="V2327" s="20"/>
    </row>
    <row r="2328" ht="17.25" spans="1:22">
      <c r="A2328" s="20">
        <v>70009613</v>
      </c>
      <c r="B2328" s="34" t="s">
        <v>517</v>
      </c>
      <c r="C2328" s="19">
        <f>[1]怪物属性模拟配置!$E2322</f>
        <v>76</v>
      </c>
      <c r="D2328" s="20">
        <v>0</v>
      </c>
      <c r="E2328" s="19">
        <f>VLOOKUP(C2328,IF({1,0},[1]团队属性模拟!$AO$3:$AO$82,[1]团队属性模拟!$AM$3:$AM$82),2,0)</f>
        <v>94870</v>
      </c>
      <c r="F2328" s="19">
        <f>[1]怪物属性模拟配置!$P2322</f>
        <v>4162</v>
      </c>
      <c r="G2328" s="19">
        <f>[1]怪物属性模拟配置!$Q2322</f>
        <v>0</v>
      </c>
      <c r="H2328" s="19">
        <f>[1]怪物属性模拟配置!$S2322</f>
        <v>250400</v>
      </c>
      <c r="I2328" s="20">
        <v>0</v>
      </c>
      <c r="J2328" s="20">
        <v>0</v>
      </c>
      <c r="K2328" s="20">
        <v>0</v>
      </c>
      <c r="L2328" s="20">
        <v>0</v>
      </c>
      <c r="M2328" s="20">
        <f>[1]怪物属性模拟配置!$T2322*1000</f>
        <v>200</v>
      </c>
      <c r="N2328" s="20">
        <v>0</v>
      </c>
      <c r="O2328" s="20">
        <f>[1]怪物属性模拟配置!$U2322-1</f>
        <v>1</v>
      </c>
      <c r="P2328" s="20">
        <v>0</v>
      </c>
      <c r="Q2328" s="20">
        <v>0</v>
      </c>
      <c r="R2328" s="20">
        <v>0</v>
      </c>
      <c r="S2328" s="29" t="s">
        <v>55</v>
      </c>
      <c r="T2328" s="29" t="s">
        <v>55</v>
      </c>
      <c r="U2328" s="20"/>
      <c r="V2328" s="20"/>
    </row>
    <row r="2329" ht="17.25" spans="1:22">
      <c r="A2329" s="20">
        <v>70009621</v>
      </c>
      <c r="B2329" s="34" t="s">
        <v>518</v>
      </c>
      <c r="C2329" s="19">
        <f>[1]怪物属性模拟配置!$E2323</f>
        <v>76</v>
      </c>
      <c r="D2329" s="20">
        <v>0</v>
      </c>
      <c r="E2329" s="19">
        <f>VLOOKUP(C2329,IF({1,0},[1]团队属性模拟!$AO$3:$AO$82,[1]团队属性模拟!$AM$3:$AM$82),2,0)</f>
        <v>94870</v>
      </c>
      <c r="F2329" s="19">
        <f>[1]怪物属性模拟配置!$P2323</f>
        <v>2973</v>
      </c>
      <c r="G2329" s="19">
        <f>[1]怪物属性模拟配置!$Q2323</f>
        <v>0</v>
      </c>
      <c r="H2329" s="19">
        <f>[1]怪物属性模拟配置!$S2323</f>
        <v>12520</v>
      </c>
      <c r="I2329" s="20">
        <v>0</v>
      </c>
      <c r="J2329" s="20">
        <v>0</v>
      </c>
      <c r="K2329" s="20">
        <v>0</v>
      </c>
      <c r="L2329" s="20">
        <v>0</v>
      </c>
      <c r="M2329" s="20">
        <f>[1]怪物属性模拟配置!$T2323*1000</f>
        <v>200</v>
      </c>
      <c r="N2329" s="20">
        <v>0</v>
      </c>
      <c r="O2329" s="20">
        <f>[1]怪物属性模拟配置!$U2323-1</f>
        <v>1</v>
      </c>
      <c r="P2329" s="20">
        <v>0</v>
      </c>
      <c r="Q2329" s="20">
        <v>0</v>
      </c>
      <c r="R2329" s="20">
        <v>0</v>
      </c>
      <c r="S2329" s="29" t="s">
        <v>55</v>
      </c>
      <c r="T2329" s="29" t="s">
        <v>55</v>
      </c>
      <c r="U2329" s="20"/>
      <c r="V2329" s="20"/>
    </row>
    <row r="2330" ht="17.25" spans="1:22">
      <c r="A2330" s="20">
        <v>70009622</v>
      </c>
      <c r="B2330" s="34" t="s">
        <v>519</v>
      </c>
      <c r="C2330" s="19">
        <f>[1]怪物属性模拟配置!$E2324</f>
        <v>76</v>
      </c>
      <c r="D2330" s="20">
        <v>0</v>
      </c>
      <c r="E2330" s="19">
        <f>VLOOKUP(C2330,IF({1,0},[1]团队属性模拟!$AO$3:$AO$82,[1]团队属性模拟!$AM$3:$AM$82),2,0)</f>
        <v>94870</v>
      </c>
      <c r="F2330" s="19">
        <f>[1]怪物属性模拟配置!$P2324</f>
        <v>3568</v>
      </c>
      <c r="G2330" s="19">
        <f>[1]怪物属性模拟配置!$Q2324</f>
        <v>0</v>
      </c>
      <c r="H2330" s="19">
        <f>[1]怪物属性模拟配置!$S2324</f>
        <v>125200</v>
      </c>
      <c r="I2330" s="20">
        <v>0</v>
      </c>
      <c r="J2330" s="20">
        <v>0</v>
      </c>
      <c r="K2330" s="20">
        <v>0</v>
      </c>
      <c r="L2330" s="20">
        <v>0</v>
      </c>
      <c r="M2330" s="20">
        <f>[1]怪物属性模拟配置!$T2324*1000</f>
        <v>200</v>
      </c>
      <c r="N2330" s="20">
        <v>0</v>
      </c>
      <c r="O2330" s="20">
        <f>[1]怪物属性模拟配置!$U2324-1</f>
        <v>1</v>
      </c>
      <c r="P2330" s="20">
        <v>0</v>
      </c>
      <c r="Q2330" s="20">
        <v>0</v>
      </c>
      <c r="R2330" s="20">
        <v>0</v>
      </c>
      <c r="S2330" s="29" t="s">
        <v>55</v>
      </c>
      <c r="T2330" s="29" t="s">
        <v>55</v>
      </c>
      <c r="U2330" s="20"/>
      <c r="V2330" s="20"/>
    </row>
    <row r="2331" ht="17.25" spans="1:22">
      <c r="A2331" s="20">
        <v>70009623</v>
      </c>
      <c r="B2331" s="34" t="s">
        <v>520</v>
      </c>
      <c r="C2331" s="19">
        <f>[1]怪物属性模拟配置!$E2325</f>
        <v>76</v>
      </c>
      <c r="D2331" s="20">
        <v>0</v>
      </c>
      <c r="E2331" s="19">
        <f>VLOOKUP(C2331,IF({1,0},[1]团队属性模拟!$AO$3:$AO$82,[1]团队属性模拟!$AM$3:$AM$82),2,0)</f>
        <v>94870</v>
      </c>
      <c r="F2331" s="19">
        <f>[1]怪物属性模拟配置!$P2325</f>
        <v>4162</v>
      </c>
      <c r="G2331" s="19">
        <f>[1]怪物属性模拟配置!$Q2325</f>
        <v>0</v>
      </c>
      <c r="H2331" s="19">
        <f>[1]怪物属性模拟配置!$S2325</f>
        <v>250400</v>
      </c>
      <c r="I2331" s="20">
        <v>0</v>
      </c>
      <c r="J2331" s="20">
        <v>0</v>
      </c>
      <c r="K2331" s="20">
        <v>0</v>
      </c>
      <c r="L2331" s="20">
        <v>0</v>
      </c>
      <c r="M2331" s="20">
        <f>[1]怪物属性模拟配置!$T2325*1000</f>
        <v>200</v>
      </c>
      <c r="N2331" s="20">
        <v>0</v>
      </c>
      <c r="O2331" s="20">
        <f>[1]怪物属性模拟配置!$U2325-1</f>
        <v>1</v>
      </c>
      <c r="P2331" s="20">
        <v>0</v>
      </c>
      <c r="Q2331" s="20">
        <v>0</v>
      </c>
      <c r="R2331" s="20">
        <v>0</v>
      </c>
      <c r="S2331" s="29" t="s">
        <v>55</v>
      </c>
      <c r="T2331" s="29" t="s">
        <v>55</v>
      </c>
      <c r="U2331" s="20"/>
      <c r="V2331" s="20"/>
    </row>
    <row r="2332" ht="17.25" spans="1:22">
      <c r="A2332" s="20">
        <v>70009711</v>
      </c>
      <c r="B2332" s="34" t="s">
        <v>515</v>
      </c>
      <c r="C2332" s="19">
        <f>[1]怪物属性模拟配置!$E2326</f>
        <v>77</v>
      </c>
      <c r="D2332" s="20">
        <v>0</v>
      </c>
      <c r="E2332" s="19">
        <f>VLOOKUP(C2332,IF({1,0},[1]团队属性模拟!$AO$3:$AO$82,[1]团队属性模拟!$AM$3:$AM$82),2,0)</f>
        <v>96390</v>
      </c>
      <c r="F2332" s="19">
        <f>[1]怪物属性模拟配置!$P2326</f>
        <v>3022</v>
      </c>
      <c r="G2332" s="19">
        <f>[1]怪物属性模拟配置!$Q2326</f>
        <v>0</v>
      </c>
      <c r="H2332" s="19">
        <f>[1]怪物属性模拟配置!$S2326</f>
        <v>12717</v>
      </c>
      <c r="I2332" s="20">
        <v>0</v>
      </c>
      <c r="J2332" s="20">
        <v>0</v>
      </c>
      <c r="K2332" s="20">
        <v>0</v>
      </c>
      <c r="L2332" s="20">
        <v>0</v>
      </c>
      <c r="M2332" s="20">
        <f>[1]怪物属性模拟配置!$T2326*1000</f>
        <v>200</v>
      </c>
      <c r="N2332" s="20">
        <v>0</v>
      </c>
      <c r="O2332" s="20">
        <f>[1]怪物属性模拟配置!$U2326-1</f>
        <v>1</v>
      </c>
      <c r="P2332" s="20">
        <v>0</v>
      </c>
      <c r="Q2332" s="20">
        <v>0</v>
      </c>
      <c r="R2332" s="20">
        <v>0</v>
      </c>
      <c r="S2332" s="29" t="s">
        <v>55</v>
      </c>
      <c r="T2332" s="29" t="s">
        <v>55</v>
      </c>
      <c r="U2332" s="20"/>
      <c r="V2332" s="20"/>
    </row>
    <row r="2333" ht="17.25" spans="1:22">
      <c r="A2333" s="20">
        <v>70009712</v>
      </c>
      <c r="B2333" s="34" t="s">
        <v>516</v>
      </c>
      <c r="C2333" s="19">
        <f>[1]怪物属性模拟配置!$E2327</f>
        <v>77</v>
      </c>
      <c r="D2333" s="20">
        <v>0</v>
      </c>
      <c r="E2333" s="19">
        <f>VLOOKUP(C2333,IF({1,0},[1]团队属性模拟!$AO$3:$AO$82,[1]团队属性模拟!$AM$3:$AM$82),2,0)</f>
        <v>96390</v>
      </c>
      <c r="F2333" s="19">
        <f>[1]怪物属性模拟配置!$P2327</f>
        <v>3626</v>
      </c>
      <c r="G2333" s="19">
        <f>[1]怪物属性模拟配置!$Q2327</f>
        <v>0</v>
      </c>
      <c r="H2333" s="19">
        <f>[1]怪物属性模拟配置!$S2327</f>
        <v>127170</v>
      </c>
      <c r="I2333" s="20">
        <v>0</v>
      </c>
      <c r="J2333" s="20">
        <v>0</v>
      </c>
      <c r="K2333" s="20">
        <v>0</v>
      </c>
      <c r="L2333" s="20">
        <v>0</v>
      </c>
      <c r="M2333" s="20">
        <f>[1]怪物属性模拟配置!$T2327*1000</f>
        <v>200</v>
      </c>
      <c r="N2333" s="20">
        <v>0</v>
      </c>
      <c r="O2333" s="20">
        <f>[1]怪物属性模拟配置!$U2327-1</f>
        <v>1</v>
      </c>
      <c r="P2333" s="20">
        <v>0</v>
      </c>
      <c r="Q2333" s="20">
        <v>0</v>
      </c>
      <c r="R2333" s="20">
        <v>0</v>
      </c>
      <c r="S2333" s="29" t="s">
        <v>55</v>
      </c>
      <c r="T2333" s="29" t="s">
        <v>55</v>
      </c>
      <c r="U2333" s="20"/>
      <c r="V2333" s="20"/>
    </row>
    <row r="2334" ht="17.25" spans="1:22">
      <c r="A2334" s="20">
        <v>70009713</v>
      </c>
      <c r="B2334" s="34" t="s">
        <v>517</v>
      </c>
      <c r="C2334" s="19">
        <f>[1]怪物属性模拟配置!$E2328</f>
        <v>77</v>
      </c>
      <c r="D2334" s="20">
        <v>0</v>
      </c>
      <c r="E2334" s="19">
        <f>VLOOKUP(C2334,IF({1,0},[1]团队属性模拟!$AO$3:$AO$82,[1]团队属性模拟!$AM$3:$AM$82),2,0)</f>
        <v>96390</v>
      </c>
      <c r="F2334" s="19">
        <f>[1]怪物属性模拟配置!$P2328</f>
        <v>4231</v>
      </c>
      <c r="G2334" s="19">
        <f>[1]怪物属性模拟配置!$Q2328</f>
        <v>0</v>
      </c>
      <c r="H2334" s="19">
        <f>[1]怪物属性模拟配置!$S2328</f>
        <v>254340</v>
      </c>
      <c r="I2334" s="20">
        <v>0</v>
      </c>
      <c r="J2334" s="20">
        <v>0</v>
      </c>
      <c r="K2334" s="20">
        <v>0</v>
      </c>
      <c r="L2334" s="20">
        <v>0</v>
      </c>
      <c r="M2334" s="20">
        <f>[1]怪物属性模拟配置!$T2328*1000</f>
        <v>200</v>
      </c>
      <c r="N2334" s="20">
        <v>0</v>
      </c>
      <c r="O2334" s="20">
        <f>[1]怪物属性模拟配置!$U2328-1</f>
        <v>1</v>
      </c>
      <c r="P2334" s="20">
        <v>0</v>
      </c>
      <c r="Q2334" s="20">
        <v>0</v>
      </c>
      <c r="R2334" s="20">
        <v>0</v>
      </c>
      <c r="S2334" s="29" t="s">
        <v>55</v>
      </c>
      <c r="T2334" s="29" t="s">
        <v>55</v>
      </c>
      <c r="U2334" s="20"/>
      <c r="V2334" s="20"/>
    </row>
    <row r="2335" ht="17.25" spans="1:22">
      <c r="A2335" s="20">
        <v>70009721</v>
      </c>
      <c r="B2335" s="34" t="s">
        <v>518</v>
      </c>
      <c r="C2335" s="19">
        <f>[1]怪物属性模拟配置!$E2329</f>
        <v>77</v>
      </c>
      <c r="D2335" s="20">
        <v>0</v>
      </c>
      <c r="E2335" s="19">
        <f>VLOOKUP(C2335,IF({1,0},[1]团队属性模拟!$AO$3:$AO$82,[1]团队属性模拟!$AM$3:$AM$82),2,0)</f>
        <v>96390</v>
      </c>
      <c r="F2335" s="19">
        <f>[1]怪物属性模拟配置!$P2329</f>
        <v>3022</v>
      </c>
      <c r="G2335" s="19">
        <f>[1]怪物属性模拟配置!$Q2329</f>
        <v>0</v>
      </c>
      <c r="H2335" s="19">
        <f>[1]怪物属性模拟配置!$S2329</f>
        <v>12717</v>
      </c>
      <c r="I2335" s="20">
        <v>0</v>
      </c>
      <c r="J2335" s="20">
        <v>0</v>
      </c>
      <c r="K2335" s="20">
        <v>0</v>
      </c>
      <c r="L2335" s="20">
        <v>0</v>
      </c>
      <c r="M2335" s="20">
        <f>[1]怪物属性模拟配置!$T2329*1000</f>
        <v>200</v>
      </c>
      <c r="N2335" s="20">
        <v>0</v>
      </c>
      <c r="O2335" s="20">
        <f>[1]怪物属性模拟配置!$U2329-1</f>
        <v>1</v>
      </c>
      <c r="P2335" s="20">
        <v>0</v>
      </c>
      <c r="Q2335" s="20">
        <v>0</v>
      </c>
      <c r="R2335" s="20">
        <v>0</v>
      </c>
      <c r="S2335" s="29" t="s">
        <v>55</v>
      </c>
      <c r="T2335" s="29" t="s">
        <v>55</v>
      </c>
      <c r="U2335" s="20"/>
      <c r="V2335" s="20"/>
    </row>
    <row r="2336" ht="17.25" spans="1:22">
      <c r="A2336" s="20">
        <v>70009722</v>
      </c>
      <c r="B2336" s="34" t="s">
        <v>519</v>
      </c>
      <c r="C2336" s="19">
        <f>[1]怪物属性模拟配置!$E2330</f>
        <v>77</v>
      </c>
      <c r="D2336" s="20">
        <v>0</v>
      </c>
      <c r="E2336" s="19">
        <f>VLOOKUP(C2336,IF({1,0},[1]团队属性模拟!$AO$3:$AO$82,[1]团队属性模拟!$AM$3:$AM$82),2,0)</f>
        <v>96390</v>
      </c>
      <c r="F2336" s="19">
        <f>[1]怪物属性模拟配置!$P2330</f>
        <v>3626</v>
      </c>
      <c r="G2336" s="19">
        <f>[1]怪物属性模拟配置!$Q2330</f>
        <v>0</v>
      </c>
      <c r="H2336" s="19">
        <f>[1]怪物属性模拟配置!$S2330</f>
        <v>127170</v>
      </c>
      <c r="I2336" s="20">
        <v>0</v>
      </c>
      <c r="J2336" s="20">
        <v>0</v>
      </c>
      <c r="K2336" s="20">
        <v>0</v>
      </c>
      <c r="L2336" s="20">
        <v>0</v>
      </c>
      <c r="M2336" s="20">
        <f>[1]怪物属性模拟配置!$T2330*1000</f>
        <v>200</v>
      </c>
      <c r="N2336" s="20">
        <v>0</v>
      </c>
      <c r="O2336" s="20">
        <f>[1]怪物属性模拟配置!$U2330-1</f>
        <v>1</v>
      </c>
      <c r="P2336" s="20">
        <v>0</v>
      </c>
      <c r="Q2336" s="20">
        <v>0</v>
      </c>
      <c r="R2336" s="20">
        <v>0</v>
      </c>
      <c r="S2336" s="29" t="s">
        <v>55</v>
      </c>
      <c r="T2336" s="29" t="s">
        <v>55</v>
      </c>
      <c r="U2336" s="20"/>
      <c r="V2336" s="20"/>
    </row>
    <row r="2337" ht="17.25" spans="1:22">
      <c r="A2337" s="20">
        <v>70009723</v>
      </c>
      <c r="B2337" s="34" t="s">
        <v>520</v>
      </c>
      <c r="C2337" s="19">
        <f>[1]怪物属性模拟配置!$E2331</f>
        <v>77</v>
      </c>
      <c r="D2337" s="20">
        <v>0</v>
      </c>
      <c r="E2337" s="19">
        <f>VLOOKUP(C2337,IF({1,0},[1]团队属性模拟!$AO$3:$AO$82,[1]团队属性模拟!$AM$3:$AM$82),2,0)</f>
        <v>96390</v>
      </c>
      <c r="F2337" s="19">
        <f>[1]怪物属性模拟配置!$P2331</f>
        <v>4231</v>
      </c>
      <c r="G2337" s="19">
        <f>[1]怪物属性模拟配置!$Q2331</f>
        <v>0</v>
      </c>
      <c r="H2337" s="19">
        <f>[1]怪物属性模拟配置!$S2331</f>
        <v>254340</v>
      </c>
      <c r="I2337" s="20">
        <v>0</v>
      </c>
      <c r="J2337" s="20">
        <v>0</v>
      </c>
      <c r="K2337" s="20">
        <v>0</v>
      </c>
      <c r="L2337" s="20">
        <v>0</v>
      </c>
      <c r="M2337" s="20">
        <f>[1]怪物属性模拟配置!$T2331*1000</f>
        <v>200</v>
      </c>
      <c r="N2337" s="20">
        <v>0</v>
      </c>
      <c r="O2337" s="20">
        <f>[1]怪物属性模拟配置!$U2331-1</f>
        <v>1</v>
      </c>
      <c r="P2337" s="20">
        <v>0</v>
      </c>
      <c r="Q2337" s="20">
        <v>0</v>
      </c>
      <c r="R2337" s="20">
        <v>0</v>
      </c>
      <c r="S2337" s="29" t="s">
        <v>55</v>
      </c>
      <c r="T2337" s="29" t="s">
        <v>55</v>
      </c>
      <c r="U2337" s="20"/>
      <c r="V2337" s="20"/>
    </row>
    <row r="2338" ht="17.25" spans="1:22">
      <c r="A2338" s="20">
        <v>70009811</v>
      </c>
      <c r="B2338" s="34" t="s">
        <v>515</v>
      </c>
      <c r="C2338" s="19">
        <f>[1]怪物属性模拟配置!$E2332</f>
        <v>78</v>
      </c>
      <c r="D2338" s="20">
        <v>0</v>
      </c>
      <c r="E2338" s="19">
        <f>VLOOKUP(C2338,IF({1,0},[1]团队属性模拟!$AO$3:$AO$82,[1]团队属性模拟!$AM$3:$AM$82),2,0)</f>
        <v>97390</v>
      </c>
      <c r="F2338" s="19">
        <f>[1]怪物属性模拟配置!$P2332</f>
        <v>3052</v>
      </c>
      <c r="G2338" s="19">
        <f>[1]怪物属性模拟配置!$Q2332</f>
        <v>0</v>
      </c>
      <c r="H2338" s="19">
        <f>[1]怪物属性模拟配置!$S2332</f>
        <v>12851</v>
      </c>
      <c r="I2338" s="20">
        <v>0</v>
      </c>
      <c r="J2338" s="20">
        <v>0</v>
      </c>
      <c r="K2338" s="20">
        <v>0</v>
      </c>
      <c r="L2338" s="20">
        <v>0</v>
      </c>
      <c r="M2338" s="20">
        <f>[1]怪物属性模拟配置!$T2332*1000</f>
        <v>200</v>
      </c>
      <c r="N2338" s="20">
        <v>0</v>
      </c>
      <c r="O2338" s="20">
        <f>[1]怪物属性模拟配置!$U2332-1</f>
        <v>1</v>
      </c>
      <c r="P2338" s="20">
        <v>0</v>
      </c>
      <c r="Q2338" s="20">
        <v>0</v>
      </c>
      <c r="R2338" s="20">
        <v>0</v>
      </c>
      <c r="S2338" s="29" t="s">
        <v>55</v>
      </c>
      <c r="T2338" s="29" t="s">
        <v>55</v>
      </c>
      <c r="U2338" s="20"/>
      <c r="V2338" s="20"/>
    </row>
    <row r="2339" ht="17.25" spans="1:22">
      <c r="A2339" s="20">
        <v>70009812</v>
      </c>
      <c r="B2339" s="34" t="s">
        <v>516</v>
      </c>
      <c r="C2339" s="19">
        <f>[1]怪物属性模拟配置!$E2333</f>
        <v>78</v>
      </c>
      <c r="D2339" s="20">
        <v>0</v>
      </c>
      <c r="E2339" s="19">
        <f>VLOOKUP(C2339,IF({1,0},[1]团队属性模拟!$AO$3:$AO$82,[1]团队属性模拟!$AM$3:$AM$82),2,0)</f>
        <v>97390</v>
      </c>
      <c r="F2339" s="19">
        <f>[1]怪物属性模拟配置!$P2333</f>
        <v>3662</v>
      </c>
      <c r="G2339" s="19">
        <f>[1]怪物属性模拟配置!$Q2333</f>
        <v>0</v>
      </c>
      <c r="H2339" s="19">
        <f>[1]怪物属性模拟配置!$S2333</f>
        <v>128510</v>
      </c>
      <c r="I2339" s="20">
        <v>0</v>
      </c>
      <c r="J2339" s="20">
        <v>0</v>
      </c>
      <c r="K2339" s="20">
        <v>0</v>
      </c>
      <c r="L2339" s="20">
        <v>0</v>
      </c>
      <c r="M2339" s="20">
        <f>[1]怪物属性模拟配置!$T2333*1000</f>
        <v>200</v>
      </c>
      <c r="N2339" s="20">
        <v>0</v>
      </c>
      <c r="O2339" s="20">
        <f>[1]怪物属性模拟配置!$U2333-1</f>
        <v>1</v>
      </c>
      <c r="P2339" s="20">
        <v>0</v>
      </c>
      <c r="Q2339" s="20">
        <v>0</v>
      </c>
      <c r="R2339" s="20">
        <v>0</v>
      </c>
      <c r="S2339" s="29" t="s">
        <v>55</v>
      </c>
      <c r="T2339" s="29" t="s">
        <v>55</v>
      </c>
      <c r="U2339" s="20"/>
      <c r="V2339" s="20"/>
    </row>
    <row r="2340" ht="17.25" spans="1:22">
      <c r="A2340" s="20">
        <v>70009813</v>
      </c>
      <c r="B2340" s="34" t="s">
        <v>517</v>
      </c>
      <c r="C2340" s="19">
        <f>[1]怪物属性模拟配置!$E2334</f>
        <v>78</v>
      </c>
      <c r="D2340" s="20">
        <v>0</v>
      </c>
      <c r="E2340" s="19">
        <f>VLOOKUP(C2340,IF({1,0},[1]团队属性模拟!$AO$3:$AO$82,[1]团队属性模拟!$AM$3:$AM$82),2,0)</f>
        <v>97390</v>
      </c>
      <c r="F2340" s="19">
        <f>[1]怪物属性模拟配置!$P2334</f>
        <v>4273</v>
      </c>
      <c r="G2340" s="19">
        <f>[1]怪物属性模拟配置!$Q2334</f>
        <v>0</v>
      </c>
      <c r="H2340" s="19">
        <f>[1]怪物属性模拟配置!$S2334</f>
        <v>257020</v>
      </c>
      <c r="I2340" s="20">
        <v>0</v>
      </c>
      <c r="J2340" s="20">
        <v>0</v>
      </c>
      <c r="K2340" s="20">
        <v>0</v>
      </c>
      <c r="L2340" s="20">
        <v>0</v>
      </c>
      <c r="M2340" s="20">
        <f>[1]怪物属性模拟配置!$T2334*1000</f>
        <v>200</v>
      </c>
      <c r="N2340" s="20">
        <v>0</v>
      </c>
      <c r="O2340" s="20">
        <f>[1]怪物属性模拟配置!$U2334-1</f>
        <v>1</v>
      </c>
      <c r="P2340" s="20">
        <v>0</v>
      </c>
      <c r="Q2340" s="20">
        <v>0</v>
      </c>
      <c r="R2340" s="20">
        <v>0</v>
      </c>
      <c r="S2340" s="29" t="s">
        <v>55</v>
      </c>
      <c r="T2340" s="29" t="s">
        <v>55</v>
      </c>
      <c r="U2340" s="20"/>
      <c r="V2340" s="20"/>
    </row>
    <row r="2341" ht="17.25" spans="1:22">
      <c r="A2341" s="20">
        <v>70009821</v>
      </c>
      <c r="B2341" s="34" t="s">
        <v>515</v>
      </c>
      <c r="C2341" s="19">
        <f>[1]怪物属性模拟配置!$E2335</f>
        <v>78</v>
      </c>
      <c r="D2341" s="20">
        <v>0</v>
      </c>
      <c r="E2341" s="19">
        <f>VLOOKUP(C2341,IF({1,0},[1]团队属性模拟!$AO$3:$AO$82,[1]团队属性模拟!$AM$3:$AM$82),2,0)</f>
        <v>97390</v>
      </c>
      <c r="F2341" s="19">
        <f>[1]怪物属性模拟配置!$P2335</f>
        <v>3052</v>
      </c>
      <c r="G2341" s="19">
        <f>[1]怪物属性模拟配置!$Q2335</f>
        <v>0</v>
      </c>
      <c r="H2341" s="19">
        <f>[1]怪物属性模拟配置!$S2335</f>
        <v>12851</v>
      </c>
      <c r="I2341" s="20">
        <v>0</v>
      </c>
      <c r="J2341" s="20">
        <v>0</v>
      </c>
      <c r="K2341" s="20">
        <v>0</v>
      </c>
      <c r="L2341" s="20">
        <v>0</v>
      </c>
      <c r="M2341" s="20">
        <f>[1]怪物属性模拟配置!$T2335*1000</f>
        <v>200</v>
      </c>
      <c r="N2341" s="20">
        <v>0</v>
      </c>
      <c r="O2341" s="20">
        <f>[1]怪物属性模拟配置!$U2335-1</f>
        <v>1</v>
      </c>
      <c r="P2341" s="20">
        <v>0</v>
      </c>
      <c r="Q2341" s="20">
        <v>0</v>
      </c>
      <c r="R2341" s="20">
        <v>0</v>
      </c>
      <c r="S2341" s="29" t="s">
        <v>55</v>
      </c>
      <c r="T2341" s="29" t="s">
        <v>55</v>
      </c>
      <c r="U2341" s="20"/>
      <c r="V2341" s="20"/>
    </row>
    <row r="2342" ht="17.25" spans="1:22">
      <c r="A2342" s="20">
        <v>70009822</v>
      </c>
      <c r="B2342" s="34" t="s">
        <v>516</v>
      </c>
      <c r="C2342" s="19">
        <f>[1]怪物属性模拟配置!$E2336</f>
        <v>78</v>
      </c>
      <c r="D2342" s="20">
        <v>0</v>
      </c>
      <c r="E2342" s="19">
        <f>VLOOKUP(C2342,IF({1,0},[1]团队属性模拟!$AO$3:$AO$82,[1]团队属性模拟!$AM$3:$AM$82),2,0)</f>
        <v>97390</v>
      </c>
      <c r="F2342" s="19">
        <f>[1]怪物属性模拟配置!$P2336</f>
        <v>3662</v>
      </c>
      <c r="G2342" s="19">
        <f>[1]怪物属性模拟配置!$Q2336</f>
        <v>0</v>
      </c>
      <c r="H2342" s="19">
        <f>[1]怪物属性模拟配置!$S2336</f>
        <v>128510</v>
      </c>
      <c r="I2342" s="20">
        <v>0</v>
      </c>
      <c r="J2342" s="20">
        <v>0</v>
      </c>
      <c r="K2342" s="20">
        <v>0</v>
      </c>
      <c r="L2342" s="20">
        <v>0</v>
      </c>
      <c r="M2342" s="20">
        <f>[1]怪物属性模拟配置!$T2336*1000</f>
        <v>200</v>
      </c>
      <c r="N2342" s="20">
        <v>0</v>
      </c>
      <c r="O2342" s="20">
        <f>[1]怪物属性模拟配置!$U2336-1</f>
        <v>1</v>
      </c>
      <c r="P2342" s="20">
        <v>0</v>
      </c>
      <c r="Q2342" s="20">
        <v>0</v>
      </c>
      <c r="R2342" s="20">
        <v>0</v>
      </c>
      <c r="S2342" s="29" t="s">
        <v>55</v>
      </c>
      <c r="T2342" s="29" t="s">
        <v>55</v>
      </c>
      <c r="U2342" s="20"/>
      <c r="V2342" s="20"/>
    </row>
    <row r="2343" ht="17.25" spans="1:22">
      <c r="A2343" s="20">
        <v>70009823</v>
      </c>
      <c r="B2343" s="34" t="s">
        <v>517</v>
      </c>
      <c r="C2343" s="19">
        <f>[1]怪物属性模拟配置!$E2337</f>
        <v>78</v>
      </c>
      <c r="D2343" s="20">
        <v>0</v>
      </c>
      <c r="E2343" s="19">
        <f>VLOOKUP(C2343,IF({1,0},[1]团队属性模拟!$AO$3:$AO$82,[1]团队属性模拟!$AM$3:$AM$82),2,0)</f>
        <v>97390</v>
      </c>
      <c r="F2343" s="19">
        <f>[1]怪物属性模拟配置!$P2337</f>
        <v>4273</v>
      </c>
      <c r="G2343" s="19">
        <f>[1]怪物属性模拟配置!$Q2337</f>
        <v>0</v>
      </c>
      <c r="H2343" s="19">
        <f>[1]怪物属性模拟配置!$S2337</f>
        <v>257020</v>
      </c>
      <c r="I2343" s="20">
        <v>0</v>
      </c>
      <c r="J2343" s="20">
        <v>0</v>
      </c>
      <c r="K2343" s="20">
        <v>0</v>
      </c>
      <c r="L2343" s="20">
        <v>0</v>
      </c>
      <c r="M2343" s="20">
        <f>[1]怪物属性模拟配置!$T2337*1000</f>
        <v>200</v>
      </c>
      <c r="N2343" s="20">
        <v>0</v>
      </c>
      <c r="O2343" s="20">
        <f>[1]怪物属性模拟配置!$U2337-1</f>
        <v>1</v>
      </c>
      <c r="P2343" s="20">
        <v>0</v>
      </c>
      <c r="Q2343" s="20">
        <v>0</v>
      </c>
      <c r="R2343" s="20">
        <v>0</v>
      </c>
      <c r="S2343" s="29" t="s">
        <v>55</v>
      </c>
      <c r="T2343" s="29" t="s">
        <v>55</v>
      </c>
      <c r="U2343" s="20"/>
      <c r="V2343" s="20"/>
    </row>
    <row r="2344" ht="17.25" spans="1:22">
      <c r="A2344" s="20">
        <v>70009911</v>
      </c>
      <c r="B2344" s="34" t="s">
        <v>518</v>
      </c>
      <c r="C2344" s="19">
        <f>[1]怪物属性模拟配置!$E2338</f>
        <v>79</v>
      </c>
      <c r="D2344" s="20">
        <v>0</v>
      </c>
      <c r="E2344" s="19">
        <f>VLOOKUP(C2344,IF({1,0},[1]团队属性模拟!$AO$3:$AO$82,[1]团队属性模拟!$AM$3:$AM$82),2,0)</f>
        <v>98870</v>
      </c>
      <c r="F2344" s="19">
        <f>[1]怪物属性模拟配置!$P2338</f>
        <v>3099</v>
      </c>
      <c r="G2344" s="19">
        <f>[1]怪物属性模拟配置!$Q2338</f>
        <v>0</v>
      </c>
      <c r="H2344" s="19">
        <f>[1]怪物属性模拟配置!$S2338</f>
        <v>13048</v>
      </c>
      <c r="I2344" s="20">
        <v>0</v>
      </c>
      <c r="J2344" s="20">
        <v>0</v>
      </c>
      <c r="K2344" s="20">
        <v>0</v>
      </c>
      <c r="L2344" s="20">
        <v>0</v>
      </c>
      <c r="M2344" s="20">
        <f>[1]怪物属性模拟配置!$T2338*1000</f>
        <v>200</v>
      </c>
      <c r="N2344" s="20">
        <v>0</v>
      </c>
      <c r="O2344" s="20">
        <f>[1]怪物属性模拟配置!$U2338-1</f>
        <v>1</v>
      </c>
      <c r="P2344" s="20">
        <v>0</v>
      </c>
      <c r="Q2344" s="20">
        <v>0</v>
      </c>
      <c r="R2344" s="20">
        <v>0</v>
      </c>
      <c r="S2344" s="29" t="s">
        <v>55</v>
      </c>
      <c r="T2344" s="29" t="s">
        <v>55</v>
      </c>
      <c r="U2344" s="20"/>
      <c r="V2344" s="20"/>
    </row>
    <row r="2345" ht="17.25" spans="1:22">
      <c r="A2345" s="20">
        <v>70009912</v>
      </c>
      <c r="B2345" s="34" t="s">
        <v>519</v>
      </c>
      <c r="C2345" s="19">
        <f>[1]怪物属性模拟配置!$E2339</f>
        <v>79</v>
      </c>
      <c r="D2345" s="20">
        <v>0</v>
      </c>
      <c r="E2345" s="19">
        <f>VLOOKUP(C2345,IF({1,0},[1]团队属性模拟!$AO$3:$AO$82,[1]团队属性模拟!$AM$3:$AM$82),2,0)</f>
        <v>98870</v>
      </c>
      <c r="F2345" s="19">
        <f>[1]怪物属性模拟配置!$P2339</f>
        <v>3719</v>
      </c>
      <c r="G2345" s="19">
        <f>[1]怪物属性模拟配置!$Q2339</f>
        <v>0</v>
      </c>
      <c r="H2345" s="19">
        <f>[1]怪物属性模拟配置!$S2339</f>
        <v>130480</v>
      </c>
      <c r="I2345" s="20">
        <v>0</v>
      </c>
      <c r="J2345" s="20">
        <v>0</v>
      </c>
      <c r="K2345" s="20">
        <v>0</v>
      </c>
      <c r="L2345" s="20">
        <v>0</v>
      </c>
      <c r="M2345" s="20">
        <f>[1]怪物属性模拟配置!$T2339*1000</f>
        <v>200</v>
      </c>
      <c r="N2345" s="20">
        <v>0</v>
      </c>
      <c r="O2345" s="20">
        <f>[1]怪物属性模拟配置!$U2339-1</f>
        <v>1</v>
      </c>
      <c r="P2345" s="20">
        <v>0</v>
      </c>
      <c r="Q2345" s="20">
        <v>0</v>
      </c>
      <c r="R2345" s="20">
        <v>0</v>
      </c>
      <c r="S2345" s="29" t="s">
        <v>55</v>
      </c>
      <c r="T2345" s="29" t="s">
        <v>55</v>
      </c>
      <c r="U2345" s="20"/>
      <c r="V2345" s="20"/>
    </row>
    <row r="2346" ht="17.25" spans="1:22">
      <c r="A2346" s="20">
        <v>70009913</v>
      </c>
      <c r="B2346" s="34" t="s">
        <v>520</v>
      </c>
      <c r="C2346" s="19">
        <f>[1]怪物属性模拟配置!$E2340</f>
        <v>79</v>
      </c>
      <c r="D2346" s="20">
        <v>0</v>
      </c>
      <c r="E2346" s="19">
        <f>VLOOKUP(C2346,IF({1,0},[1]团队属性模拟!$AO$3:$AO$82,[1]团队属性模拟!$AM$3:$AM$82),2,0)</f>
        <v>98870</v>
      </c>
      <c r="F2346" s="19">
        <f>[1]怪物属性模拟配置!$P2340</f>
        <v>4339</v>
      </c>
      <c r="G2346" s="19">
        <f>[1]怪物属性模拟配置!$Q2340</f>
        <v>0</v>
      </c>
      <c r="H2346" s="19">
        <f>[1]怪物属性模拟配置!$S2340</f>
        <v>260960</v>
      </c>
      <c r="I2346" s="20">
        <v>0</v>
      </c>
      <c r="J2346" s="20">
        <v>0</v>
      </c>
      <c r="K2346" s="20">
        <v>0</v>
      </c>
      <c r="L2346" s="20">
        <v>0</v>
      </c>
      <c r="M2346" s="20">
        <f>[1]怪物属性模拟配置!$T2340*1000</f>
        <v>200</v>
      </c>
      <c r="N2346" s="20">
        <v>0</v>
      </c>
      <c r="O2346" s="20">
        <f>[1]怪物属性模拟配置!$U2340-1</f>
        <v>1</v>
      </c>
      <c r="P2346" s="20">
        <v>0</v>
      </c>
      <c r="Q2346" s="20">
        <v>0</v>
      </c>
      <c r="R2346" s="20">
        <v>0</v>
      </c>
      <c r="S2346" s="29" t="s">
        <v>55</v>
      </c>
      <c r="T2346" s="29" t="s">
        <v>55</v>
      </c>
      <c r="U2346" s="20"/>
      <c r="V2346" s="20"/>
    </row>
    <row r="2347" ht="17.25" spans="1:22">
      <c r="A2347" s="20">
        <v>70009921</v>
      </c>
      <c r="B2347" s="34" t="s">
        <v>515</v>
      </c>
      <c r="C2347" s="19">
        <f>[1]怪物属性模拟配置!$E2341</f>
        <v>79</v>
      </c>
      <c r="D2347" s="20">
        <v>0</v>
      </c>
      <c r="E2347" s="19">
        <f>VLOOKUP(C2347,IF({1,0},[1]团队属性模拟!$AO$3:$AO$82,[1]团队属性模拟!$AM$3:$AM$82),2,0)</f>
        <v>98870</v>
      </c>
      <c r="F2347" s="19">
        <f>[1]怪物属性模拟配置!$P2341</f>
        <v>3099</v>
      </c>
      <c r="G2347" s="19">
        <f>[1]怪物属性模拟配置!$Q2341</f>
        <v>0</v>
      </c>
      <c r="H2347" s="19">
        <f>[1]怪物属性模拟配置!$S2341</f>
        <v>13048</v>
      </c>
      <c r="I2347" s="20">
        <v>0</v>
      </c>
      <c r="J2347" s="20">
        <v>0</v>
      </c>
      <c r="K2347" s="20">
        <v>0</v>
      </c>
      <c r="L2347" s="20">
        <v>0</v>
      </c>
      <c r="M2347" s="20">
        <f>[1]怪物属性模拟配置!$T2341*1000</f>
        <v>200</v>
      </c>
      <c r="N2347" s="20">
        <v>0</v>
      </c>
      <c r="O2347" s="20">
        <f>[1]怪物属性模拟配置!$U2341-1</f>
        <v>1</v>
      </c>
      <c r="P2347" s="20">
        <v>0</v>
      </c>
      <c r="Q2347" s="20">
        <v>0</v>
      </c>
      <c r="R2347" s="20">
        <v>0</v>
      </c>
      <c r="S2347" s="29" t="s">
        <v>55</v>
      </c>
      <c r="T2347" s="29" t="s">
        <v>55</v>
      </c>
      <c r="U2347" s="20"/>
      <c r="V2347" s="20"/>
    </row>
    <row r="2348" ht="17.25" spans="1:22">
      <c r="A2348" s="20">
        <v>70009922</v>
      </c>
      <c r="B2348" s="34" t="s">
        <v>516</v>
      </c>
      <c r="C2348" s="19">
        <f>[1]怪物属性模拟配置!$E2342</f>
        <v>79</v>
      </c>
      <c r="D2348" s="20">
        <v>0</v>
      </c>
      <c r="E2348" s="19">
        <f>VLOOKUP(C2348,IF({1,0},[1]团队属性模拟!$AO$3:$AO$82,[1]团队属性模拟!$AM$3:$AM$82),2,0)</f>
        <v>98870</v>
      </c>
      <c r="F2348" s="19">
        <f>[1]怪物属性模拟配置!$P2342</f>
        <v>3719</v>
      </c>
      <c r="G2348" s="19">
        <f>[1]怪物属性模拟配置!$Q2342</f>
        <v>0</v>
      </c>
      <c r="H2348" s="19">
        <f>[1]怪物属性模拟配置!$S2342</f>
        <v>130480</v>
      </c>
      <c r="I2348" s="20">
        <v>0</v>
      </c>
      <c r="J2348" s="20">
        <v>0</v>
      </c>
      <c r="K2348" s="20">
        <v>0</v>
      </c>
      <c r="L2348" s="20">
        <v>0</v>
      </c>
      <c r="M2348" s="20">
        <f>[1]怪物属性模拟配置!$T2342*1000</f>
        <v>200</v>
      </c>
      <c r="N2348" s="20">
        <v>0</v>
      </c>
      <c r="O2348" s="20">
        <f>[1]怪物属性模拟配置!$U2342-1</f>
        <v>1</v>
      </c>
      <c r="P2348" s="20">
        <v>0</v>
      </c>
      <c r="Q2348" s="20">
        <v>0</v>
      </c>
      <c r="R2348" s="20">
        <v>0</v>
      </c>
      <c r="S2348" s="29" t="s">
        <v>55</v>
      </c>
      <c r="T2348" s="29" t="s">
        <v>55</v>
      </c>
      <c r="U2348" s="20"/>
      <c r="V2348" s="20"/>
    </row>
    <row r="2349" ht="17.25" spans="1:22">
      <c r="A2349" s="20">
        <v>70009923</v>
      </c>
      <c r="B2349" s="34" t="s">
        <v>517</v>
      </c>
      <c r="C2349" s="19">
        <f>[1]怪物属性模拟配置!$E2343</f>
        <v>79</v>
      </c>
      <c r="D2349" s="20">
        <v>0</v>
      </c>
      <c r="E2349" s="19">
        <f>VLOOKUP(C2349,IF({1,0},[1]团队属性模拟!$AO$3:$AO$82,[1]团队属性模拟!$AM$3:$AM$82),2,0)</f>
        <v>98870</v>
      </c>
      <c r="F2349" s="19">
        <f>[1]怪物属性模拟配置!$P2343</f>
        <v>4339</v>
      </c>
      <c r="G2349" s="19">
        <f>[1]怪物属性模拟配置!$Q2343</f>
        <v>0</v>
      </c>
      <c r="H2349" s="19">
        <f>[1]怪物属性模拟配置!$S2343</f>
        <v>260960</v>
      </c>
      <c r="I2349" s="20">
        <v>0</v>
      </c>
      <c r="J2349" s="20">
        <v>0</v>
      </c>
      <c r="K2349" s="20">
        <v>0</v>
      </c>
      <c r="L2349" s="20">
        <v>0</v>
      </c>
      <c r="M2349" s="20">
        <f>[1]怪物属性模拟配置!$T2343*1000</f>
        <v>200</v>
      </c>
      <c r="N2349" s="20">
        <v>0</v>
      </c>
      <c r="O2349" s="20">
        <f>[1]怪物属性模拟配置!$U2343-1</f>
        <v>1</v>
      </c>
      <c r="P2349" s="20">
        <v>0</v>
      </c>
      <c r="Q2349" s="20">
        <v>0</v>
      </c>
      <c r="R2349" s="20">
        <v>0</v>
      </c>
      <c r="S2349" s="29" t="s">
        <v>55</v>
      </c>
      <c r="T2349" s="29" t="s">
        <v>55</v>
      </c>
      <c r="U2349" s="20"/>
      <c r="V2349" s="20"/>
    </row>
    <row r="2350" ht="17.25" spans="1:22">
      <c r="A2350" s="20">
        <v>70010000</v>
      </c>
      <c r="B2350" s="34" t="s">
        <v>540</v>
      </c>
      <c r="C2350" s="19">
        <f>[1]怪物属性模拟配置!$E2344</f>
        <v>80</v>
      </c>
      <c r="D2350" s="20">
        <v>0</v>
      </c>
      <c r="E2350" s="19">
        <f>VLOOKUP(C2350,IF({1,0},[1]团队属性模拟!$AO$3:$AO$82,[1]团队属性模拟!$AM$3:$AM$82),2,0)</f>
        <v>102540</v>
      </c>
      <c r="F2350" s="19">
        <f>[1]怪物属性模拟配置!$P2344</f>
        <v>6428</v>
      </c>
      <c r="G2350" s="19">
        <f>[1]怪物属性模拟配置!$Q2344</f>
        <v>0</v>
      </c>
      <c r="H2350" s="19" t="str">
        <f>[1]怪物属性模拟配置!$S2344</f>
        <v>446490|460020|446490</v>
      </c>
      <c r="I2350" s="20">
        <v>0</v>
      </c>
      <c r="J2350" s="20">
        <v>0</v>
      </c>
      <c r="K2350" s="20">
        <v>0</v>
      </c>
      <c r="L2350" s="20">
        <v>0</v>
      </c>
      <c r="M2350" s="20">
        <f>[1]怪物属性模拟配置!$T2344*1000</f>
        <v>200</v>
      </c>
      <c r="N2350" s="20">
        <v>0</v>
      </c>
      <c r="O2350" s="20">
        <f>[1]怪物属性模拟配置!$U2344-1</f>
        <v>1</v>
      </c>
      <c r="P2350" s="20">
        <v>0</v>
      </c>
      <c r="Q2350" s="20">
        <v>0</v>
      </c>
      <c r="R2350" s="20">
        <v>0</v>
      </c>
      <c r="S2350" s="29" t="s">
        <v>55</v>
      </c>
      <c r="T2350" s="29" t="s">
        <v>55</v>
      </c>
      <c r="U2350" s="20"/>
      <c r="V2350" s="20"/>
    </row>
    <row r="2351" s="2" customFormat="1" ht="17.25" spans="1:22">
      <c r="A2351" s="30">
        <v>6</v>
      </c>
      <c r="B2351" s="30"/>
      <c r="C2351" s="30"/>
      <c r="D2351" s="30"/>
      <c r="E2351" s="30"/>
      <c r="F2351" s="30"/>
      <c r="G2351" s="30"/>
      <c r="H2351" s="30"/>
      <c r="I2351" s="30"/>
      <c r="J2351" s="30"/>
      <c r="K2351" s="30"/>
      <c r="L2351" s="30"/>
      <c r="M2351" s="30"/>
      <c r="N2351" s="30"/>
      <c r="O2351" s="30"/>
      <c r="P2351" s="30"/>
      <c r="Q2351" s="30"/>
      <c r="R2351" s="30"/>
      <c r="S2351" s="35"/>
      <c r="T2351" s="35"/>
      <c r="U2351" s="30"/>
      <c r="V2351" s="30"/>
    </row>
    <row r="2352" ht="17.25" spans="1:22">
      <c r="A2352" s="20">
        <v>90101001</v>
      </c>
      <c r="B2352" s="20" t="s">
        <v>541</v>
      </c>
      <c r="C2352" s="19">
        <f>[1]怪物属性模拟配置!$E2345</f>
        <v>30</v>
      </c>
      <c r="D2352" s="20">
        <v>1</v>
      </c>
      <c r="E2352" s="19">
        <f>VLOOKUP(C2352,IF({1,0},[1]团队属性模拟!$AO$3:$AO$82,[1]团队属性模拟!$AM$3:$AM$82),2,0)</f>
        <v>11910</v>
      </c>
      <c r="F2352" s="19">
        <f>[1]怪物属性模拟配置!$P2345</f>
        <v>371</v>
      </c>
      <c r="G2352" s="19">
        <f>[1]怪物属性模拟配置!$Q2345</f>
        <v>0</v>
      </c>
      <c r="H2352" s="19">
        <f>[1]怪物属性模拟配置!$S2345</f>
        <v>1577</v>
      </c>
      <c r="I2352" s="20">
        <v>0</v>
      </c>
      <c r="J2352" s="20">
        <v>0</v>
      </c>
      <c r="K2352" s="20">
        <v>0</v>
      </c>
      <c r="L2352" s="20">
        <v>0</v>
      </c>
      <c r="M2352" s="20">
        <f>[1]怪物属性模拟配置!$T2345*1000</f>
        <v>200</v>
      </c>
      <c r="N2352" s="20">
        <v>0</v>
      </c>
      <c r="O2352" s="20">
        <f>[1]怪物属性模拟配置!$U2345-1</f>
        <v>1</v>
      </c>
      <c r="P2352" s="20">
        <v>0</v>
      </c>
      <c r="Q2352" s="20">
        <v>0</v>
      </c>
      <c r="R2352" s="20">
        <v>0</v>
      </c>
      <c r="S2352" s="29" t="s">
        <v>55</v>
      </c>
      <c r="T2352" s="29" t="s">
        <v>55</v>
      </c>
      <c r="U2352" s="20"/>
      <c r="V2352" s="20"/>
    </row>
    <row r="2353" ht="17.25" spans="1:22">
      <c r="A2353" s="20">
        <v>90101002</v>
      </c>
      <c r="B2353" s="20" t="s">
        <v>542</v>
      </c>
      <c r="C2353" s="19">
        <f>[1]怪物属性模拟配置!$E2346</f>
        <v>35</v>
      </c>
      <c r="D2353" s="20">
        <v>1</v>
      </c>
      <c r="E2353" s="19">
        <f>VLOOKUP(C2353,IF({1,0},[1]团队属性模拟!$AO$3:$AO$82,[1]团队属性模拟!$AM$3:$AM$82),2,0)</f>
        <v>14790</v>
      </c>
      <c r="F2353" s="19">
        <f>[1]怪物属性模拟配置!$P2346</f>
        <v>458</v>
      </c>
      <c r="G2353" s="19">
        <f>[1]怪物属性模拟配置!$Q2346</f>
        <v>0</v>
      </c>
      <c r="H2353" s="19">
        <f>[1]怪物属性模拟配置!$S2346</f>
        <v>1963</v>
      </c>
      <c r="I2353" s="20">
        <v>0</v>
      </c>
      <c r="J2353" s="20">
        <v>0</v>
      </c>
      <c r="K2353" s="20">
        <v>0</v>
      </c>
      <c r="L2353" s="20">
        <v>0</v>
      </c>
      <c r="M2353" s="20">
        <f>[1]怪物属性模拟配置!$T2346*1000</f>
        <v>200</v>
      </c>
      <c r="N2353" s="20">
        <v>0</v>
      </c>
      <c r="O2353" s="20">
        <f>[1]怪物属性模拟配置!$U2346-1</f>
        <v>1</v>
      </c>
      <c r="P2353" s="20">
        <v>0</v>
      </c>
      <c r="Q2353" s="20">
        <v>0</v>
      </c>
      <c r="R2353" s="20">
        <v>0</v>
      </c>
      <c r="S2353" s="29" t="s">
        <v>55</v>
      </c>
      <c r="T2353" s="29" t="s">
        <v>55</v>
      </c>
      <c r="U2353" s="20"/>
      <c r="V2353" s="20"/>
    </row>
    <row r="2354" ht="17.25" spans="1:22">
      <c r="A2354" s="20">
        <v>90101003</v>
      </c>
      <c r="B2354" s="20" t="s">
        <v>543</v>
      </c>
      <c r="C2354" s="19">
        <f>[1]怪物属性模拟配置!$E2347</f>
        <v>40</v>
      </c>
      <c r="D2354" s="20">
        <v>1</v>
      </c>
      <c r="E2354" s="19">
        <f>VLOOKUP(C2354,IF({1,0},[1]团队属性模拟!$AO$3:$AO$82,[1]团队属性模拟!$AM$3:$AM$82),2,0)</f>
        <v>17180</v>
      </c>
      <c r="F2354" s="19">
        <f>[1]怪物属性模拟配置!$P2347</f>
        <v>531</v>
      </c>
      <c r="G2354" s="19">
        <f>[1]怪物属性模拟配置!$Q2347</f>
        <v>0</v>
      </c>
      <c r="H2354" s="19">
        <f>[1]怪物属性模拟配置!$S2347</f>
        <v>2283</v>
      </c>
      <c r="I2354" s="20">
        <v>0</v>
      </c>
      <c r="J2354" s="20">
        <v>0</v>
      </c>
      <c r="K2354" s="20">
        <v>0</v>
      </c>
      <c r="L2354" s="20">
        <v>0</v>
      </c>
      <c r="M2354" s="20">
        <f>[1]怪物属性模拟配置!$T2347*1000</f>
        <v>200</v>
      </c>
      <c r="N2354" s="20">
        <v>0</v>
      </c>
      <c r="O2354" s="20">
        <f>[1]怪物属性模拟配置!$U2347-1</f>
        <v>1</v>
      </c>
      <c r="P2354" s="20">
        <v>0</v>
      </c>
      <c r="Q2354" s="20">
        <v>0</v>
      </c>
      <c r="R2354" s="20">
        <v>0</v>
      </c>
      <c r="S2354" s="29" t="s">
        <v>55</v>
      </c>
      <c r="T2354" s="29" t="s">
        <v>55</v>
      </c>
      <c r="U2354" s="20"/>
      <c r="V2354" s="20"/>
    </row>
    <row r="2355" ht="17.25" spans="1:22">
      <c r="A2355" s="20">
        <v>90101004</v>
      </c>
      <c r="B2355" s="20" t="s">
        <v>544</v>
      </c>
      <c r="C2355" s="19">
        <f>[1]怪物属性模拟配置!$E2348</f>
        <v>45</v>
      </c>
      <c r="D2355" s="20">
        <v>1</v>
      </c>
      <c r="E2355" s="19">
        <f>VLOOKUP(C2355,IF({1,0},[1]团队属性模拟!$AO$3:$AO$82,[1]团队属性模拟!$AM$3:$AM$82),2,0)</f>
        <v>20550</v>
      </c>
      <c r="F2355" s="19">
        <f>[1]怪物属性模拟配置!$P2348</f>
        <v>640</v>
      </c>
      <c r="G2355" s="19">
        <f>[1]怪物属性模拟配置!$Q2348</f>
        <v>0</v>
      </c>
      <c r="H2355" s="19">
        <f>[1]怪物属性模拟配置!$S2348</f>
        <v>2720</v>
      </c>
      <c r="I2355" s="20">
        <v>0</v>
      </c>
      <c r="J2355" s="20">
        <v>0</v>
      </c>
      <c r="K2355" s="20">
        <v>0</v>
      </c>
      <c r="L2355" s="20">
        <v>0</v>
      </c>
      <c r="M2355" s="20">
        <f>[1]怪物属性模拟配置!$T2348*1000</f>
        <v>200</v>
      </c>
      <c r="N2355" s="20">
        <v>0</v>
      </c>
      <c r="O2355" s="20">
        <f>[1]怪物属性模拟配置!$U2348-1</f>
        <v>1</v>
      </c>
      <c r="P2355" s="20">
        <v>0</v>
      </c>
      <c r="Q2355" s="20">
        <v>0</v>
      </c>
      <c r="R2355" s="20">
        <v>0</v>
      </c>
      <c r="S2355" s="29" t="s">
        <v>55</v>
      </c>
      <c r="T2355" s="29" t="s">
        <v>55</v>
      </c>
      <c r="U2355" s="20"/>
      <c r="V2355" s="20"/>
    </row>
    <row r="2356" ht="17.25" spans="1:22">
      <c r="A2356" s="20">
        <v>90101005</v>
      </c>
      <c r="B2356" s="20" t="s">
        <v>545</v>
      </c>
      <c r="C2356" s="19">
        <f>[1]怪物属性模拟配置!$E2349</f>
        <v>50</v>
      </c>
      <c r="D2356" s="20">
        <v>1</v>
      </c>
      <c r="E2356" s="19">
        <f>VLOOKUP(C2356,IF({1,0},[1]团队属性模拟!$AO$3:$AO$82,[1]团队属性模拟!$AM$3:$AM$82),2,0)</f>
        <v>23920</v>
      </c>
      <c r="F2356" s="19">
        <f>[1]怪物属性模拟配置!$P2349</f>
        <v>747</v>
      </c>
      <c r="G2356" s="19">
        <f>[1]怪物属性模拟配置!$Q2349</f>
        <v>0</v>
      </c>
      <c r="H2356" s="19">
        <f>[1]怪物属性模拟配置!$S2349</f>
        <v>3164</v>
      </c>
      <c r="I2356" s="20">
        <v>0</v>
      </c>
      <c r="J2356" s="20">
        <v>0</v>
      </c>
      <c r="K2356" s="20">
        <v>0</v>
      </c>
      <c r="L2356" s="20">
        <v>0</v>
      </c>
      <c r="M2356" s="20">
        <f>[1]怪物属性模拟配置!$T2349*1000</f>
        <v>200</v>
      </c>
      <c r="N2356" s="20">
        <v>0</v>
      </c>
      <c r="O2356" s="20">
        <f>[1]怪物属性模拟配置!$U2349-1</f>
        <v>1</v>
      </c>
      <c r="P2356" s="20">
        <v>0</v>
      </c>
      <c r="Q2356" s="20">
        <v>0</v>
      </c>
      <c r="R2356" s="20">
        <v>0</v>
      </c>
      <c r="S2356" s="29" t="s">
        <v>55</v>
      </c>
      <c r="T2356" s="29" t="s">
        <v>55</v>
      </c>
      <c r="U2356" s="20"/>
      <c r="V2356" s="20"/>
    </row>
    <row r="2357" ht="17.25" spans="1:22">
      <c r="A2357" s="20">
        <v>90101006</v>
      </c>
      <c r="B2357" s="20" t="s">
        <v>546</v>
      </c>
      <c r="C2357" s="19">
        <f>[1]怪物属性模拟配置!$E2350</f>
        <v>55</v>
      </c>
      <c r="D2357" s="20">
        <v>1</v>
      </c>
      <c r="E2357" s="19">
        <f>VLOOKUP(C2357,IF({1,0},[1]团队属性模拟!$AO$3:$AO$82,[1]团队属性模拟!$AM$3:$AM$82),2,0)</f>
        <v>31490</v>
      </c>
      <c r="F2357" s="19">
        <f>[1]怪物属性模拟配置!$P2350</f>
        <v>977</v>
      </c>
      <c r="G2357" s="19">
        <f>[1]怪物属性模拟配置!$Q2350</f>
        <v>0</v>
      </c>
      <c r="H2357" s="19">
        <f>[1]怪物属性模拟配置!$S2350</f>
        <v>4177</v>
      </c>
      <c r="I2357" s="20">
        <v>0</v>
      </c>
      <c r="J2357" s="20">
        <v>0</v>
      </c>
      <c r="K2357" s="20">
        <v>0</v>
      </c>
      <c r="L2357" s="20">
        <v>0</v>
      </c>
      <c r="M2357" s="20">
        <f>[1]怪物属性模拟配置!$T2350*1000</f>
        <v>200</v>
      </c>
      <c r="N2357" s="20">
        <v>0</v>
      </c>
      <c r="O2357" s="20">
        <f>[1]怪物属性模拟配置!$U2350-1</f>
        <v>1</v>
      </c>
      <c r="P2357" s="20">
        <v>0</v>
      </c>
      <c r="Q2357" s="20">
        <v>0</v>
      </c>
      <c r="R2357" s="20">
        <v>0</v>
      </c>
      <c r="S2357" s="29" t="s">
        <v>55</v>
      </c>
      <c r="T2357" s="29" t="s">
        <v>55</v>
      </c>
      <c r="U2357" s="20"/>
      <c r="V2357" s="20"/>
    </row>
    <row r="2358" ht="17.25" spans="1:22">
      <c r="A2358" s="20">
        <v>90101007</v>
      </c>
      <c r="B2358" s="20" t="s">
        <v>547</v>
      </c>
      <c r="C2358" s="19">
        <f>[1]怪物属性模拟配置!$E2351</f>
        <v>60</v>
      </c>
      <c r="D2358" s="20">
        <v>1</v>
      </c>
      <c r="E2358" s="19">
        <f>VLOOKUP(C2358,IF({1,0},[1]团队属性模拟!$AO$3:$AO$82,[1]团队属性模拟!$AM$3:$AM$82),2,0)</f>
        <v>39680</v>
      </c>
      <c r="F2358" s="19">
        <f>[1]怪物属性模拟配置!$P2351</f>
        <v>1320</v>
      </c>
      <c r="G2358" s="19">
        <f>[1]怪物属性模拟配置!$Q2351</f>
        <v>0</v>
      </c>
      <c r="H2358" s="19">
        <f>[1]怪物属性模拟配置!$S2351</f>
        <v>5667</v>
      </c>
      <c r="I2358" s="20">
        <v>0</v>
      </c>
      <c r="J2358" s="20">
        <v>0</v>
      </c>
      <c r="K2358" s="20">
        <v>0</v>
      </c>
      <c r="L2358" s="20">
        <v>0</v>
      </c>
      <c r="M2358" s="20">
        <f>[1]怪物属性模拟配置!$T2351*1000</f>
        <v>200</v>
      </c>
      <c r="N2358" s="20">
        <v>0</v>
      </c>
      <c r="O2358" s="20">
        <f>[1]怪物属性模拟配置!$U2351-1</f>
        <v>1</v>
      </c>
      <c r="P2358" s="20">
        <v>0</v>
      </c>
      <c r="Q2358" s="20">
        <v>0</v>
      </c>
      <c r="R2358" s="20">
        <v>0</v>
      </c>
      <c r="S2358" s="29" t="s">
        <v>55</v>
      </c>
      <c r="T2358" s="29" t="s">
        <v>55</v>
      </c>
      <c r="U2358" s="20"/>
      <c r="V2358" s="20"/>
    </row>
    <row r="2359" ht="17.25" spans="1:22">
      <c r="A2359" s="20">
        <v>90101008</v>
      </c>
      <c r="B2359" s="20" t="s">
        <v>548</v>
      </c>
      <c r="C2359" s="19">
        <f>[1]怪物属性模拟配置!$E2352</f>
        <v>65</v>
      </c>
      <c r="D2359" s="20">
        <v>1</v>
      </c>
      <c r="E2359" s="19">
        <f>VLOOKUP(C2359,IF({1,0},[1]团队属性模拟!$AO$3:$AO$82,[1]团队属性模拟!$AM$3:$AM$82),2,0)</f>
        <v>54690</v>
      </c>
      <c r="F2359" s="19">
        <f>[1]怪物属性模拟配置!$P2352</f>
        <v>1695</v>
      </c>
      <c r="G2359" s="19">
        <f>[1]怪物属性模拟配置!$Q2352</f>
        <v>0</v>
      </c>
      <c r="H2359" s="19">
        <f>[1]怪物属性模拟配置!$S2352</f>
        <v>7254</v>
      </c>
      <c r="I2359" s="20">
        <v>0</v>
      </c>
      <c r="J2359" s="20">
        <v>0</v>
      </c>
      <c r="K2359" s="20">
        <v>0</v>
      </c>
      <c r="L2359" s="20">
        <v>0</v>
      </c>
      <c r="M2359" s="20">
        <f>[1]怪物属性模拟配置!$T2352*1000</f>
        <v>200</v>
      </c>
      <c r="N2359" s="20">
        <v>0</v>
      </c>
      <c r="O2359" s="20">
        <f>[1]怪物属性模拟配置!$U2352-1</f>
        <v>1</v>
      </c>
      <c r="P2359" s="20">
        <v>0</v>
      </c>
      <c r="Q2359" s="20">
        <v>0</v>
      </c>
      <c r="R2359" s="20">
        <v>0</v>
      </c>
      <c r="S2359" s="29" t="s">
        <v>55</v>
      </c>
      <c r="T2359" s="29" t="s">
        <v>55</v>
      </c>
      <c r="U2359" s="20"/>
      <c r="V2359" s="20"/>
    </row>
    <row r="2360" ht="17.25" spans="1:22">
      <c r="A2360" s="20">
        <v>90101009</v>
      </c>
      <c r="B2360" s="20" t="s">
        <v>549</v>
      </c>
      <c r="C2360" s="19">
        <f>[1]怪物属性模拟配置!$E2353</f>
        <v>70</v>
      </c>
      <c r="D2360" s="20">
        <v>1</v>
      </c>
      <c r="E2360" s="19">
        <f>VLOOKUP(C2360,IF({1,0},[1]团队属性模拟!$AO$3:$AO$82,[1]团队属性模拟!$AM$3:$AM$82),2,0)</f>
        <v>68110</v>
      </c>
      <c r="F2360" s="19">
        <f>[1]怪物属性模拟配置!$P2353</f>
        <v>2120</v>
      </c>
      <c r="G2360" s="19">
        <f>[1]怪物属性模拟配置!$Q2353</f>
        <v>0</v>
      </c>
      <c r="H2360" s="19">
        <f>[1]怪物属性模拟配置!$S2353</f>
        <v>9018</v>
      </c>
      <c r="I2360" s="20">
        <v>0</v>
      </c>
      <c r="J2360" s="20">
        <v>0</v>
      </c>
      <c r="K2360" s="20">
        <v>0</v>
      </c>
      <c r="L2360" s="20">
        <v>0</v>
      </c>
      <c r="M2360" s="20">
        <f>[1]怪物属性模拟配置!$T2353*1000</f>
        <v>200</v>
      </c>
      <c r="N2360" s="20">
        <v>0</v>
      </c>
      <c r="O2360" s="20">
        <f>[1]怪物属性模拟配置!$U2353-1</f>
        <v>1</v>
      </c>
      <c r="P2360" s="20">
        <v>0</v>
      </c>
      <c r="Q2360" s="20">
        <v>0</v>
      </c>
      <c r="R2360" s="20">
        <v>0</v>
      </c>
      <c r="S2360" s="29" t="s">
        <v>55</v>
      </c>
      <c r="T2360" s="29" t="s">
        <v>55</v>
      </c>
      <c r="U2360" s="20"/>
      <c r="V2360" s="20"/>
    </row>
    <row r="2361" ht="17.25" spans="1:22">
      <c r="A2361" s="20">
        <v>90101010</v>
      </c>
      <c r="B2361" s="20" t="s">
        <v>550</v>
      </c>
      <c r="C2361" s="19">
        <f>[1]怪物属性模拟配置!$E2354</f>
        <v>75</v>
      </c>
      <c r="D2361" s="20">
        <v>1</v>
      </c>
      <c r="E2361" s="19">
        <f>VLOOKUP(C2361,IF({1,0},[1]团队属性模拟!$AO$3:$AO$82,[1]团队属性模拟!$AM$3:$AM$82),2,0)</f>
        <v>93890</v>
      </c>
      <c r="F2361" s="19">
        <f>[1]怪物属性模拟配置!$P2354</f>
        <v>2943</v>
      </c>
      <c r="G2361" s="19">
        <f>[1]怪物属性模拟配置!$Q2354</f>
        <v>0</v>
      </c>
      <c r="H2361" s="19">
        <f>[1]怪物属性模拟配置!$S2354</f>
        <v>12390</v>
      </c>
      <c r="I2361" s="20">
        <v>0</v>
      </c>
      <c r="J2361" s="20">
        <v>0</v>
      </c>
      <c r="K2361" s="20">
        <v>0</v>
      </c>
      <c r="L2361" s="20">
        <v>0</v>
      </c>
      <c r="M2361" s="20">
        <f>[1]怪物属性模拟配置!$T2354*1000</f>
        <v>200</v>
      </c>
      <c r="N2361" s="20">
        <v>0</v>
      </c>
      <c r="O2361" s="20">
        <f>[1]怪物属性模拟配置!$U2354-1</f>
        <v>1</v>
      </c>
      <c r="P2361" s="20">
        <v>0</v>
      </c>
      <c r="Q2361" s="20">
        <v>0</v>
      </c>
      <c r="R2361" s="20">
        <v>0</v>
      </c>
      <c r="S2361" s="29" t="s">
        <v>55</v>
      </c>
      <c r="T2361" s="29" t="s">
        <v>55</v>
      </c>
      <c r="U2361" s="20"/>
      <c r="V2361" s="20"/>
    </row>
    <row r="2362" ht="17.25" spans="1:22">
      <c r="A2362" s="20">
        <v>90101011</v>
      </c>
      <c r="B2362" s="20" t="s">
        <v>551</v>
      </c>
      <c r="C2362" s="19">
        <f>[1]怪物属性模拟配置!$E2355</f>
        <v>80</v>
      </c>
      <c r="D2362" s="20">
        <v>1</v>
      </c>
      <c r="E2362" s="19">
        <f>VLOOKUP(C2362,IF({1,0},[1]团队属性模拟!$AO$3:$AO$82,[1]团队属性模拟!$AM$3:$AM$82),2,0)</f>
        <v>102540</v>
      </c>
      <c r="F2362" s="19">
        <f>[1]怪物属性模拟配置!$P2355</f>
        <v>3214</v>
      </c>
      <c r="G2362" s="19">
        <f>[1]怪物属性模拟配置!$Q2355</f>
        <v>0</v>
      </c>
      <c r="H2362" s="19">
        <f>[1]怪物属性模拟配置!$S2355</f>
        <v>13530</v>
      </c>
      <c r="I2362" s="20">
        <v>0</v>
      </c>
      <c r="J2362" s="20">
        <v>0</v>
      </c>
      <c r="K2362" s="20">
        <v>0</v>
      </c>
      <c r="L2362" s="20">
        <v>0</v>
      </c>
      <c r="M2362" s="20">
        <f>[1]怪物属性模拟配置!$T2355*1000</f>
        <v>200</v>
      </c>
      <c r="N2362" s="20">
        <v>0</v>
      </c>
      <c r="O2362" s="20">
        <f>[1]怪物属性模拟配置!$U2355-1</f>
        <v>1</v>
      </c>
      <c r="P2362" s="20">
        <v>0</v>
      </c>
      <c r="Q2362" s="20">
        <v>0</v>
      </c>
      <c r="R2362" s="20">
        <v>0</v>
      </c>
      <c r="S2362" s="29" t="s">
        <v>55</v>
      </c>
      <c r="T2362" s="29" t="s">
        <v>55</v>
      </c>
      <c r="U2362" s="20"/>
      <c r="V2362" s="20"/>
    </row>
    <row r="2363" ht="17.25" spans="1:22">
      <c r="A2363" s="20">
        <v>90102001</v>
      </c>
      <c r="B2363" s="20" t="s">
        <v>552</v>
      </c>
      <c r="C2363" s="19">
        <f>[1]怪物属性模拟配置!$E2356</f>
        <v>80</v>
      </c>
      <c r="D2363" s="20">
        <v>1</v>
      </c>
      <c r="E2363" s="19">
        <f>VLOOKUP(C2363,IF({1,0},[1]团队属性模拟!$AO$3:$AO$82,[1]团队属性模拟!$AM$3:$AM$82),2,0)</f>
        <v>102540</v>
      </c>
      <c r="F2363" s="19">
        <f>[1]怪物属性模拟配置!$P2356</f>
        <v>3214</v>
      </c>
      <c r="G2363" s="19">
        <f>[1]怪物属性模拟配置!$Q2356</f>
        <v>0</v>
      </c>
      <c r="H2363" s="19">
        <f>[1]怪物属性模拟配置!$S2356</f>
        <v>13530</v>
      </c>
      <c r="I2363" s="20">
        <v>0</v>
      </c>
      <c r="J2363" s="20">
        <v>0</v>
      </c>
      <c r="K2363" s="20">
        <v>0</v>
      </c>
      <c r="L2363" s="20">
        <v>0</v>
      </c>
      <c r="M2363" s="20">
        <f>[1]怪物属性模拟配置!$T2356*1000</f>
        <v>200</v>
      </c>
      <c r="N2363" s="20">
        <v>0</v>
      </c>
      <c r="O2363" s="20">
        <f>[1]怪物属性模拟配置!$U2356-1</f>
        <v>1</v>
      </c>
      <c r="P2363" s="20">
        <v>0</v>
      </c>
      <c r="Q2363" s="20">
        <v>0</v>
      </c>
      <c r="R2363" s="20">
        <v>0</v>
      </c>
      <c r="S2363" s="29" t="s">
        <v>55</v>
      </c>
      <c r="T2363" s="29" t="s">
        <v>55</v>
      </c>
      <c r="U2363" s="20"/>
      <c r="V2363" s="20"/>
    </row>
    <row r="2364" ht="17.25" spans="1:22">
      <c r="A2364" s="20">
        <v>90102002</v>
      </c>
      <c r="B2364" s="20" t="s">
        <v>553</v>
      </c>
      <c r="C2364" s="19">
        <f>[1]怪物属性模拟配置!$E2357</f>
        <v>80</v>
      </c>
      <c r="D2364" s="20">
        <v>1</v>
      </c>
      <c r="E2364" s="19">
        <f>VLOOKUP(C2364,IF({1,0},[1]团队属性模拟!$AO$3:$AO$82,[1]团队属性模拟!$AM$3:$AM$82),2,0)</f>
        <v>102540</v>
      </c>
      <c r="F2364" s="19">
        <f>[1]怪物属性模拟配置!$P2357</f>
        <v>3214</v>
      </c>
      <c r="G2364" s="19">
        <f>[1]怪物属性模拟配置!$Q2357</f>
        <v>0</v>
      </c>
      <c r="H2364" s="19">
        <f>[1]怪物属性模拟配置!$S2357</f>
        <v>13530</v>
      </c>
      <c r="I2364" s="20">
        <v>0</v>
      </c>
      <c r="J2364" s="20">
        <v>0</v>
      </c>
      <c r="K2364" s="20">
        <v>0</v>
      </c>
      <c r="L2364" s="20">
        <v>0</v>
      </c>
      <c r="M2364" s="20">
        <f>[1]怪物属性模拟配置!$T2357*1000</f>
        <v>200</v>
      </c>
      <c r="N2364" s="20">
        <v>0</v>
      </c>
      <c r="O2364" s="20">
        <f>[1]怪物属性模拟配置!$U2357-1</f>
        <v>1</v>
      </c>
      <c r="P2364" s="20">
        <v>0</v>
      </c>
      <c r="Q2364" s="20">
        <v>0</v>
      </c>
      <c r="R2364" s="20">
        <v>0</v>
      </c>
      <c r="S2364" s="29" t="s">
        <v>55</v>
      </c>
      <c r="T2364" s="29" t="s">
        <v>55</v>
      </c>
      <c r="U2364" s="20"/>
      <c r="V2364" s="20"/>
    </row>
    <row r="2365" ht="17.25" spans="1:22">
      <c r="A2365" s="20">
        <v>90102003</v>
      </c>
      <c r="B2365" s="20" t="s">
        <v>554</v>
      </c>
      <c r="C2365" s="19">
        <f>[1]怪物属性模拟配置!$E2358</f>
        <v>80</v>
      </c>
      <c r="D2365" s="20">
        <v>1</v>
      </c>
      <c r="E2365" s="19">
        <f>VLOOKUP(C2365,IF({1,0},[1]团队属性模拟!$AO$3:$AO$82,[1]团队属性模拟!$AM$3:$AM$82),2,0)</f>
        <v>102540</v>
      </c>
      <c r="F2365" s="19">
        <f>[1]怪物属性模拟配置!$P2358</f>
        <v>3214</v>
      </c>
      <c r="G2365" s="19">
        <f>[1]怪物属性模拟配置!$Q2358</f>
        <v>0</v>
      </c>
      <c r="H2365" s="19">
        <f>[1]怪物属性模拟配置!$S2358</f>
        <v>13530</v>
      </c>
      <c r="I2365" s="20">
        <v>0</v>
      </c>
      <c r="J2365" s="20">
        <v>0</v>
      </c>
      <c r="K2365" s="20">
        <v>0</v>
      </c>
      <c r="L2365" s="20">
        <v>0</v>
      </c>
      <c r="M2365" s="20">
        <f>[1]怪物属性模拟配置!$T2358*1000</f>
        <v>200</v>
      </c>
      <c r="N2365" s="20">
        <v>0</v>
      </c>
      <c r="O2365" s="20">
        <f>[1]怪物属性模拟配置!$U2358-1</f>
        <v>1</v>
      </c>
      <c r="P2365" s="20">
        <v>0</v>
      </c>
      <c r="Q2365" s="20">
        <v>0</v>
      </c>
      <c r="R2365" s="20">
        <v>0</v>
      </c>
      <c r="S2365" s="29" t="s">
        <v>55</v>
      </c>
      <c r="T2365" s="29" t="s">
        <v>55</v>
      </c>
      <c r="U2365" s="20"/>
      <c r="V2365" s="20"/>
    </row>
    <row r="2366" ht="17.25" spans="1:22">
      <c r="A2366" s="20">
        <v>90103001</v>
      </c>
      <c r="B2366" s="20" t="s">
        <v>555</v>
      </c>
      <c r="C2366" s="19">
        <f>[1]怪物属性模拟配置!$E2359</f>
        <v>80</v>
      </c>
      <c r="D2366" s="20">
        <v>1</v>
      </c>
      <c r="E2366" s="19">
        <f>VLOOKUP(C2366,IF({1,0},[1]团队属性模拟!$AO$3:$AO$82,[1]团队属性模拟!$AM$3:$AM$82),2,0)</f>
        <v>102540</v>
      </c>
      <c r="F2366" s="19">
        <f>[1]怪物属性模拟配置!$P2359</f>
        <v>3214</v>
      </c>
      <c r="G2366" s="19">
        <f>[1]怪物属性模拟配置!$Q2359</f>
        <v>0</v>
      </c>
      <c r="H2366" s="19">
        <f>[1]怪物属性模拟配置!$S2359</f>
        <v>13530</v>
      </c>
      <c r="I2366" s="20">
        <v>0</v>
      </c>
      <c r="J2366" s="20">
        <v>0</v>
      </c>
      <c r="K2366" s="20">
        <v>0</v>
      </c>
      <c r="L2366" s="20">
        <v>0</v>
      </c>
      <c r="M2366" s="20">
        <f>[1]怪物属性模拟配置!$T2359*1000</f>
        <v>200</v>
      </c>
      <c r="N2366" s="20">
        <v>0</v>
      </c>
      <c r="O2366" s="20">
        <f>[1]怪物属性模拟配置!$U2359-1</f>
        <v>1</v>
      </c>
      <c r="P2366" s="20">
        <v>0</v>
      </c>
      <c r="Q2366" s="20">
        <v>0</v>
      </c>
      <c r="R2366" s="20">
        <v>0</v>
      </c>
      <c r="S2366" s="29" t="s">
        <v>55</v>
      </c>
      <c r="T2366" s="29" t="s">
        <v>55</v>
      </c>
      <c r="U2366" s="20"/>
      <c r="V2366" s="20"/>
    </row>
    <row r="2367" ht="17.25" spans="1:22">
      <c r="A2367" s="20">
        <v>90103002</v>
      </c>
      <c r="B2367" s="20" t="s">
        <v>556</v>
      </c>
      <c r="C2367" s="19">
        <f>[1]怪物属性模拟配置!$E2360</f>
        <v>80</v>
      </c>
      <c r="D2367" s="20">
        <v>1</v>
      </c>
      <c r="E2367" s="19">
        <f>VLOOKUP(C2367,IF({1,0},[1]团队属性模拟!$AO$3:$AO$82,[1]团队属性模拟!$AM$3:$AM$82),2,0)</f>
        <v>102540</v>
      </c>
      <c r="F2367" s="19">
        <f>[1]怪物属性模拟配置!$P2360</f>
        <v>3214</v>
      </c>
      <c r="G2367" s="19">
        <f>[1]怪物属性模拟配置!$Q2360</f>
        <v>0</v>
      </c>
      <c r="H2367" s="19">
        <f>[1]怪物属性模拟配置!$S2360</f>
        <v>13530</v>
      </c>
      <c r="I2367" s="20">
        <v>0</v>
      </c>
      <c r="J2367" s="20">
        <v>0</v>
      </c>
      <c r="K2367" s="20">
        <v>0</v>
      </c>
      <c r="L2367" s="20">
        <v>0</v>
      </c>
      <c r="M2367" s="20">
        <f>[1]怪物属性模拟配置!$T2360*1000</f>
        <v>200</v>
      </c>
      <c r="N2367" s="20">
        <v>0</v>
      </c>
      <c r="O2367" s="20">
        <f>[1]怪物属性模拟配置!$U2360-1</f>
        <v>1</v>
      </c>
      <c r="P2367" s="20">
        <v>0</v>
      </c>
      <c r="Q2367" s="20">
        <v>0</v>
      </c>
      <c r="R2367" s="20">
        <v>0</v>
      </c>
      <c r="S2367" s="29" t="s">
        <v>55</v>
      </c>
      <c r="T2367" s="29" t="s">
        <v>55</v>
      </c>
      <c r="U2367" s="20"/>
      <c r="V2367" s="20"/>
    </row>
    <row r="2368" ht="17.25" spans="1:22">
      <c r="A2368" s="20">
        <v>90103003</v>
      </c>
      <c r="B2368" s="20" t="s">
        <v>557</v>
      </c>
      <c r="C2368" s="19">
        <f>[1]怪物属性模拟配置!$E2361</f>
        <v>80</v>
      </c>
      <c r="D2368" s="20">
        <v>1</v>
      </c>
      <c r="E2368" s="19">
        <f>VLOOKUP(C2368,IF({1,0},[1]团队属性模拟!$AO$3:$AO$82,[1]团队属性模拟!$AM$3:$AM$82),2,0)</f>
        <v>102540</v>
      </c>
      <c r="F2368" s="19">
        <f>[1]怪物属性模拟配置!$P2361</f>
        <v>3214</v>
      </c>
      <c r="G2368" s="19">
        <f>[1]怪物属性模拟配置!$Q2361</f>
        <v>0</v>
      </c>
      <c r="H2368" s="19">
        <f>[1]怪物属性模拟配置!$S2361</f>
        <v>13530</v>
      </c>
      <c r="I2368" s="20">
        <v>0</v>
      </c>
      <c r="J2368" s="20">
        <v>0</v>
      </c>
      <c r="K2368" s="20">
        <v>0</v>
      </c>
      <c r="L2368" s="20">
        <v>0</v>
      </c>
      <c r="M2368" s="20">
        <f>[1]怪物属性模拟配置!$T2361*1000</f>
        <v>200</v>
      </c>
      <c r="N2368" s="20">
        <v>0</v>
      </c>
      <c r="O2368" s="20">
        <f>[1]怪物属性模拟配置!$U2361-1</f>
        <v>1</v>
      </c>
      <c r="P2368" s="20">
        <v>0</v>
      </c>
      <c r="Q2368" s="20">
        <v>0</v>
      </c>
      <c r="R2368" s="20">
        <v>0</v>
      </c>
      <c r="S2368" s="29" t="s">
        <v>55</v>
      </c>
      <c r="T2368" s="29" t="s">
        <v>55</v>
      </c>
      <c r="U2368" s="20"/>
      <c r="V2368" s="20"/>
    </row>
    <row r="2369" ht="17.25" spans="1:22">
      <c r="A2369" s="20">
        <v>90104001</v>
      </c>
      <c r="B2369" s="20" t="s">
        <v>558</v>
      </c>
      <c r="C2369" s="19">
        <f>[1]怪物属性模拟配置!$E2362</f>
        <v>80</v>
      </c>
      <c r="D2369" s="20">
        <v>1</v>
      </c>
      <c r="E2369" s="19">
        <f>VLOOKUP(C2369,IF({1,0},[1]团队属性模拟!$AO$3:$AO$82,[1]团队属性模拟!$AM$3:$AM$82),2,0)</f>
        <v>102540</v>
      </c>
      <c r="F2369" s="19">
        <f>[1]怪物属性模拟配置!$P2362</f>
        <v>3214</v>
      </c>
      <c r="G2369" s="19">
        <f>[1]怪物属性模拟配置!$Q2362</f>
        <v>0</v>
      </c>
      <c r="H2369" s="19">
        <f>[1]怪物属性模拟配置!$S2362</f>
        <v>13530</v>
      </c>
      <c r="I2369" s="20">
        <v>0</v>
      </c>
      <c r="J2369" s="20">
        <v>0</v>
      </c>
      <c r="K2369" s="20">
        <v>0</v>
      </c>
      <c r="L2369" s="20">
        <v>0</v>
      </c>
      <c r="M2369" s="20">
        <f>[1]怪物属性模拟配置!$T2362*1000</f>
        <v>200</v>
      </c>
      <c r="N2369" s="20">
        <v>0</v>
      </c>
      <c r="O2369" s="20">
        <f>[1]怪物属性模拟配置!$U2362-1</f>
        <v>1</v>
      </c>
      <c r="P2369" s="20">
        <v>0</v>
      </c>
      <c r="Q2369" s="20">
        <v>0</v>
      </c>
      <c r="R2369" s="20">
        <v>0</v>
      </c>
      <c r="S2369" s="29" t="s">
        <v>55</v>
      </c>
      <c r="T2369" s="29" t="s">
        <v>55</v>
      </c>
      <c r="U2369" s="20"/>
      <c r="V2369" s="20"/>
    </row>
    <row r="2370" ht="17.25" spans="1:22">
      <c r="A2370" s="20">
        <v>90104002</v>
      </c>
      <c r="B2370" s="20" t="s">
        <v>559</v>
      </c>
      <c r="C2370" s="19">
        <f>[1]怪物属性模拟配置!$E2363</f>
        <v>80</v>
      </c>
      <c r="D2370" s="20">
        <v>1</v>
      </c>
      <c r="E2370" s="19">
        <f>VLOOKUP(C2370,IF({1,0},[1]团队属性模拟!$AO$3:$AO$82,[1]团队属性模拟!$AM$3:$AM$82),2,0)</f>
        <v>102540</v>
      </c>
      <c r="F2370" s="19">
        <f>[1]怪物属性模拟配置!$P2363</f>
        <v>3214</v>
      </c>
      <c r="G2370" s="19">
        <f>[1]怪物属性模拟配置!$Q2363</f>
        <v>0</v>
      </c>
      <c r="H2370" s="19">
        <f>[1]怪物属性模拟配置!$S2363</f>
        <v>13530</v>
      </c>
      <c r="I2370" s="20">
        <v>0</v>
      </c>
      <c r="J2370" s="20">
        <v>0</v>
      </c>
      <c r="K2370" s="20">
        <v>0</v>
      </c>
      <c r="L2370" s="20">
        <v>0</v>
      </c>
      <c r="M2370" s="20">
        <f>[1]怪物属性模拟配置!$T2363*1000</f>
        <v>200</v>
      </c>
      <c r="N2370" s="20">
        <v>0</v>
      </c>
      <c r="O2370" s="20">
        <f>[1]怪物属性模拟配置!$U2363-1</f>
        <v>1</v>
      </c>
      <c r="P2370" s="20">
        <v>0</v>
      </c>
      <c r="Q2370" s="20">
        <v>0</v>
      </c>
      <c r="R2370" s="20">
        <v>0</v>
      </c>
      <c r="S2370" s="29" t="s">
        <v>55</v>
      </c>
      <c r="T2370" s="29" t="s">
        <v>55</v>
      </c>
      <c r="U2370" s="20"/>
      <c r="V2370" s="20"/>
    </row>
    <row r="2371" ht="17.25" spans="1:22">
      <c r="A2371" s="20">
        <v>90104003</v>
      </c>
      <c r="B2371" s="20" t="s">
        <v>560</v>
      </c>
      <c r="C2371" s="19">
        <f>[1]怪物属性模拟配置!$E2364</f>
        <v>80</v>
      </c>
      <c r="D2371" s="20">
        <v>1</v>
      </c>
      <c r="E2371" s="19">
        <f>VLOOKUP(C2371,IF({1,0},[1]团队属性模拟!$AO$3:$AO$82,[1]团队属性模拟!$AM$3:$AM$82),2,0)</f>
        <v>102540</v>
      </c>
      <c r="F2371" s="19">
        <f>[1]怪物属性模拟配置!$P2364</f>
        <v>3214</v>
      </c>
      <c r="G2371" s="19">
        <f>[1]怪物属性模拟配置!$Q2364</f>
        <v>0</v>
      </c>
      <c r="H2371" s="19">
        <f>[1]怪物属性模拟配置!$S2364</f>
        <v>13530</v>
      </c>
      <c r="I2371" s="20">
        <v>0</v>
      </c>
      <c r="J2371" s="20">
        <v>0</v>
      </c>
      <c r="K2371" s="20">
        <v>0</v>
      </c>
      <c r="L2371" s="20">
        <v>0</v>
      </c>
      <c r="M2371" s="20">
        <f>[1]怪物属性模拟配置!$T2364*1000</f>
        <v>200</v>
      </c>
      <c r="N2371" s="20">
        <v>0</v>
      </c>
      <c r="O2371" s="20">
        <f>[1]怪物属性模拟配置!$U2364-1</f>
        <v>1</v>
      </c>
      <c r="P2371" s="20">
        <v>0</v>
      </c>
      <c r="Q2371" s="20">
        <v>0</v>
      </c>
      <c r="R2371" s="20">
        <v>0</v>
      </c>
      <c r="S2371" s="29" t="s">
        <v>55</v>
      </c>
      <c r="T2371" s="29" t="s">
        <v>55</v>
      </c>
      <c r="U2371" s="20"/>
      <c r="V2371" s="20"/>
    </row>
    <row r="2372" ht="17.25" spans="1:22">
      <c r="A2372" s="20">
        <v>90105001</v>
      </c>
      <c r="B2372" s="20" t="s">
        <v>561</v>
      </c>
      <c r="C2372" s="19">
        <f>[1]怪物属性模拟配置!$E2365</f>
        <v>80</v>
      </c>
      <c r="D2372" s="20">
        <v>1</v>
      </c>
      <c r="E2372" s="19">
        <f>VLOOKUP(C2372,IF({1,0},[1]团队属性模拟!$AO$3:$AO$82,[1]团队属性模拟!$AM$3:$AM$82),2,0)</f>
        <v>102540</v>
      </c>
      <c r="F2372" s="19">
        <f>[1]怪物属性模拟配置!$P2365</f>
        <v>3214</v>
      </c>
      <c r="G2372" s="19">
        <f>[1]怪物属性模拟配置!$Q2365</f>
        <v>0</v>
      </c>
      <c r="H2372" s="19">
        <f>[1]怪物属性模拟配置!$S2365</f>
        <v>13530</v>
      </c>
      <c r="I2372" s="20">
        <v>0</v>
      </c>
      <c r="J2372" s="20">
        <v>0</v>
      </c>
      <c r="K2372" s="20">
        <v>0</v>
      </c>
      <c r="L2372" s="20">
        <v>0</v>
      </c>
      <c r="M2372" s="20">
        <f>[1]怪物属性模拟配置!$T2365*1000</f>
        <v>200</v>
      </c>
      <c r="N2372" s="20">
        <v>0</v>
      </c>
      <c r="O2372" s="20">
        <f>[1]怪物属性模拟配置!$U2365-1</f>
        <v>1</v>
      </c>
      <c r="P2372" s="20">
        <v>0</v>
      </c>
      <c r="Q2372" s="20">
        <v>0</v>
      </c>
      <c r="R2372" s="20">
        <v>0</v>
      </c>
      <c r="S2372" s="29" t="s">
        <v>55</v>
      </c>
      <c r="T2372" s="29" t="s">
        <v>55</v>
      </c>
      <c r="U2372" s="20"/>
      <c r="V2372" s="20"/>
    </row>
    <row r="2373" ht="17.25" spans="1:22">
      <c r="A2373" s="20">
        <v>90105002</v>
      </c>
      <c r="B2373" s="20" t="s">
        <v>562</v>
      </c>
      <c r="C2373" s="19">
        <f>[1]怪物属性模拟配置!$E2366</f>
        <v>80</v>
      </c>
      <c r="D2373" s="20">
        <v>1</v>
      </c>
      <c r="E2373" s="19">
        <f>VLOOKUP(C2373,IF({1,0},[1]团队属性模拟!$AO$3:$AO$82,[1]团队属性模拟!$AM$3:$AM$82),2,0)</f>
        <v>102540</v>
      </c>
      <c r="F2373" s="19">
        <f>[1]怪物属性模拟配置!$P2366</f>
        <v>3214</v>
      </c>
      <c r="G2373" s="19">
        <f>[1]怪物属性模拟配置!$Q2366</f>
        <v>0</v>
      </c>
      <c r="H2373" s="19">
        <f>[1]怪物属性模拟配置!$S2366</f>
        <v>13530</v>
      </c>
      <c r="I2373" s="20">
        <v>0</v>
      </c>
      <c r="J2373" s="20">
        <v>0</v>
      </c>
      <c r="K2373" s="20">
        <v>0</v>
      </c>
      <c r="L2373" s="20">
        <v>0</v>
      </c>
      <c r="M2373" s="20">
        <f>[1]怪物属性模拟配置!$T2366*1000</f>
        <v>200</v>
      </c>
      <c r="N2373" s="20">
        <v>0</v>
      </c>
      <c r="O2373" s="20">
        <f>[1]怪物属性模拟配置!$U2366-1</f>
        <v>1</v>
      </c>
      <c r="P2373" s="20">
        <v>0</v>
      </c>
      <c r="Q2373" s="20">
        <v>0</v>
      </c>
      <c r="R2373" s="20">
        <v>0</v>
      </c>
      <c r="S2373" s="29" t="s">
        <v>55</v>
      </c>
      <c r="T2373" s="29" t="s">
        <v>55</v>
      </c>
      <c r="U2373" s="20"/>
      <c r="V2373" s="20"/>
    </row>
    <row r="2374" ht="17.25" spans="1:22">
      <c r="A2374" s="20">
        <v>90105003</v>
      </c>
      <c r="B2374" s="20" t="s">
        <v>563</v>
      </c>
      <c r="C2374" s="19">
        <f>[1]怪物属性模拟配置!$E2367</f>
        <v>80</v>
      </c>
      <c r="D2374" s="20">
        <v>1</v>
      </c>
      <c r="E2374" s="19">
        <f>VLOOKUP(C2374,IF({1,0},[1]团队属性模拟!$AO$3:$AO$82,[1]团队属性模拟!$AM$3:$AM$82),2,0)</f>
        <v>102540</v>
      </c>
      <c r="F2374" s="19">
        <f>[1]怪物属性模拟配置!$P2367</f>
        <v>3214</v>
      </c>
      <c r="G2374" s="19">
        <f>[1]怪物属性模拟配置!$Q2367</f>
        <v>0</v>
      </c>
      <c r="H2374" s="19">
        <f>[1]怪物属性模拟配置!$S2367</f>
        <v>13530</v>
      </c>
      <c r="I2374" s="20">
        <v>0</v>
      </c>
      <c r="J2374" s="20">
        <v>0</v>
      </c>
      <c r="K2374" s="20">
        <v>0</v>
      </c>
      <c r="L2374" s="20">
        <v>0</v>
      </c>
      <c r="M2374" s="20">
        <f>[1]怪物属性模拟配置!$T2367*1000</f>
        <v>200</v>
      </c>
      <c r="N2374" s="20">
        <v>0</v>
      </c>
      <c r="O2374" s="20">
        <f>[1]怪物属性模拟配置!$U2367-1</f>
        <v>1</v>
      </c>
      <c r="P2374" s="20">
        <v>0</v>
      </c>
      <c r="Q2374" s="20">
        <v>0</v>
      </c>
      <c r="R2374" s="20">
        <v>0</v>
      </c>
      <c r="S2374" s="29" t="s">
        <v>55</v>
      </c>
      <c r="T2374" s="29" t="s">
        <v>55</v>
      </c>
      <c r="U2374" s="20"/>
      <c r="V2374" s="20"/>
    </row>
    <row r="2375" ht="17.25" spans="1:22">
      <c r="A2375" s="20">
        <v>90101101</v>
      </c>
      <c r="B2375" s="20" t="s">
        <v>564</v>
      </c>
      <c r="C2375" s="19">
        <f>[1]怪物属性模拟配置!$E2368</f>
        <v>80</v>
      </c>
      <c r="D2375" s="20">
        <v>1</v>
      </c>
      <c r="E2375" s="19">
        <f>VLOOKUP(C2375,IF({1,0},[1]团队属性模拟!$AO$3:$AO$82,[1]团队属性模拟!$AM$3:$AM$82),2,0)</f>
        <v>102540</v>
      </c>
      <c r="F2375" s="19">
        <f>[1]怪物属性模拟配置!$P2368</f>
        <v>4500</v>
      </c>
      <c r="G2375" s="19">
        <f>[1]怪物属性模拟配置!$Q2368</f>
        <v>0</v>
      </c>
      <c r="H2375" s="19">
        <f>[1]怪物属性模拟配置!$S2368</f>
        <v>270600</v>
      </c>
      <c r="I2375" s="20">
        <v>0</v>
      </c>
      <c r="J2375" s="20">
        <v>0</v>
      </c>
      <c r="K2375" s="20">
        <v>0</v>
      </c>
      <c r="L2375" s="20">
        <v>0</v>
      </c>
      <c r="M2375" s="20">
        <f>[1]怪物属性模拟配置!$T2368*1000</f>
        <v>200</v>
      </c>
      <c r="N2375" s="20">
        <v>0</v>
      </c>
      <c r="O2375" s="20">
        <f>[1]怪物属性模拟配置!$U2368-1</f>
        <v>1</v>
      </c>
      <c r="P2375" s="20">
        <v>0</v>
      </c>
      <c r="Q2375" s="20">
        <v>0</v>
      </c>
      <c r="R2375" s="20">
        <v>0</v>
      </c>
      <c r="S2375" s="29" t="s">
        <v>55</v>
      </c>
      <c r="T2375" s="29" t="s">
        <v>55</v>
      </c>
      <c r="U2375" s="20"/>
      <c r="V2375" s="20"/>
    </row>
    <row r="2376" ht="17.25" spans="1:22">
      <c r="A2376" s="20">
        <v>90102102</v>
      </c>
      <c r="B2376" s="20" t="s">
        <v>565</v>
      </c>
      <c r="C2376" s="19">
        <f>[1]怪物属性模拟配置!$E2369</f>
        <v>80</v>
      </c>
      <c r="D2376" s="20">
        <v>1</v>
      </c>
      <c r="E2376" s="19">
        <f>VLOOKUP(C2376,IF({1,0},[1]团队属性模拟!$AO$3:$AO$82,[1]团队属性模拟!$AM$3:$AM$82),2,0)</f>
        <v>102540</v>
      </c>
      <c r="F2376" s="19">
        <f>[1]怪物属性模拟配置!$P2369</f>
        <v>4500</v>
      </c>
      <c r="G2376" s="19">
        <f>[1]怪物属性模拟配置!$Q2369</f>
        <v>0</v>
      </c>
      <c r="H2376" s="19">
        <f>[1]怪物属性模拟配置!$S2369</f>
        <v>270600</v>
      </c>
      <c r="I2376" s="20">
        <v>0</v>
      </c>
      <c r="J2376" s="20">
        <v>0</v>
      </c>
      <c r="K2376" s="20">
        <v>0</v>
      </c>
      <c r="L2376" s="20">
        <v>0</v>
      </c>
      <c r="M2376" s="20">
        <f>[1]怪物属性模拟配置!$T2369*1000</f>
        <v>200</v>
      </c>
      <c r="N2376" s="20">
        <v>0</v>
      </c>
      <c r="O2376" s="20">
        <f>[1]怪物属性模拟配置!$U2369-1</f>
        <v>1</v>
      </c>
      <c r="P2376" s="20">
        <v>0</v>
      </c>
      <c r="Q2376" s="20">
        <v>0</v>
      </c>
      <c r="R2376" s="20">
        <v>0</v>
      </c>
      <c r="S2376" s="29" t="s">
        <v>55</v>
      </c>
      <c r="T2376" s="29" t="s">
        <v>55</v>
      </c>
      <c r="U2376" s="20"/>
      <c r="V2376" s="20"/>
    </row>
    <row r="2377" ht="17.25" spans="1:22">
      <c r="A2377" s="20">
        <v>90103103</v>
      </c>
      <c r="B2377" s="20" t="s">
        <v>566</v>
      </c>
      <c r="C2377" s="19">
        <f>[1]怪物属性模拟配置!$E2370</f>
        <v>80</v>
      </c>
      <c r="D2377" s="20">
        <v>1</v>
      </c>
      <c r="E2377" s="19">
        <f>VLOOKUP(C2377,IF({1,0},[1]团队属性模拟!$AO$3:$AO$82,[1]团队属性模拟!$AM$3:$AM$82),2,0)</f>
        <v>102540</v>
      </c>
      <c r="F2377" s="19">
        <f>[1]怪物属性模拟配置!$P2370</f>
        <v>4500</v>
      </c>
      <c r="G2377" s="19">
        <f>[1]怪物属性模拟配置!$Q2370</f>
        <v>0</v>
      </c>
      <c r="H2377" s="19">
        <f>[1]怪物属性模拟配置!$S2370</f>
        <v>270600</v>
      </c>
      <c r="I2377" s="20">
        <v>0</v>
      </c>
      <c r="J2377" s="20">
        <v>0</v>
      </c>
      <c r="K2377" s="20">
        <v>0</v>
      </c>
      <c r="L2377" s="20">
        <v>0</v>
      </c>
      <c r="M2377" s="20">
        <f>[1]怪物属性模拟配置!$T2370*1000</f>
        <v>200</v>
      </c>
      <c r="N2377" s="20">
        <v>0</v>
      </c>
      <c r="O2377" s="20">
        <f>[1]怪物属性模拟配置!$U2370-1</f>
        <v>1</v>
      </c>
      <c r="P2377" s="20">
        <v>0</v>
      </c>
      <c r="Q2377" s="20">
        <v>0</v>
      </c>
      <c r="R2377" s="20">
        <v>0</v>
      </c>
      <c r="S2377" s="29" t="s">
        <v>55</v>
      </c>
      <c r="T2377" s="29" t="s">
        <v>55</v>
      </c>
      <c r="U2377" s="20"/>
      <c r="V2377" s="20"/>
    </row>
    <row r="2378" ht="17.25" spans="1:22">
      <c r="A2378" s="20">
        <v>90104104</v>
      </c>
      <c r="B2378" s="20" t="s">
        <v>567</v>
      </c>
      <c r="C2378" s="19">
        <f>[1]怪物属性模拟配置!$E2371</f>
        <v>80</v>
      </c>
      <c r="D2378" s="20">
        <v>1</v>
      </c>
      <c r="E2378" s="19">
        <f>VLOOKUP(C2378,IF({1,0},[1]团队属性模拟!$AO$3:$AO$82,[1]团队属性模拟!$AM$3:$AM$82),2,0)</f>
        <v>102540</v>
      </c>
      <c r="F2378" s="19">
        <f>[1]怪物属性模拟配置!$P2371</f>
        <v>4500</v>
      </c>
      <c r="G2378" s="19">
        <f>[1]怪物属性模拟配置!$Q2371</f>
        <v>0</v>
      </c>
      <c r="H2378" s="19">
        <f>[1]怪物属性模拟配置!$S2371</f>
        <v>270600</v>
      </c>
      <c r="I2378" s="20">
        <v>0</v>
      </c>
      <c r="J2378" s="20">
        <v>0</v>
      </c>
      <c r="K2378" s="20">
        <v>0</v>
      </c>
      <c r="L2378" s="20">
        <v>0</v>
      </c>
      <c r="M2378" s="20">
        <f>[1]怪物属性模拟配置!$T2371*1000</f>
        <v>200</v>
      </c>
      <c r="N2378" s="20">
        <v>0</v>
      </c>
      <c r="O2378" s="20">
        <f>[1]怪物属性模拟配置!$U2371-1</f>
        <v>1</v>
      </c>
      <c r="P2378" s="20">
        <v>0</v>
      </c>
      <c r="Q2378" s="20">
        <v>0</v>
      </c>
      <c r="R2378" s="20">
        <v>0</v>
      </c>
      <c r="S2378" s="29" t="s">
        <v>55</v>
      </c>
      <c r="T2378" s="29" t="s">
        <v>55</v>
      </c>
      <c r="U2378" s="20"/>
      <c r="V2378" s="20"/>
    </row>
    <row r="2379" ht="17.25" spans="1:22">
      <c r="A2379" s="20">
        <v>90105105</v>
      </c>
      <c r="B2379" s="20" t="s">
        <v>568</v>
      </c>
      <c r="C2379" s="19">
        <f>[1]怪物属性模拟配置!$E2372</f>
        <v>80</v>
      </c>
      <c r="D2379" s="20">
        <v>1</v>
      </c>
      <c r="E2379" s="19">
        <f>VLOOKUP(C2379,IF({1,0},[1]团队属性模拟!$AO$3:$AO$82,[1]团队属性模拟!$AM$3:$AM$82),2,0)</f>
        <v>102540</v>
      </c>
      <c r="F2379" s="19">
        <f>[1]怪物属性模拟配置!$P2372</f>
        <v>4500</v>
      </c>
      <c r="G2379" s="19">
        <f>[1]怪物属性模拟配置!$Q2372</f>
        <v>0</v>
      </c>
      <c r="H2379" s="19">
        <f>[1]怪物属性模拟配置!$S2372</f>
        <v>270600</v>
      </c>
      <c r="I2379" s="20">
        <v>0</v>
      </c>
      <c r="J2379" s="20">
        <v>0</v>
      </c>
      <c r="K2379" s="20">
        <v>0</v>
      </c>
      <c r="L2379" s="20">
        <v>0</v>
      </c>
      <c r="M2379" s="20">
        <f>[1]怪物属性模拟配置!$T2372*1000</f>
        <v>200</v>
      </c>
      <c r="N2379" s="20">
        <v>0</v>
      </c>
      <c r="O2379" s="20">
        <f>[1]怪物属性模拟配置!$U2372-1</f>
        <v>1</v>
      </c>
      <c r="P2379" s="20">
        <v>0</v>
      </c>
      <c r="Q2379" s="20">
        <v>0</v>
      </c>
      <c r="R2379" s="20">
        <v>0</v>
      </c>
      <c r="S2379" s="29" t="s">
        <v>55</v>
      </c>
      <c r="T2379" s="29" t="s">
        <v>55</v>
      </c>
      <c r="U2379" s="20"/>
      <c r="V2379" s="20"/>
    </row>
  </sheetData>
  <conditionalFormatting sqref="S2">
    <cfRule type="duplicateValues" dxfId="0" priority="176"/>
  </conditionalFormatting>
  <conditionalFormatting sqref="T2">
    <cfRule type="duplicateValues" dxfId="0" priority="177"/>
  </conditionalFormatting>
  <conditionalFormatting sqref="S4">
    <cfRule type="cellIs" dxfId="1" priority="175" operator="lessThan">
      <formula>0</formula>
    </cfRule>
  </conditionalFormatting>
  <conditionalFormatting sqref="T4">
    <cfRule type="cellIs" dxfId="1" priority="174" operator="lessThan">
      <formula>0</formula>
    </cfRule>
  </conditionalFormatting>
  <conditionalFormatting sqref="A1311">
    <cfRule type="duplicateValues" dxfId="0" priority="74"/>
    <cfRule type="duplicateValues" dxfId="0" priority="75"/>
    <cfRule type="duplicateValues" dxfId="0" priority="76"/>
  </conditionalFormatting>
  <conditionalFormatting sqref="A1312">
    <cfRule type="duplicateValues" dxfId="0" priority="71"/>
    <cfRule type="duplicateValues" dxfId="0" priority="72"/>
    <cfRule type="duplicateValues" dxfId="0" priority="73"/>
  </conditionalFormatting>
  <conditionalFormatting sqref="A1317">
    <cfRule type="duplicateValues" dxfId="0" priority="68"/>
    <cfRule type="duplicateValues" dxfId="0" priority="69"/>
    <cfRule type="duplicateValues" dxfId="0" priority="70"/>
  </conditionalFormatting>
  <conditionalFormatting sqref="A1323">
    <cfRule type="duplicateValues" dxfId="0" priority="65"/>
    <cfRule type="duplicateValues" dxfId="0" priority="66"/>
    <cfRule type="duplicateValues" dxfId="0" priority="67"/>
  </conditionalFormatting>
  <conditionalFormatting sqref="A1324">
    <cfRule type="duplicateValues" dxfId="0" priority="63"/>
    <cfRule type="duplicateValues" dxfId="0" priority="64"/>
  </conditionalFormatting>
  <conditionalFormatting sqref="A1488"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</conditionalFormatting>
  <conditionalFormatting sqref="A1489"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</conditionalFormatting>
  <conditionalFormatting sqref="A1507"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</conditionalFormatting>
  <conditionalFormatting sqref="A1508"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</conditionalFormatting>
  <conditionalFormatting sqref="A1618">
    <cfRule type="duplicateValues" dxfId="0" priority="167"/>
  </conditionalFormatting>
  <conditionalFormatting sqref="A1619">
    <cfRule type="duplicateValues" dxfId="0" priority="172"/>
  </conditionalFormatting>
  <conditionalFormatting sqref="A1645">
    <cfRule type="duplicateValues" dxfId="0" priority="161"/>
    <cfRule type="duplicateValues" dxfId="0" priority="162"/>
  </conditionalFormatting>
  <conditionalFormatting sqref="A1655">
    <cfRule type="duplicateValues" dxfId="0" priority="157"/>
    <cfRule type="duplicateValues" dxfId="0" priority="158"/>
  </conditionalFormatting>
  <conditionalFormatting sqref="A1656">
    <cfRule type="duplicateValues" dxfId="0" priority="155"/>
    <cfRule type="duplicateValues" dxfId="0" priority="156"/>
  </conditionalFormatting>
  <conditionalFormatting sqref="A1657">
    <cfRule type="duplicateValues" dxfId="0" priority="153"/>
    <cfRule type="duplicateValues" dxfId="0" priority="154"/>
  </conditionalFormatting>
  <conditionalFormatting sqref="A1658">
    <cfRule type="duplicateValues" dxfId="0" priority="151"/>
    <cfRule type="duplicateValues" dxfId="0" priority="152"/>
  </conditionalFormatting>
  <conditionalFormatting sqref="A1659">
    <cfRule type="duplicateValues" dxfId="0" priority="149"/>
    <cfRule type="duplicateValues" dxfId="0" priority="150"/>
  </conditionalFormatting>
  <conditionalFormatting sqref="A1660">
    <cfRule type="duplicateValues" dxfId="0" priority="147"/>
    <cfRule type="duplicateValues" dxfId="0" priority="148"/>
  </conditionalFormatting>
  <conditionalFormatting sqref="A1663">
    <cfRule type="duplicateValues" dxfId="0" priority="143"/>
    <cfRule type="duplicateValues" dxfId="0" priority="144"/>
  </conditionalFormatting>
  <conditionalFormatting sqref="A1672">
    <cfRule type="duplicateValues" dxfId="0" priority="139"/>
    <cfRule type="duplicateValues" dxfId="0" priority="140"/>
  </conditionalFormatting>
  <conditionalFormatting sqref="A1673">
    <cfRule type="duplicateValues" dxfId="0" priority="137"/>
    <cfRule type="duplicateValues" dxfId="0" priority="138"/>
  </conditionalFormatting>
  <conditionalFormatting sqref="A1676">
    <cfRule type="duplicateValues" dxfId="0" priority="133"/>
    <cfRule type="duplicateValues" dxfId="0" priority="134"/>
  </conditionalFormatting>
  <conditionalFormatting sqref="A1686">
    <cfRule type="duplicateValues" dxfId="0" priority="129"/>
    <cfRule type="duplicateValues" dxfId="0" priority="130"/>
  </conditionalFormatting>
  <conditionalFormatting sqref="A1687">
    <cfRule type="duplicateValues" dxfId="0" priority="127"/>
    <cfRule type="duplicateValues" dxfId="0" priority="128"/>
  </conditionalFormatting>
  <conditionalFormatting sqref="A1688">
    <cfRule type="duplicateValues" dxfId="0" priority="125"/>
    <cfRule type="duplicateValues" dxfId="0" priority="126"/>
  </conditionalFormatting>
  <conditionalFormatting sqref="A1689">
    <cfRule type="duplicateValues" dxfId="0" priority="123"/>
    <cfRule type="duplicateValues" dxfId="0" priority="124"/>
  </conditionalFormatting>
  <conditionalFormatting sqref="A1690">
    <cfRule type="duplicateValues" dxfId="0" priority="121"/>
    <cfRule type="duplicateValues" dxfId="0" priority="122"/>
  </conditionalFormatting>
  <conditionalFormatting sqref="A1691">
    <cfRule type="duplicateValues" dxfId="0" priority="119"/>
    <cfRule type="duplicateValues" dxfId="0" priority="120"/>
  </conditionalFormatting>
  <conditionalFormatting sqref="A1694">
    <cfRule type="duplicateValues" dxfId="0" priority="115"/>
    <cfRule type="duplicateValues" dxfId="0" priority="116"/>
  </conditionalFormatting>
  <conditionalFormatting sqref="A1703">
    <cfRule type="duplicateValues" dxfId="0" priority="111"/>
    <cfRule type="duplicateValues" dxfId="0" priority="112"/>
  </conditionalFormatting>
  <conditionalFormatting sqref="A1704">
    <cfRule type="duplicateValues" dxfId="0" priority="109"/>
    <cfRule type="duplicateValues" dxfId="0" priority="110"/>
  </conditionalFormatting>
  <conditionalFormatting sqref="A1707">
    <cfRule type="duplicateValues" dxfId="0" priority="105"/>
    <cfRule type="duplicateValues" dxfId="0" priority="106"/>
  </conditionalFormatting>
  <conditionalFormatting sqref="A1708">
    <cfRule type="duplicateValues" dxfId="0" priority="85"/>
    <cfRule type="duplicateValues" dxfId="0" priority="86"/>
  </conditionalFormatting>
  <conditionalFormatting sqref="A1718">
    <cfRule type="duplicateValues" dxfId="0" priority="101"/>
    <cfRule type="duplicateValues" dxfId="0" priority="102"/>
  </conditionalFormatting>
  <conditionalFormatting sqref="A1719">
    <cfRule type="duplicateValues" dxfId="0" priority="99"/>
    <cfRule type="duplicateValues" dxfId="0" priority="100"/>
  </conditionalFormatting>
  <conditionalFormatting sqref="A1720">
    <cfRule type="duplicateValues" dxfId="0" priority="97"/>
    <cfRule type="duplicateValues" dxfId="0" priority="98"/>
  </conditionalFormatting>
  <conditionalFormatting sqref="A1721">
    <cfRule type="duplicateValues" dxfId="0" priority="95"/>
    <cfRule type="duplicateValues" dxfId="0" priority="96"/>
  </conditionalFormatting>
  <conditionalFormatting sqref="A1722">
    <cfRule type="duplicateValues" dxfId="0" priority="93"/>
    <cfRule type="duplicateValues" dxfId="0" priority="94"/>
  </conditionalFormatting>
  <conditionalFormatting sqref="A1723">
    <cfRule type="duplicateValues" dxfId="0" priority="91"/>
    <cfRule type="duplicateValues" dxfId="0" priority="92"/>
  </conditionalFormatting>
  <conditionalFormatting sqref="A1726">
    <cfRule type="duplicateValues" dxfId="0" priority="87"/>
    <cfRule type="duplicateValues" dxfId="0" priority="88"/>
  </conditionalFormatting>
  <conditionalFormatting sqref="A1727">
    <cfRule type="duplicateValues" dxfId="0" priority="83"/>
    <cfRule type="duplicateValues" dxfId="0" priority="84"/>
  </conditionalFormatting>
  <conditionalFormatting sqref="A1307:A1308">
    <cfRule type="duplicateValues" dxfId="0" priority="80"/>
    <cfRule type="duplicateValues" dxfId="0" priority="81"/>
    <cfRule type="duplicateValues" dxfId="0" priority="82"/>
  </conditionalFormatting>
  <conditionalFormatting sqref="A1309:A1310">
    <cfRule type="duplicateValues" dxfId="0" priority="77"/>
    <cfRule type="duplicateValues" dxfId="0" priority="78"/>
    <cfRule type="duplicateValues" dxfId="0" priority="79"/>
  </conditionalFormatting>
  <conditionalFormatting sqref="A1325:A1329"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A1346:A1347">
    <cfRule type="duplicateValues" dxfId="0" priority="57"/>
  </conditionalFormatting>
  <conditionalFormatting sqref="A1526:A1527"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A1545:A154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1564:A1565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583:A1585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A1620:A1629">
    <cfRule type="duplicateValues" dxfId="0" priority="170"/>
    <cfRule type="duplicateValues" dxfId="0" priority="171"/>
  </conditionalFormatting>
  <conditionalFormatting sqref="A1630:A1632">
    <cfRule type="duplicateValues" dxfId="0" priority="169"/>
  </conditionalFormatting>
  <conditionalFormatting sqref="A1630:A1631">
    <cfRule type="duplicateValues" dxfId="0" priority="168"/>
  </conditionalFormatting>
  <conditionalFormatting sqref="A1633:A1642">
    <cfRule type="duplicateValues" dxfId="0" priority="165"/>
    <cfRule type="duplicateValues" dxfId="0" priority="166"/>
  </conditionalFormatting>
  <conditionalFormatting sqref="A1643:A1644">
    <cfRule type="duplicateValues" dxfId="0" priority="163"/>
  </conditionalFormatting>
  <conditionalFormatting sqref="A1647:A1654">
    <cfRule type="duplicateValues" dxfId="0" priority="159"/>
    <cfRule type="duplicateValues" dxfId="0" priority="160"/>
  </conditionalFormatting>
  <conditionalFormatting sqref="A1661:A1662">
    <cfRule type="duplicateValues" dxfId="0" priority="145"/>
  </conditionalFormatting>
  <conditionalFormatting sqref="A1665:A1671">
    <cfRule type="duplicateValues" dxfId="0" priority="141"/>
    <cfRule type="duplicateValues" dxfId="0" priority="142"/>
  </conditionalFormatting>
  <conditionalFormatting sqref="A1674:A1675">
    <cfRule type="duplicateValues" dxfId="0" priority="135"/>
  </conditionalFormatting>
  <conditionalFormatting sqref="A1678:A1685">
    <cfRule type="duplicateValues" dxfId="0" priority="131"/>
    <cfRule type="duplicateValues" dxfId="0" priority="132"/>
  </conditionalFormatting>
  <conditionalFormatting sqref="A1692:A1693">
    <cfRule type="duplicateValues" dxfId="0" priority="117"/>
  </conditionalFormatting>
  <conditionalFormatting sqref="A1696:A1702">
    <cfRule type="duplicateValues" dxfId="0" priority="113"/>
    <cfRule type="duplicateValues" dxfId="0" priority="114"/>
  </conditionalFormatting>
  <conditionalFormatting sqref="A1705:A1706">
    <cfRule type="duplicateValues" dxfId="0" priority="107"/>
  </conditionalFormatting>
  <conditionalFormatting sqref="A1710:A1717">
    <cfRule type="duplicateValues" dxfId="0" priority="103"/>
    <cfRule type="duplicateValues" dxfId="0" priority="104"/>
  </conditionalFormatting>
  <conditionalFormatting sqref="A1724:A1725">
    <cfRule type="duplicateValues" dxfId="0" priority="89"/>
  </conditionalFormatting>
  <conditionalFormatting sqref="A1750:A1769">
    <cfRule type="duplicateValues" dxfId="0" priority="180"/>
    <cfRule type="duplicateValues" dxfId="0" priority="181"/>
  </conditionalFormatting>
  <conditionalFormatting sqref="A1770:A2351">
    <cfRule type="duplicateValues" dxfId="0" priority="178"/>
    <cfRule type="duplicateValues" dxfId="0" priority="179"/>
  </conditionalFormatting>
  <conditionalFormatting sqref="A2363:A2365"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</conditionalFormatting>
  <conditionalFormatting sqref="A2366:A2368"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</conditionalFormatting>
  <conditionalFormatting sqref="A2369:A2374"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</conditionalFormatting>
  <conditionalFormatting sqref="A1:A1306 A1313:A1316 A1318:A1322 A1369:A1487 A1490:A1506 A1509:A1525 A1528:A1544 A1547:A1563 A1566:A1582 A1586:A2362 A2375:A1048576">
    <cfRule type="duplicateValues" dxfId="0" priority="185"/>
  </conditionalFormatting>
  <conditionalFormatting sqref="A1:A1345 A1348:A1487 A1490:A1506 A1528:A1544 A1547:A1563 A1566:A1582 A1509:A1525 A1586:A2362 A2375:A1048576">
    <cfRule type="duplicateValues" dxfId="0" priority="58"/>
  </conditionalFormatting>
  <conditionalFormatting sqref="A1:A1306 A1566:A1582 A1313:A1316 A1547:A1563 A1528:A1544 A1369:A1487 A1318:A1322 A1490:A1506 A1509:A1525 A1586:A1608 A1730:A1749 A2352:A2362 A2375:A1048576">
    <cfRule type="duplicateValues" dxfId="0" priority="183"/>
  </conditionalFormatting>
  <conditionalFormatting sqref="A1:A1306 A1313:A1316 A1318:A1322 A1566:A1582 A1369:A1487 A1547:A1563 A1490:A1506 A1509:A1525 A1528:A1544 A1586:A1608 A1730:A2362 A2375:A1048576">
    <cfRule type="duplicateValues" dxfId="0" priority="182"/>
  </conditionalFormatting>
  <conditionalFormatting sqref="A1:A1487 A1490:A1506 A1509:A1525 A1547:A1563 A1566:A1582 A1528:A1544 A1586:A2362 A2375:A1048576">
    <cfRule type="duplicateValues" dxfId="0" priority="56"/>
  </conditionalFormatting>
  <conditionalFormatting sqref="A5:A1306 A1318:A1322 A1313:A1316 A1730:A1749">
    <cfRule type="duplicateValues" dxfId="0" priority="184"/>
  </conditionalFormatting>
  <conditionalFormatting sqref="A1324 A1330:A1345 A1348:A1368">
    <cfRule type="duplicateValues" dxfId="0" priority="186"/>
  </conditionalFormatting>
  <conditionalFormatting sqref="A1609:A1617 A1619">
    <cfRule type="duplicateValues" dxfId="0" priority="173"/>
  </conditionalFormatting>
  <conditionalFormatting sqref="A1643:A1644 A1646">
    <cfRule type="duplicateValues" dxfId="0" priority="164"/>
  </conditionalFormatting>
  <conditionalFormatting sqref="A1661:A1662 A1664">
    <cfRule type="duplicateValues" dxfId="0" priority="146"/>
  </conditionalFormatting>
  <conditionalFormatting sqref="A1674:A1675 A1677">
    <cfRule type="duplicateValues" dxfId="0" priority="136"/>
  </conditionalFormatting>
  <conditionalFormatting sqref="A1692:A1693 A1695">
    <cfRule type="duplicateValues" dxfId="0" priority="118"/>
  </conditionalFormatting>
  <conditionalFormatting sqref="A1705:A1706 A1709">
    <cfRule type="duplicateValues" dxfId="0" priority="108"/>
  </conditionalFormatting>
  <conditionalFormatting sqref="A1724:A1725 A1728:A1729">
    <cfRule type="duplicateValues" dxfId="0" priority="90"/>
  </conditionalFormatting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J10:O41"/>
  <sheetViews>
    <sheetView zoomScale="115" zoomScaleNormal="115" topLeftCell="A10" workbookViewId="0">
      <selection activeCell="I12" sqref="I12"/>
    </sheetView>
  </sheetViews>
  <sheetFormatPr defaultColWidth="9" defaultRowHeight="13.5"/>
  <cols>
    <col min="10" max="10" width="36.875" customWidth="1"/>
    <col min="15" max="15" width="18.125" customWidth="1"/>
    <col min="20" max="20" width="19.375" customWidth="1"/>
  </cols>
  <sheetData>
    <row r="10" spans="10:10">
      <c r="J10" t="s">
        <v>569</v>
      </c>
    </row>
    <row r="11" spans="10:10">
      <c r="J11" t="s">
        <v>570</v>
      </c>
    </row>
    <row r="12" spans="10:10">
      <c r="J12" t="s">
        <v>571</v>
      </c>
    </row>
    <row r="13" spans="10:10">
      <c r="J13" t="s">
        <v>572</v>
      </c>
    </row>
    <row r="14" spans="10:10">
      <c r="J14" t="s">
        <v>573</v>
      </c>
    </row>
    <row r="15" spans="10:10">
      <c r="J15" t="s">
        <v>574</v>
      </c>
    </row>
    <row r="16" spans="10:10">
      <c r="J16" t="s">
        <v>575</v>
      </c>
    </row>
    <row r="17" spans="10:10">
      <c r="J17" t="s">
        <v>576</v>
      </c>
    </row>
    <row r="18" spans="10:10">
      <c r="J18" t="s">
        <v>577</v>
      </c>
    </row>
    <row r="19" spans="10:10">
      <c r="J19" t="s">
        <v>578</v>
      </c>
    </row>
    <row r="20" spans="10:10">
      <c r="J20" t="s">
        <v>579</v>
      </c>
    </row>
    <row r="21" spans="10:10">
      <c r="J21" t="s">
        <v>580</v>
      </c>
    </row>
    <row r="23" ht="16.5" spans="10:15">
      <c r="J23">
        <v>1</v>
      </c>
      <c r="K23" t="s">
        <v>581</v>
      </c>
      <c r="L23">
        <v>40301060</v>
      </c>
      <c r="M23" t="s">
        <v>582</v>
      </c>
      <c r="O23" s="1"/>
    </row>
    <row r="24" ht="16.5" spans="11:15">
      <c r="K24" t="s">
        <v>583</v>
      </c>
      <c r="L24">
        <v>40301901</v>
      </c>
      <c r="M24" t="s">
        <v>584</v>
      </c>
      <c r="O24" s="1"/>
    </row>
    <row r="25" ht="16.5" spans="10:15">
      <c r="J25">
        <v>2</v>
      </c>
      <c r="K25" t="s">
        <v>581</v>
      </c>
      <c r="L25">
        <v>40302100</v>
      </c>
      <c r="M25" t="s">
        <v>585</v>
      </c>
      <c r="O25" s="1"/>
    </row>
    <row r="26" ht="16.5" spans="11:15">
      <c r="K26" t="s">
        <v>583</v>
      </c>
      <c r="L26">
        <v>40302901</v>
      </c>
      <c r="M26" t="s">
        <v>584</v>
      </c>
      <c r="O26" s="1"/>
    </row>
    <row r="27" ht="16.5" spans="10:15">
      <c r="J27">
        <v>3</v>
      </c>
      <c r="K27" t="s">
        <v>581</v>
      </c>
      <c r="L27">
        <v>40303060</v>
      </c>
      <c r="M27" t="s">
        <v>582</v>
      </c>
      <c r="O27" s="1"/>
    </row>
    <row r="28" ht="16.5" spans="12:15">
      <c r="L28">
        <v>40303100</v>
      </c>
      <c r="M28" t="s">
        <v>585</v>
      </c>
      <c r="O28" s="1"/>
    </row>
    <row r="29" ht="16.5" spans="10:15">
      <c r="J29">
        <v>4</v>
      </c>
      <c r="K29" t="s">
        <v>583</v>
      </c>
      <c r="L29">
        <v>40303901</v>
      </c>
      <c r="M29" t="s">
        <v>584</v>
      </c>
      <c r="O29" s="1"/>
    </row>
    <row r="30" ht="16.5" spans="11:15">
      <c r="K30" t="s">
        <v>581</v>
      </c>
      <c r="L30">
        <v>40304060</v>
      </c>
      <c r="M30" t="s">
        <v>582</v>
      </c>
      <c r="O30" s="1"/>
    </row>
    <row r="31" ht="16.5" spans="10:15">
      <c r="J31">
        <v>5</v>
      </c>
      <c r="L31">
        <v>40304080</v>
      </c>
      <c r="M31" t="s">
        <v>586</v>
      </c>
      <c r="O31" s="1"/>
    </row>
    <row r="32" spans="12:13">
      <c r="L32">
        <v>40304100</v>
      </c>
      <c r="M32" t="s">
        <v>585</v>
      </c>
    </row>
    <row r="33" ht="16.5" spans="10:15">
      <c r="J33">
        <v>6</v>
      </c>
      <c r="K33" t="s">
        <v>583</v>
      </c>
      <c r="L33">
        <v>40304901</v>
      </c>
      <c r="M33" t="s">
        <v>584</v>
      </c>
      <c r="O33" s="1"/>
    </row>
    <row r="34" ht="16.5" spans="11:15">
      <c r="K34" t="s">
        <v>581</v>
      </c>
      <c r="L34">
        <v>40305060</v>
      </c>
      <c r="M34" t="s">
        <v>582</v>
      </c>
      <c r="O34" s="1"/>
    </row>
    <row r="35" ht="16.5" spans="12:15">
      <c r="L35">
        <v>40305070</v>
      </c>
      <c r="M35" t="s">
        <v>587</v>
      </c>
      <c r="O35" s="1"/>
    </row>
    <row r="36" ht="16.5" spans="12:15">
      <c r="L36">
        <v>40305100</v>
      </c>
      <c r="M36" t="s">
        <v>585</v>
      </c>
      <c r="O36" s="1"/>
    </row>
    <row r="37" ht="16.5" spans="11:15">
      <c r="K37" t="s">
        <v>583</v>
      </c>
      <c r="L37">
        <v>40305901</v>
      </c>
      <c r="M37" t="s">
        <v>584</v>
      </c>
      <c r="O37" s="1"/>
    </row>
    <row r="38" ht="16.5" spans="11:15">
      <c r="K38" t="s">
        <v>581</v>
      </c>
      <c r="L38">
        <v>40306060</v>
      </c>
      <c r="M38" t="s">
        <v>582</v>
      </c>
      <c r="O38" s="1"/>
    </row>
    <row r="39" ht="16.5" spans="12:15">
      <c r="L39">
        <v>40306100</v>
      </c>
      <c r="M39" t="s">
        <v>585</v>
      </c>
      <c r="O39" s="1"/>
    </row>
    <row r="40" ht="16.5" spans="12:15">
      <c r="L40">
        <v>40306120</v>
      </c>
      <c r="M40" t="s">
        <v>588</v>
      </c>
      <c r="O40" s="1"/>
    </row>
    <row r="41" ht="16.5" spans="11:15">
      <c r="K41" t="s">
        <v>583</v>
      </c>
      <c r="L41">
        <v>40306901</v>
      </c>
      <c r="M41" t="s">
        <v>584</v>
      </c>
      <c r="O41" s="1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s_monster_data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dcterms:created xsi:type="dcterms:W3CDTF">2016-11-19T05:27:00Z</dcterms:created>
  <dcterms:modified xsi:type="dcterms:W3CDTF">2017-03-23T06:45:40Z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