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_ex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44525" concurrentCalc="0"/>
</workbook>
</file>

<file path=xl/comments1.xml><?xml version="1.0" encoding="utf-8"?>
<comments xmlns="http://schemas.openxmlformats.org/spreadsheetml/2006/main">
  <authors>
    <author>joker</author>
    <author>作者</author>
  </authors>
  <commentList>
    <comment ref="J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可以根据团队等级不同而获得不同
这里为基础值，训练表中有倍率</t>
        </r>
      </text>
    </comment>
    <comment ref="P4" authorId="1">
      <text>
        <r>
          <rPr>
            <sz val="9"/>
            <rFont val="宋体"/>
            <charset val="134"/>
          </rPr>
          <t>类型1-角色      1_角色id_服饰id
类型2-道具      2_道具id_数量
类型3-金币      3_数量
类型4-钻石      4_数量
类型5-体力      5_数量
类型6-团队经验  6_数量
类型7-角色经验  7_数量
类型8-装备      8_装备id_阶级_等级   
101-PVP币</t>
        </r>
      </text>
    </comment>
    <comment ref="Q4" authorId="1">
      <text>
        <r>
          <rPr>
            <sz val="9"/>
            <rFont val="宋体"/>
            <charset val="134"/>
          </rPr>
          <t>类型1-角色      1_角色id_服饰id
类型2-道具      2_道具id_数量
类型3-金币      3_数量
类型4-钻石      4_数量
类型5-体力      5_数量
类型6-团队经验  6_数量
类型7-角色经验  7_数量
类型8-装备      8_装备id_阶级_等级   
101-PVP币</t>
        </r>
      </text>
    </comment>
  </commentList>
</comments>
</file>

<file path=xl/sharedStrings.xml><?xml version="1.0" encoding="utf-8"?>
<sst xmlns="http://schemas.openxmlformats.org/spreadsheetml/2006/main" count="50">
  <si>
    <t>int</t>
  </si>
  <si>
    <t>string</t>
  </si>
  <si>
    <t>level</t>
  </si>
  <si>
    <t>team_exp</t>
  </si>
  <si>
    <t>team_exp_total</t>
  </si>
  <si>
    <t>role_exp</t>
  </si>
  <si>
    <t>role_exp_total</t>
  </si>
  <si>
    <t>intimate_exp</t>
  </si>
  <si>
    <t>intimate_exp_total</t>
  </si>
  <si>
    <t>equip_intensify_gold</t>
  </si>
  <si>
    <t>equip_intensify_gold_total</t>
  </si>
  <si>
    <t>train_team_exp</t>
  </si>
  <si>
    <t>train_exp</t>
  </si>
  <si>
    <t>train_intimate_exp</t>
  </si>
  <si>
    <t>max_physical</t>
  </si>
  <si>
    <t>award_physical</t>
  </si>
  <si>
    <t>battle_data</t>
  </si>
  <si>
    <t>pvp_reward_win</t>
  </si>
  <si>
    <t>pvp_reward_lose</t>
  </si>
  <si>
    <t>等级</t>
  </si>
  <si>
    <t>团队当级经验</t>
  </si>
  <si>
    <t>团队累计经验</t>
  </si>
  <si>
    <t>角色当级经验</t>
  </si>
  <si>
    <t>角色经验</t>
  </si>
  <si>
    <t>角色亲密当级经验</t>
  </si>
  <si>
    <t>角色亲密累计经验</t>
  </si>
  <si>
    <t>装备强化金币消耗</t>
  </si>
  <si>
    <t>装备强化总计金币消耗</t>
  </si>
  <si>
    <t>训练团队经验</t>
  </si>
  <si>
    <t>训练角色经验</t>
  </si>
  <si>
    <t>训练角色亲密经验</t>
  </si>
  <si>
    <t>体力上限</t>
  </si>
  <si>
    <t>升级体力奖励</t>
  </si>
  <si>
    <t>战斗属性ID</t>
  </si>
  <si>
    <t>PVP单局胜利奖励</t>
  </si>
  <si>
    <t>PVP单局失败奖励</t>
  </si>
  <si>
    <t>等级索引</t>
  </si>
  <si>
    <t>团队当前等级升级所需经验值</t>
  </si>
  <si>
    <t>角色当前等级升级所需经验值</t>
  </si>
  <si>
    <t>角色累计经验</t>
  </si>
  <si>
    <t>角色亲密度当前等级升级所需经验值</t>
  </si>
  <si>
    <t>角色亲密度累计经验值</t>
  </si>
  <si>
    <t>强化装备时需要消耗的金币</t>
  </si>
  <si>
    <t>完成一次训练后获得的基本团队经验</t>
  </si>
  <si>
    <t>完成一次训练后获得的基本角色经验</t>
  </si>
  <si>
    <t>完成一次训练后获得的基本亲密经验</t>
  </si>
  <si>
    <t>每一个团队等级对应的体力上限值</t>
  </si>
  <si>
    <t>升级时赠送的体力</t>
  </si>
  <si>
    <t>品质的战斗属性id</t>
  </si>
  <si>
    <t>统一的奖励接口,详见备注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</si>
</sst>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50" applyNumberFormat="1" applyFont="1" applyFill="1" applyBorder="1" applyAlignment="1">
      <alignment horizontal="center" vertical="center"/>
    </xf>
    <xf numFmtId="0" fontId="3" fillId="2" borderId="1" xfId="50" applyNumberFormat="1" applyFont="1" applyFill="1" applyBorder="1" applyAlignment="1">
      <alignment horizontal="center" vertical="center"/>
    </xf>
    <xf numFmtId="0" fontId="3" fillId="0" borderId="1" xfId="50" applyNumberFormat="1" applyFont="1" applyFill="1" applyBorder="1" applyAlignment="1">
      <alignment horizontal="center" vertical="center"/>
    </xf>
    <xf numFmtId="0" fontId="3" fillId="3" borderId="1" xfId="50" applyNumberFormat="1" applyFont="1" applyFill="1" applyBorder="1" applyAlignment="1">
      <alignment horizontal="center" vertical="center"/>
    </xf>
    <xf numFmtId="0" fontId="2" fillId="0" borderId="1" xfId="50" applyNumberFormat="1" applyFont="1" applyFill="1" applyBorder="1" applyAlignment="1">
      <alignment horizontal="center" vertical="center" wrapText="1"/>
    </xf>
    <xf numFmtId="0" fontId="2" fillId="4" borderId="1" xfId="50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horizontal="center"/>
    </xf>
    <xf numFmtId="0" fontId="2" fillId="0" borderId="2" xfId="50" applyNumberFormat="1" applyFont="1" applyFill="1" applyBorder="1" applyAlignment="1">
      <alignment horizontal="center" vertical="center"/>
    </xf>
    <xf numFmtId="0" fontId="3" fillId="2" borderId="2" xfId="5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50" applyNumberFormat="1" applyFont="1" applyFill="1" applyBorder="1" applyAlignment="1">
      <alignment horizontal="center" vertical="center"/>
    </xf>
    <xf numFmtId="0" fontId="2" fillId="3" borderId="1" xfId="5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282;&#33394;&#35013;&#22791;&#23646;&#24615;&#34987;&#21160;&#25216;&#33021;&#37197;&#3262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282;&#33394;&#25104;&#3827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027;&#35282;&#23646;&#24615;&#35268;&#210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146;&#23494;&#24230;&#35268;&#2101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013;&#22791;&#35268;&#2101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3398;&#21592;&#32771;&#26680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_level_attribute"/>
      <sheetName val="s_passive_skill"/>
      <sheetName val="DataEquipIntensify"/>
      <sheetName val="s_battle_data"/>
      <sheetName val="s_equip"/>
      <sheetName val="被动触发条件技能"/>
      <sheetName val="触发时机"/>
      <sheetName val="计算公式"/>
      <sheetName val="战前条件参数"/>
      <sheetName val="战中条件参数"/>
      <sheetName val="效果列表"/>
      <sheetName val="战斗公式"/>
      <sheetName val="合法组合"/>
      <sheetName val="触发行为列表"/>
    </sheetNames>
    <sheetDataSet>
      <sheetData sheetId="0"/>
      <sheetData sheetId="1"/>
      <sheetData sheetId="2"/>
      <sheetData sheetId="3">
        <row r="1916">
          <cell r="A1916">
            <v>20000001</v>
          </cell>
        </row>
        <row r="1917">
          <cell r="A1917">
            <v>20000002</v>
          </cell>
        </row>
        <row r="1918">
          <cell r="A1918">
            <v>20000003</v>
          </cell>
        </row>
        <row r="1919">
          <cell r="A1919">
            <v>20000004</v>
          </cell>
        </row>
        <row r="1920">
          <cell r="A1920">
            <v>20000005</v>
          </cell>
        </row>
        <row r="1921">
          <cell r="A1921">
            <v>20000006</v>
          </cell>
        </row>
        <row r="1922">
          <cell r="A1922">
            <v>20000007</v>
          </cell>
        </row>
        <row r="1923">
          <cell r="A1923">
            <v>20000008</v>
          </cell>
        </row>
        <row r="1924">
          <cell r="A1924">
            <v>20000009</v>
          </cell>
        </row>
        <row r="1925">
          <cell r="A1925">
            <v>20000010</v>
          </cell>
        </row>
        <row r="1926">
          <cell r="A1926">
            <v>20000011</v>
          </cell>
        </row>
        <row r="1927">
          <cell r="A1927">
            <v>20000012</v>
          </cell>
        </row>
        <row r="1928">
          <cell r="A1928">
            <v>20000013</v>
          </cell>
        </row>
        <row r="1929">
          <cell r="A1929">
            <v>20000014</v>
          </cell>
        </row>
        <row r="1930">
          <cell r="A1930">
            <v>20000015</v>
          </cell>
        </row>
        <row r="1931">
          <cell r="A1931">
            <v>20000016</v>
          </cell>
        </row>
        <row r="1932">
          <cell r="A1932">
            <v>20000017</v>
          </cell>
        </row>
        <row r="1933">
          <cell r="A1933">
            <v>20000018</v>
          </cell>
        </row>
        <row r="1934">
          <cell r="A1934">
            <v>20000019</v>
          </cell>
        </row>
        <row r="1935">
          <cell r="A1935">
            <v>20000020</v>
          </cell>
        </row>
        <row r="1936">
          <cell r="A1936">
            <v>20000021</v>
          </cell>
        </row>
        <row r="1937">
          <cell r="A1937">
            <v>20000022</v>
          </cell>
        </row>
        <row r="1938">
          <cell r="A1938">
            <v>20000023</v>
          </cell>
        </row>
        <row r="1939">
          <cell r="A1939">
            <v>20000024</v>
          </cell>
        </row>
        <row r="1940">
          <cell r="A1940">
            <v>20000025</v>
          </cell>
        </row>
        <row r="1941">
          <cell r="A1941">
            <v>20000026</v>
          </cell>
        </row>
        <row r="1942">
          <cell r="A1942">
            <v>20000027</v>
          </cell>
        </row>
        <row r="1943">
          <cell r="A1943">
            <v>20000028</v>
          </cell>
        </row>
        <row r="1944">
          <cell r="A1944">
            <v>20000029</v>
          </cell>
        </row>
        <row r="1945">
          <cell r="A1945">
            <v>20000030</v>
          </cell>
        </row>
        <row r="1946">
          <cell r="A1946">
            <v>20000031</v>
          </cell>
        </row>
        <row r="1947">
          <cell r="A1947">
            <v>20000032</v>
          </cell>
        </row>
        <row r="1948">
          <cell r="A1948">
            <v>20000033</v>
          </cell>
        </row>
        <row r="1949">
          <cell r="A1949">
            <v>20000034</v>
          </cell>
        </row>
        <row r="1950">
          <cell r="A1950">
            <v>20000035</v>
          </cell>
        </row>
        <row r="1951">
          <cell r="A1951">
            <v>20000036</v>
          </cell>
        </row>
        <row r="1952">
          <cell r="A1952">
            <v>20000037</v>
          </cell>
        </row>
        <row r="1953">
          <cell r="A1953">
            <v>20000038</v>
          </cell>
        </row>
        <row r="1954">
          <cell r="A1954">
            <v>20000039</v>
          </cell>
        </row>
        <row r="1955">
          <cell r="A1955">
            <v>20000040</v>
          </cell>
        </row>
        <row r="1956">
          <cell r="A1956">
            <v>20000041</v>
          </cell>
        </row>
        <row r="1957">
          <cell r="A1957">
            <v>20000042</v>
          </cell>
        </row>
        <row r="1958">
          <cell r="A1958">
            <v>20000043</v>
          </cell>
        </row>
        <row r="1959">
          <cell r="A1959">
            <v>20000044</v>
          </cell>
        </row>
        <row r="1960">
          <cell r="A1960">
            <v>20000045</v>
          </cell>
        </row>
        <row r="1961">
          <cell r="A1961">
            <v>20000046</v>
          </cell>
        </row>
        <row r="1962">
          <cell r="A1962">
            <v>20000047</v>
          </cell>
        </row>
        <row r="1963">
          <cell r="A1963">
            <v>20000048</v>
          </cell>
        </row>
        <row r="1964">
          <cell r="A1964">
            <v>20000049</v>
          </cell>
        </row>
        <row r="1965">
          <cell r="A1965">
            <v>20000050</v>
          </cell>
        </row>
        <row r="1966">
          <cell r="A1966">
            <v>20000051</v>
          </cell>
        </row>
        <row r="1967">
          <cell r="A1967">
            <v>20000052</v>
          </cell>
        </row>
        <row r="1968">
          <cell r="A1968">
            <v>20000053</v>
          </cell>
        </row>
        <row r="1969">
          <cell r="A1969">
            <v>20000054</v>
          </cell>
        </row>
        <row r="1970">
          <cell r="A1970">
            <v>20000055</v>
          </cell>
        </row>
        <row r="1971">
          <cell r="A1971">
            <v>20000056</v>
          </cell>
        </row>
        <row r="1972">
          <cell r="A1972">
            <v>20000057</v>
          </cell>
        </row>
        <row r="1973">
          <cell r="A1973">
            <v>20000058</v>
          </cell>
        </row>
        <row r="1974">
          <cell r="A1974">
            <v>20000059</v>
          </cell>
        </row>
        <row r="1975">
          <cell r="A1975">
            <v>20000060</v>
          </cell>
        </row>
        <row r="1976">
          <cell r="A1976">
            <v>20000061</v>
          </cell>
        </row>
        <row r="1977">
          <cell r="A1977">
            <v>20000062</v>
          </cell>
        </row>
        <row r="1978">
          <cell r="A1978">
            <v>20000063</v>
          </cell>
        </row>
        <row r="1979">
          <cell r="A1979">
            <v>20000064</v>
          </cell>
        </row>
        <row r="1980">
          <cell r="A1980">
            <v>20000065</v>
          </cell>
        </row>
        <row r="1981">
          <cell r="A1981">
            <v>20000066</v>
          </cell>
        </row>
        <row r="1982">
          <cell r="A1982">
            <v>20000067</v>
          </cell>
        </row>
        <row r="1983">
          <cell r="A1983">
            <v>20000068</v>
          </cell>
        </row>
        <row r="1984">
          <cell r="A1984">
            <v>20000069</v>
          </cell>
        </row>
        <row r="1985">
          <cell r="A1985">
            <v>20000070</v>
          </cell>
        </row>
        <row r="1986">
          <cell r="A1986">
            <v>20000071</v>
          </cell>
        </row>
        <row r="1987">
          <cell r="A1987">
            <v>20000072</v>
          </cell>
        </row>
        <row r="1988">
          <cell r="A1988">
            <v>20000073</v>
          </cell>
        </row>
        <row r="1989">
          <cell r="A1989">
            <v>20000074</v>
          </cell>
        </row>
        <row r="1990">
          <cell r="A1990">
            <v>20000075</v>
          </cell>
        </row>
        <row r="1991">
          <cell r="A1991">
            <v>20000076</v>
          </cell>
        </row>
        <row r="1992">
          <cell r="A1992">
            <v>20000077</v>
          </cell>
        </row>
        <row r="1993">
          <cell r="A1993">
            <v>20000078</v>
          </cell>
        </row>
        <row r="1994">
          <cell r="A1994">
            <v>20000079</v>
          </cell>
        </row>
        <row r="1995">
          <cell r="A1995">
            <v>20000080</v>
          </cell>
        </row>
        <row r="1996">
          <cell r="A1996">
            <v>20000081</v>
          </cell>
        </row>
        <row r="1997">
          <cell r="A1997">
            <v>20000082</v>
          </cell>
        </row>
        <row r="1998">
          <cell r="A1998">
            <v>20000083</v>
          </cell>
        </row>
        <row r="1999">
          <cell r="A1999">
            <v>20000084</v>
          </cell>
        </row>
        <row r="2000">
          <cell r="A2000">
            <v>20000085</v>
          </cell>
        </row>
        <row r="2001">
          <cell r="A2001">
            <v>20000086</v>
          </cell>
        </row>
        <row r="2002">
          <cell r="A2002">
            <v>20000087</v>
          </cell>
        </row>
        <row r="2003">
          <cell r="A2003">
            <v>20000088</v>
          </cell>
        </row>
        <row r="2004">
          <cell r="A2004">
            <v>20000089</v>
          </cell>
        </row>
        <row r="2005">
          <cell r="A2005">
            <v>20000090</v>
          </cell>
        </row>
        <row r="2006">
          <cell r="A2006">
            <v>20000091</v>
          </cell>
        </row>
        <row r="2007">
          <cell r="A2007">
            <v>20000092</v>
          </cell>
        </row>
        <row r="2008">
          <cell r="A2008">
            <v>20000093</v>
          </cell>
        </row>
        <row r="2009">
          <cell r="A2009">
            <v>20000094</v>
          </cell>
        </row>
        <row r="2010">
          <cell r="A2010">
            <v>20000095</v>
          </cell>
        </row>
        <row r="2011">
          <cell r="A2011">
            <v>20000096</v>
          </cell>
        </row>
        <row r="2012">
          <cell r="A2012">
            <v>20000097</v>
          </cell>
        </row>
        <row r="2013">
          <cell r="A2013">
            <v>20000098</v>
          </cell>
        </row>
        <row r="2014">
          <cell r="A2014">
            <v>20000099</v>
          </cell>
        </row>
        <row r="2015">
          <cell r="A2015">
            <v>20000100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产耗总表"/>
      <sheetName val="体力规划"/>
      <sheetName val="升级时间"/>
      <sheetName val="升级时间规划"/>
      <sheetName val="章节进度规划"/>
      <sheetName val="系统开启汇总"/>
      <sheetName val="日常任务配置"/>
      <sheetName val="帮助"/>
    </sheetNames>
    <sheetDataSet>
      <sheetData sheetId="0"/>
      <sheetData sheetId="1"/>
      <sheetData sheetId="2">
        <row r="2">
          <cell r="C2">
            <v>60</v>
          </cell>
        </row>
        <row r="3">
          <cell r="C3">
            <v>61</v>
          </cell>
        </row>
        <row r="4">
          <cell r="C4">
            <v>62</v>
          </cell>
        </row>
        <row r="5">
          <cell r="C5">
            <v>63</v>
          </cell>
        </row>
        <row r="6">
          <cell r="C6">
            <v>64</v>
          </cell>
        </row>
        <row r="7">
          <cell r="C7">
            <v>65</v>
          </cell>
        </row>
        <row r="8">
          <cell r="C8">
            <v>66</v>
          </cell>
        </row>
        <row r="9">
          <cell r="C9">
            <v>67</v>
          </cell>
        </row>
        <row r="10">
          <cell r="C10">
            <v>68</v>
          </cell>
        </row>
        <row r="11">
          <cell r="C11">
            <v>69</v>
          </cell>
        </row>
        <row r="12">
          <cell r="C12">
            <v>70</v>
          </cell>
        </row>
        <row r="13">
          <cell r="C13">
            <v>71</v>
          </cell>
        </row>
        <row r="14">
          <cell r="C14">
            <v>72</v>
          </cell>
        </row>
        <row r="15">
          <cell r="C15">
            <v>73</v>
          </cell>
        </row>
        <row r="16">
          <cell r="C16">
            <v>74</v>
          </cell>
        </row>
        <row r="17">
          <cell r="C17">
            <v>75</v>
          </cell>
        </row>
        <row r="18">
          <cell r="C18">
            <v>76</v>
          </cell>
        </row>
        <row r="19">
          <cell r="C19">
            <v>77</v>
          </cell>
        </row>
        <row r="20">
          <cell r="C20">
            <v>78</v>
          </cell>
        </row>
        <row r="21">
          <cell r="C21">
            <v>79</v>
          </cell>
        </row>
        <row r="22">
          <cell r="C22">
            <v>80</v>
          </cell>
        </row>
        <row r="23">
          <cell r="C23">
            <v>81</v>
          </cell>
        </row>
        <row r="24">
          <cell r="C24">
            <v>82</v>
          </cell>
        </row>
        <row r="25">
          <cell r="C25">
            <v>83</v>
          </cell>
        </row>
        <row r="26">
          <cell r="C26">
            <v>84</v>
          </cell>
        </row>
        <row r="27">
          <cell r="C27">
            <v>85</v>
          </cell>
        </row>
        <row r="28">
          <cell r="C28">
            <v>86</v>
          </cell>
        </row>
        <row r="29">
          <cell r="C29">
            <v>87</v>
          </cell>
        </row>
        <row r="30">
          <cell r="C30">
            <v>88</v>
          </cell>
        </row>
        <row r="31">
          <cell r="C31">
            <v>89</v>
          </cell>
        </row>
        <row r="32">
          <cell r="C32">
            <v>90</v>
          </cell>
        </row>
        <row r="33">
          <cell r="C33">
            <v>91</v>
          </cell>
        </row>
        <row r="34">
          <cell r="C34">
            <v>92</v>
          </cell>
        </row>
        <row r="35">
          <cell r="C35">
            <v>93</v>
          </cell>
        </row>
        <row r="36">
          <cell r="C36">
            <v>94</v>
          </cell>
        </row>
        <row r="37">
          <cell r="C37">
            <v>95</v>
          </cell>
        </row>
        <row r="38">
          <cell r="C38">
            <v>96</v>
          </cell>
        </row>
        <row r="39">
          <cell r="C39">
            <v>97</v>
          </cell>
        </row>
        <row r="40">
          <cell r="C40">
            <v>98</v>
          </cell>
        </row>
        <row r="41">
          <cell r="C41">
            <v>99</v>
          </cell>
        </row>
        <row r="42">
          <cell r="C42">
            <v>100</v>
          </cell>
        </row>
        <row r="43">
          <cell r="C43">
            <v>101</v>
          </cell>
        </row>
        <row r="44">
          <cell r="C44">
            <v>102</v>
          </cell>
        </row>
        <row r="45">
          <cell r="C45">
            <v>103</v>
          </cell>
        </row>
        <row r="46">
          <cell r="C46">
            <v>104</v>
          </cell>
        </row>
        <row r="47">
          <cell r="C47">
            <v>105</v>
          </cell>
        </row>
        <row r="48">
          <cell r="C48">
            <v>106</v>
          </cell>
        </row>
        <row r="49">
          <cell r="C49">
            <v>107</v>
          </cell>
        </row>
        <row r="50">
          <cell r="C50">
            <v>108</v>
          </cell>
        </row>
        <row r="51">
          <cell r="C51">
            <v>109</v>
          </cell>
        </row>
        <row r="52">
          <cell r="C52">
            <v>110</v>
          </cell>
        </row>
        <row r="53">
          <cell r="C53">
            <v>111</v>
          </cell>
        </row>
        <row r="54">
          <cell r="C54">
            <v>112</v>
          </cell>
        </row>
        <row r="55">
          <cell r="C55">
            <v>113</v>
          </cell>
        </row>
        <row r="56">
          <cell r="C56">
            <v>114</v>
          </cell>
        </row>
        <row r="57">
          <cell r="C57">
            <v>115</v>
          </cell>
        </row>
        <row r="58">
          <cell r="C58">
            <v>116</v>
          </cell>
        </row>
        <row r="59">
          <cell r="C59">
            <v>117</v>
          </cell>
        </row>
        <row r="60">
          <cell r="C60">
            <v>118</v>
          </cell>
        </row>
        <row r="61">
          <cell r="C61">
            <v>119</v>
          </cell>
        </row>
        <row r="62">
          <cell r="C62">
            <v>120</v>
          </cell>
        </row>
        <row r="63">
          <cell r="C63">
            <v>120</v>
          </cell>
        </row>
        <row r="64">
          <cell r="C64">
            <v>120</v>
          </cell>
        </row>
        <row r="65">
          <cell r="C65">
            <v>120</v>
          </cell>
        </row>
        <row r="66">
          <cell r="C66">
            <v>120</v>
          </cell>
        </row>
        <row r="67">
          <cell r="C67">
            <v>120</v>
          </cell>
        </row>
        <row r="68">
          <cell r="C68">
            <v>120</v>
          </cell>
        </row>
        <row r="69">
          <cell r="C69">
            <v>120</v>
          </cell>
        </row>
        <row r="70">
          <cell r="C70">
            <v>120</v>
          </cell>
        </row>
        <row r="71">
          <cell r="C71">
            <v>120</v>
          </cell>
        </row>
        <row r="72">
          <cell r="C72">
            <v>120</v>
          </cell>
        </row>
        <row r="73">
          <cell r="C73">
            <v>120</v>
          </cell>
        </row>
        <row r="74">
          <cell r="C74">
            <v>120</v>
          </cell>
        </row>
        <row r="75">
          <cell r="C75">
            <v>120</v>
          </cell>
        </row>
        <row r="76">
          <cell r="C76">
            <v>120</v>
          </cell>
        </row>
        <row r="77">
          <cell r="C77">
            <v>120</v>
          </cell>
        </row>
        <row r="78">
          <cell r="C78">
            <v>120</v>
          </cell>
        </row>
        <row r="79">
          <cell r="C79">
            <v>120</v>
          </cell>
        </row>
        <row r="80">
          <cell r="C80">
            <v>120</v>
          </cell>
        </row>
        <row r="81">
          <cell r="C81">
            <v>120</v>
          </cell>
        </row>
        <row r="82">
          <cell r="C82">
            <v>120</v>
          </cell>
        </row>
        <row r="83">
          <cell r="C83">
            <v>120</v>
          </cell>
        </row>
        <row r="84">
          <cell r="C84">
            <v>120</v>
          </cell>
        </row>
        <row r="85">
          <cell r="C85">
            <v>120</v>
          </cell>
        </row>
        <row r="86">
          <cell r="C86">
            <v>120</v>
          </cell>
        </row>
        <row r="87">
          <cell r="C87">
            <v>120</v>
          </cell>
        </row>
        <row r="88">
          <cell r="C88">
            <v>120</v>
          </cell>
        </row>
        <row r="89">
          <cell r="C89">
            <v>120</v>
          </cell>
        </row>
        <row r="90">
          <cell r="C90">
            <v>120</v>
          </cell>
        </row>
        <row r="91">
          <cell r="C91">
            <v>120</v>
          </cell>
        </row>
        <row r="92">
          <cell r="C92">
            <v>120</v>
          </cell>
        </row>
        <row r="93">
          <cell r="C93">
            <v>120</v>
          </cell>
        </row>
        <row r="94">
          <cell r="C94">
            <v>120</v>
          </cell>
        </row>
        <row r="95">
          <cell r="C95">
            <v>120</v>
          </cell>
        </row>
        <row r="96">
          <cell r="C96">
            <v>120</v>
          </cell>
        </row>
        <row r="97">
          <cell r="C97">
            <v>120</v>
          </cell>
        </row>
        <row r="98">
          <cell r="C98">
            <v>120</v>
          </cell>
        </row>
        <row r="99">
          <cell r="C99">
            <v>120</v>
          </cell>
        </row>
        <row r="100">
          <cell r="C100">
            <v>120</v>
          </cell>
        </row>
        <row r="101">
          <cell r="C101">
            <v>120</v>
          </cell>
        </row>
      </sheetData>
      <sheetData sheetId="3"/>
      <sheetData sheetId="4">
        <row r="4">
          <cell r="R4">
            <v>15</v>
          </cell>
        </row>
        <row r="5">
          <cell r="R5">
            <v>20</v>
          </cell>
        </row>
        <row r="6">
          <cell r="R6">
            <v>20</v>
          </cell>
        </row>
        <row r="7">
          <cell r="R7">
            <v>25</v>
          </cell>
        </row>
        <row r="8">
          <cell r="R8">
            <v>30</v>
          </cell>
        </row>
        <row r="9">
          <cell r="R9">
            <v>35</v>
          </cell>
        </row>
        <row r="10">
          <cell r="R10">
            <v>40</v>
          </cell>
        </row>
        <row r="11">
          <cell r="R11">
            <v>40</v>
          </cell>
        </row>
        <row r="12">
          <cell r="R12">
            <v>45</v>
          </cell>
        </row>
        <row r="13">
          <cell r="R13">
            <v>50</v>
          </cell>
        </row>
        <row r="14">
          <cell r="R14">
            <v>55</v>
          </cell>
        </row>
        <row r="15">
          <cell r="R15">
            <v>60</v>
          </cell>
        </row>
        <row r="16">
          <cell r="R16">
            <v>65</v>
          </cell>
        </row>
        <row r="17">
          <cell r="R17">
            <v>70</v>
          </cell>
        </row>
        <row r="18">
          <cell r="R18">
            <v>80</v>
          </cell>
        </row>
        <row r="19">
          <cell r="R19">
            <v>85</v>
          </cell>
        </row>
        <row r="20">
          <cell r="R20">
            <v>90</v>
          </cell>
        </row>
        <row r="21">
          <cell r="R21">
            <v>95</v>
          </cell>
        </row>
        <row r="22">
          <cell r="R22">
            <v>145</v>
          </cell>
        </row>
        <row r="23">
          <cell r="R23">
            <v>165</v>
          </cell>
        </row>
        <row r="24">
          <cell r="R24">
            <v>175</v>
          </cell>
        </row>
        <row r="25">
          <cell r="R25">
            <v>190</v>
          </cell>
        </row>
        <row r="26">
          <cell r="R26">
            <v>200</v>
          </cell>
        </row>
        <row r="27">
          <cell r="R27">
            <v>210</v>
          </cell>
        </row>
        <row r="28">
          <cell r="R28">
            <v>310</v>
          </cell>
        </row>
        <row r="29">
          <cell r="R29">
            <v>325</v>
          </cell>
        </row>
        <row r="30">
          <cell r="R30">
            <v>335</v>
          </cell>
        </row>
        <row r="31">
          <cell r="R31">
            <v>350</v>
          </cell>
        </row>
        <row r="32">
          <cell r="R32">
            <v>375</v>
          </cell>
        </row>
        <row r="33">
          <cell r="R33">
            <v>430</v>
          </cell>
        </row>
        <row r="34">
          <cell r="R34">
            <v>450</v>
          </cell>
        </row>
        <row r="35">
          <cell r="R35">
            <v>465</v>
          </cell>
        </row>
        <row r="36">
          <cell r="R36">
            <v>480</v>
          </cell>
        </row>
        <row r="37">
          <cell r="R37">
            <v>505</v>
          </cell>
        </row>
        <row r="38">
          <cell r="R38">
            <v>765</v>
          </cell>
        </row>
        <row r="39">
          <cell r="R39">
            <v>795</v>
          </cell>
        </row>
        <row r="40">
          <cell r="R40">
            <v>820</v>
          </cell>
        </row>
        <row r="41">
          <cell r="R41">
            <v>865</v>
          </cell>
        </row>
        <row r="42">
          <cell r="R42">
            <v>890</v>
          </cell>
        </row>
        <row r="43">
          <cell r="R43">
            <v>1345</v>
          </cell>
        </row>
        <row r="44">
          <cell r="R44">
            <v>1600</v>
          </cell>
        </row>
        <row r="45">
          <cell r="R45">
            <v>1845</v>
          </cell>
        </row>
        <row r="46">
          <cell r="R46">
            <v>1890</v>
          </cell>
        </row>
        <row r="47">
          <cell r="R47">
            <v>1940</v>
          </cell>
        </row>
        <row r="48">
          <cell r="R48">
            <v>3550</v>
          </cell>
        </row>
        <row r="49">
          <cell r="R49">
            <v>3665</v>
          </cell>
        </row>
        <row r="50">
          <cell r="R50">
            <v>3765</v>
          </cell>
        </row>
        <row r="51">
          <cell r="R51">
            <v>3885</v>
          </cell>
        </row>
        <row r="52">
          <cell r="R52">
            <v>3970</v>
          </cell>
        </row>
        <row r="53">
          <cell r="R53">
            <v>5435</v>
          </cell>
        </row>
        <row r="54">
          <cell r="R54">
            <v>5590</v>
          </cell>
        </row>
        <row r="55">
          <cell r="R55">
            <v>5720</v>
          </cell>
        </row>
        <row r="56">
          <cell r="R56">
            <v>5920</v>
          </cell>
        </row>
        <row r="57">
          <cell r="R57">
            <v>6090</v>
          </cell>
        </row>
        <row r="58">
          <cell r="R58">
            <v>8560</v>
          </cell>
        </row>
        <row r="59">
          <cell r="R59">
            <v>8850</v>
          </cell>
        </row>
        <row r="60">
          <cell r="R60">
            <v>9050</v>
          </cell>
        </row>
        <row r="61">
          <cell r="R61">
            <v>9355</v>
          </cell>
        </row>
        <row r="62">
          <cell r="R62">
            <v>9640</v>
          </cell>
        </row>
        <row r="63">
          <cell r="R63">
            <v>13350</v>
          </cell>
        </row>
        <row r="64">
          <cell r="R64">
            <v>13840</v>
          </cell>
        </row>
        <row r="65">
          <cell r="R65">
            <v>14230</v>
          </cell>
        </row>
        <row r="66">
          <cell r="R66">
            <v>14630</v>
          </cell>
        </row>
        <row r="67">
          <cell r="R67">
            <v>14955</v>
          </cell>
        </row>
        <row r="68">
          <cell r="R68">
            <v>20815</v>
          </cell>
        </row>
        <row r="69">
          <cell r="R69">
            <v>21450</v>
          </cell>
        </row>
        <row r="70">
          <cell r="R70">
            <v>21940</v>
          </cell>
        </row>
        <row r="71">
          <cell r="R71">
            <v>22570</v>
          </cell>
        </row>
        <row r="72">
          <cell r="R72">
            <v>23070</v>
          </cell>
        </row>
        <row r="73">
          <cell r="R73">
            <v>36535</v>
          </cell>
        </row>
        <row r="74">
          <cell r="R74">
            <v>37740</v>
          </cell>
        </row>
        <row r="75">
          <cell r="R75">
            <v>38615</v>
          </cell>
        </row>
        <row r="76">
          <cell r="R76">
            <v>39500</v>
          </cell>
        </row>
        <row r="77">
          <cell r="R77">
            <v>40390</v>
          </cell>
        </row>
        <row r="78">
          <cell r="R78">
            <v>51895</v>
          </cell>
        </row>
        <row r="79">
          <cell r="R79">
            <v>53565</v>
          </cell>
        </row>
        <row r="80">
          <cell r="R80">
            <v>54770</v>
          </cell>
        </row>
        <row r="81">
          <cell r="R81">
            <v>55990</v>
          </cell>
        </row>
        <row r="82">
          <cell r="R82">
            <v>57220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团队经验属性成长"/>
      <sheetName val="主角属性成长"/>
      <sheetName val="主角经验规划"/>
      <sheetName val="主角进阶规划"/>
      <sheetName val="主角升星规划"/>
      <sheetName val="主角成长属性配表"/>
      <sheetName val="经验副本掉落配置"/>
      <sheetName val="主角进阶属性配表"/>
      <sheetName val="主角升星属性配表"/>
      <sheetName val="主角服装属性配表"/>
      <sheetName val="主角被动属性配表"/>
      <sheetName val="帮助"/>
    </sheetNames>
    <sheetDataSet>
      <sheetData sheetId="0"/>
      <sheetData sheetId="1"/>
      <sheetData sheetId="2">
        <row r="4">
          <cell r="K4">
            <v>10</v>
          </cell>
        </row>
        <row r="5">
          <cell r="K5">
            <v>10</v>
          </cell>
        </row>
        <row r="6">
          <cell r="K6">
            <v>20</v>
          </cell>
        </row>
        <row r="7">
          <cell r="K7">
            <v>20</v>
          </cell>
        </row>
        <row r="8">
          <cell r="K8">
            <v>30</v>
          </cell>
        </row>
        <row r="9">
          <cell r="K9">
            <v>30</v>
          </cell>
        </row>
        <row r="10">
          <cell r="K10">
            <v>30</v>
          </cell>
        </row>
        <row r="11">
          <cell r="K11">
            <v>30</v>
          </cell>
        </row>
        <row r="12">
          <cell r="K12">
            <v>40</v>
          </cell>
        </row>
        <row r="13">
          <cell r="K13">
            <v>40</v>
          </cell>
        </row>
        <row r="14">
          <cell r="K14">
            <v>40</v>
          </cell>
        </row>
        <row r="15">
          <cell r="K15">
            <v>40</v>
          </cell>
        </row>
        <row r="16">
          <cell r="K16">
            <v>50</v>
          </cell>
        </row>
        <row r="17">
          <cell r="K17">
            <v>50</v>
          </cell>
        </row>
        <row r="18">
          <cell r="K18">
            <v>50</v>
          </cell>
        </row>
        <row r="19">
          <cell r="K19">
            <v>50</v>
          </cell>
        </row>
        <row r="20">
          <cell r="K20">
            <v>50</v>
          </cell>
        </row>
        <row r="21">
          <cell r="K21">
            <v>60</v>
          </cell>
        </row>
        <row r="22">
          <cell r="K22">
            <v>60</v>
          </cell>
        </row>
        <row r="23">
          <cell r="K23">
            <v>70</v>
          </cell>
        </row>
        <row r="24">
          <cell r="K24">
            <v>70</v>
          </cell>
        </row>
        <row r="25">
          <cell r="K25">
            <v>80</v>
          </cell>
        </row>
        <row r="26">
          <cell r="K26">
            <v>80</v>
          </cell>
        </row>
        <row r="27">
          <cell r="K27">
            <v>90</v>
          </cell>
        </row>
        <row r="28">
          <cell r="K28">
            <v>100</v>
          </cell>
        </row>
        <row r="29">
          <cell r="K29">
            <v>110</v>
          </cell>
        </row>
        <row r="30">
          <cell r="K30">
            <v>110</v>
          </cell>
        </row>
        <row r="31">
          <cell r="K31">
            <v>120</v>
          </cell>
        </row>
        <row r="32">
          <cell r="K32">
            <v>120</v>
          </cell>
        </row>
        <row r="33">
          <cell r="K33">
            <v>140</v>
          </cell>
        </row>
        <row r="34">
          <cell r="K34">
            <v>140</v>
          </cell>
        </row>
        <row r="35">
          <cell r="K35">
            <v>150</v>
          </cell>
        </row>
        <row r="36">
          <cell r="K36">
            <v>150</v>
          </cell>
        </row>
        <row r="37">
          <cell r="K37">
            <v>160</v>
          </cell>
        </row>
        <row r="38">
          <cell r="K38">
            <v>240</v>
          </cell>
        </row>
        <row r="39">
          <cell r="K39">
            <v>250</v>
          </cell>
        </row>
        <row r="40">
          <cell r="K40">
            <v>250</v>
          </cell>
        </row>
        <row r="41">
          <cell r="K41">
            <v>260</v>
          </cell>
        </row>
        <row r="42">
          <cell r="K42">
            <v>270</v>
          </cell>
        </row>
        <row r="43">
          <cell r="K43">
            <v>400</v>
          </cell>
        </row>
        <row r="44">
          <cell r="K44">
            <v>420</v>
          </cell>
        </row>
        <row r="45">
          <cell r="K45">
            <v>490</v>
          </cell>
        </row>
        <row r="46">
          <cell r="K46">
            <v>500</v>
          </cell>
        </row>
        <row r="47">
          <cell r="K47">
            <v>510</v>
          </cell>
        </row>
        <row r="48">
          <cell r="K48">
            <v>930</v>
          </cell>
        </row>
        <row r="49">
          <cell r="K49">
            <v>950</v>
          </cell>
        </row>
        <row r="50">
          <cell r="K50">
            <v>970</v>
          </cell>
        </row>
        <row r="51">
          <cell r="K51">
            <v>1000</v>
          </cell>
        </row>
        <row r="52">
          <cell r="K52">
            <v>1020</v>
          </cell>
        </row>
        <row r="53">
          <cell r="K53">
            <v>1560</v>
          </cell>
        </row>
        <row r="54">
          <cell r="K54">
            <v>1600</v>
          </cell>
        </row>
        <row r="55">
          <cell r="K55">
            <v>1630</v>
          </cell>
        </row>
        <row r="56">
          <cell r="K56">
            <v>1670</v>
          </cell>
        </row>
        <row r="57">
          <cell r="K57">
            <v>1700</v>
          </cell>
        </row>
        <row r="58">
          <cell r="K58">
            <v>2380</v>
          </cell>
        </row>
        <row r="59">
          <cell r="K59">
            <v>2440</v>
          </cell>
        </row>
        <row r="60">
          <cell r="K60">
            <v>2500</v>
          </cell>
        </row>
        <row r="61">
          <cell r="K61">
            <v>2850</v>
          </cell>
        </row>
        <row r="62">
          <cell r="K62">
            <v>2910</v>
          </cell>
        </row>
        <row r="63">
          <cell r="K63">
            <v>4000</v>
          </cell>
        </row>
        <row r="64">
          <cell r="K64">
            <v>4100</v>
          </cell>
        </row>
        <row r="65">
          <cell r="K65">
            <v>4190</v>
          </cell>
        </row>
        <row r="66">
          <cell r="K66">
            <v>4280</v>
          </cell>
        </row>
        <row r="67">
          <cell r="K67">
            <v>4380</v>
          </cell>
        </row>
        <row r="68">
          <cell r="K68">
            <v>6060</v>
          </cell>
        </row>
        <row r="69">
          <cell r="K69">
            <v>6200</v>
          </cell>
        </row>
        <row r="70">
          <cell r="K70">
            <v>6340</v>
          </cell>
        </row>
        <row r="71">
          <cell r="K71">
            <v>6480</v>
          </cell>
        </row>
        <row r="72">
          <cell r="K72">
            <v>6620</v>
          </cell>
        </row>
        <row r="73">
          <cell r="K73">
            <v>10420</v>
          </cell>
        </row>
        <row r="74">
          <cell r="K74">
            <v>10660</v>
          </cell>
        </row>
        <row r="75">
          <cell r="K75">
            <v>10910</v>
          </cell>
        </row>
        <row r="76">
          <cell r="K76">
            <v>11160</v>
          </cell>
        </row>
        <row r="77">
          <cell r="K77">
            <v>11410</v>
          </cell>
        </row>
        <row r="78">
          <cell r="K78">
            <v>14560</v>
          </cell>
        </row>
        <row r="79">
          <cell r="K79">
            <v>14890</v>
          </cell>
        </row>
        <row r="80">
          <cell r="K80">
            <v>15230</v>
          </cell>
        </row>
        <row r="81">
          <cell r="K81">
            <v>15570</v>
          </cell>
        </row>
        <row r="82">
          <cell r="K82">
            <v>15910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亲密度规划"/>
      <sheetName val="角色亲密度"/>
      <sheetName val="材料副本掉落配置"/>
      <sheetName val="帮助"/>
    </sheetNames>
    <sheetDataSet>
      <sheetData sheetId="0">
        <row r="2">
          <cell r="P2">
            <v>5</v>
          </cell>
        </row>
        <row r="3">
          <cell r="P3">
            <v>1</v>
          </cell>
        </row>
        <row r="4">
          <cell r="P4">
            <v>1</v>
          </cell>
        </row>
      </sheetData>
      <sheetData sheetId="1">
        <row r="4">
          <cell r="B4">
            <v>5</v>
          </cell>
        </row>
        <row r="5">
          <cell r="B5">
            <v>5</v>
          </cell>
        </row>
        <row r="6">
          <cell r="B6">
            <v>5</v>
          </cell>
        </row>
        <row r="7">
          <cell r="B7">
            <v>5</v>
          </cell>
        </row>
        <row r="8">
          <cell r="B8">
            <v>5</v>
          </cell>
        </row>
        <row r="9">
          <cell r="B9">
            <v>10</v>
          </cell>
        </row>
        <row r="10">
          <cell r="B10">
            <v>10</v>
          </cell>
        </row>
        <row r="11">
          <cell r="B11">
            <v>10</v>
          </cell>
        </row>
        <row r="12">
          <cell r="B12">
            <v>10</v>
          </cell>
        </row>
        <row r="13">
          <cell r="B13">
            <v>15</v>
          </cell>
        </row>
        <row r="14">
          <cell r="B14">
            <v>15</v>
          </cell>
        </row>
        <row r="15">
          <cell r="B15">
            <v>15</v>
          </cell>
        </row>
        <row r="16">
          <cell r="B16">
            <v>15</v>
          </cell>
        </row>
        <row r="17">
          <cell r="B17">
            <v>20</v>
          </cell>
        </row>
        <row r="18">
          <cell r="B18">
            <v>20</v>
          </cell>
        </row>
        <row r="19">
          <cell r="B19">
            <v>20</v>
          </cell>
        </row>
        <row r="20">
          <cell r="B20">
            <v>25</v>
          </cell>
        </row>
        <row r="21">
          <cell r="B21">
            <v>25</v>
          </cell>
        </row>
        <row r="22">
          <cell r="B22">
            <v>25</v>
          </cell>
        </row>
        <row r="23">
          <cell r="B23">
            <v>30</v>
          </cell>
        </row>
        <row r="24">
          <cell r="B24">
            <v>30</v>
          </cell>
        </row>
        <row r="25">
          <cell r="B25">
            <v>30</v>
          </cell>
        </row>
        <row r="26">
          <cell r="B26">
            <v>35</v>
          </cell>
        </row>
        <row r="27">
          <cell r="B27">
            <v>35</v>
          </cell>
        </row>
        <row r="28">
          <cell r="B28">
            <v>35</v>
          </cell>
        </row>
        <row r="29">
          <cell r="B29">
            <v>40</v>
          </cell>
        </row>
        <row r="30">
          <cell r="B30">
            <v>40</v>
          </cell>
        </row>
        <row r="31">
          <cell r="B31">
            <v>40</v>
          </cell>
        </row>
        <row r="32">
          <cell r="B32">
            <v>50</v>
          </cell>
        </row>
        <row r="33">
          <cell r="B33">
            <v>60</v>
          </cell>
        </row>
        <row r="34">
          <cell r="B34">
            <v>60</v>
          </cell>
        </row>
        <row r="35">
          <cell r="B35">
            <v>60</v>
          </cell>
        </row>
        <row r="36">
          <cell r="B36">
            <v>65</v>
          </cell>
        </row>
        <row r="37">
          <cell r="B37">
            <v>65</v>
          </cell>
        </row>
        <row r="38">
          <cell r="B38">
            <v>100</v>
          </cell>
        </row>
        <row r="39">
          <cell r="B39">
            <v>100</v>
          </cell>
        </row>
        <row r="40">
          <cell r="B40">
            <v>105</v>
          </cell>
        </row>
        <row r="41">
          <cell r="B41">
            <v>110</v>
          </cell>
        </row>
        <row r="42">
          <cell r="B42">
            <v>110</v>
          </cell>
        </row>
        <row r="43">
          <cell r="B43">
            <v>170</v>
          </cell>
        </row>
        <row r="44">
          <cell r="B44">
            <v>175</v>
          </cell>
        </row>
        <row r="45">
          <cell r="B45">
            <v>175</v>
          </cell>
        </row>
        <row r="46">
          <cell r="B46">
            <v>180</v>
          </cell>
        </row>
        <row r="47">
          <cell r="B47">
            <v>185</v>
          </cell>
        </row>
        <row r="48">
          <cell r="B48">
            <v>355</v>
          </cell>
        </row>
        <row r="49">
          <cell r="B49">
            <v>365</v>
          </cell>
        </row>
        <row r="50">
          <cell r="B50">
            <v>370</v>
          </cell>
        </row>
        <row r="51">
          <cell r="B51">
            <v>380</v>
          </cell>
        </row>
        <row r="52">
          <cell r="B52">
            <v>390</v>
          </cell>
        </row>
        <row r="53">
          <cell r="B53">
            <v>525</v>
          </cell>
        </row>
        <row r="54">
          <cell r="B54">
            <v>540</v>
          </cell>
        </row>
        <row r="55">
          <cell r="B55">
            <v>550</v>
          </cell>
        </row>
        <row r="56">
          <cell r="B56">
            <v>590</v>
          </cell>
        </row>
        <row r="57">
          <cell r="B57">
            <v>605</v>
          </cell>
        </row>
        <row r="58">
          <cell r="B58">
            <v>845</v>
          </cell>
        </row>
        <row r="59">
          <cell r="B59">
            <v>865</v>
          </cell>
        </row>
        <row r="60">
          <cell r="B60">
            <v>885</v>
          </cell>
        </row>
        <row r="61">
          <cell r="B61">
            <v>905</v>
          </cell>
        </row>
        <row r="62">
          <cell r="B62">
            <v>970</v>
          </cell>
        </row>
        <row r="63">
          <cell r="B63">
            <v>1335</v>
          </cell>
        </row>
        <row r="64">
          <cell r="B64">
            <v>1365</v>
          </cell>
        </row>
        <row r="65">
          <cell r="B65">
            <v>1395</v>
          </cell>
        </row>
        <row r="66">
          <cell r="B66">
            <v>1425</v>
          </cell>
        </row>
        <row r="67">
          <cell r="B67">
            <v>1460</v>
          </cell>
        </row>
        <row r="68">
          <cell r="B68">
            <v>2020</v>
          </cell>
        </row>
        <row r="69">
          <cell r="B69">
            <v>2065</v>
          </cell>
        </row>
        <row r="70">
          <cell r="B70">
            <v>2110</v>
          </cell>
        </row>
        <row r="71">
          <cell r="B71">
            <v>2160</v>
          </cell>
        </row>
        <row r="72">
          <cell r="B72">
            <v>2205</v>
          </cell>
        </row>
        <row r="73">
          <cell r="B73">
            <v>3470</v>
          </cell>
        </row>
        <row r="74">
          <cell r="B74">
            <v>3550</v>
          </cell>
        </row>
        <row r="75">
          <cell r="B75">
            <v>3635</v>
          </cell>
        </row>
        <row r="76">
          <cell r="B76">
            <v>3715</v>
          </cell>
        </row>
        <row r="77">
          <cell r="B77">
            <v>3800</v>
          </cell>
        </row>
        <row r="78">
          <cell r="B78">
            <v>4850</v>
          </cell>
        </row>
        <row r="79">
          <cell r="B79">
            <v>4960</v>
          </cell>
        </row>
        <row r="80">
          <cell r="B80">
            <v>5070</v>
          </cell>
        </row>
        <row r="81">
          <cell r="B81">
            <v>5185</v>
          </cell>
        </row>
        <row r="82">
          <cell r="B82">
            <v>5300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装备成长"/>
      <sheetName val="装备升级规划"/>
      <sheetName val="装备进阶规划"/>
      <sheetName val="装备掉落规划"/>
      <sheetName val="装备成长属性"/>
      <sheetName val="装备进阶属性"/>
      <sheetName val="材料副本掉落配置"/>
      <sheetName val="帮助"/>
    </sheetNames>
    <sheetDataSet>
      <sheetData sheetId="0"/>
      <sheetData sheetId="1">
        <row r="3">
          <cell r="B3">
            <v>215</v>
          </cell>
        </row>
        <row r="4">
          <cell r="B4">
            <v>290</v>
          </cell>
        </row>
        <row r="5">
          <cell r="B5">
            <v>365</v>
          </cell>
        </row>
        <row r="6">
          <cell r="B6">
            <v>445</v>
          </cell>
        </row>
        <row r="7">
          <cell r="B7">
            <v>525</v>
          </cell>
        </row>
        <row r="8">
          <cell r="B8">
            <v>555</v>
          </cell>
        </row>
        <row r="9">
          <cell r="B9">
            <v>640</v>
          </cell>
        </row>
        <row r="10">
          <cell r="B10">
            <v>720</v>
          </cell>
        </row>
        <row r="11">
          <cell r="B11">
            <v>805</v>
          </cell>
        </row>
        <row r="12">
          <cell r="B12">
            <v>890</v>
          </cell>
        </row>
        <row r="13">
          <cell r="B13">
            <v>1020</v>
          </cell>
        </row>
        <row r="14">
          <cell r="B14">
            <v>1105</v>
          </cell>
        </row>
        <row r="15">
          <cell r="B15">
            <v>1190</v>
          </cell>
        </row>
        <row r="16">
          <cell r="B16">
            <v>1275</v>
          </cell>
        </row>
        <row r="17">
          <cell r="B17">
            <v>1740</v>
          </cell>
        </row>
        <row r="18">
          <cell r="B18">
            <v>2315</v>
          </cell>
        </row>
        <row r="19">
          <cell r="B19">
            <v>2455</v>
          </cell>
        </row>
        <row r="20">
          <cell r="B20">
            <v>2595</v>
          </cell>
        </row>
        <row r="21">
          <cell r="B21">
            <v>2740</v>
          </cell>
        </row>
        <row r="22">
          <cell r="B22">
            <v>2780</v>
          </cell>
        </row>
        <row r="23">
          <cell r="B23">
            <v>2835</v>
          </cell>
        </row>
        <row r="24">
          <cell r="B24">
            <v>2890</v>
          </cell>
        </row>
        <row r="25">
          <cell r="B25">
            <v>2940</v>
          </cell>
        </row>
        <row r="26">
          <cell r="B26">
            <v>3070</v>
          </cell>
        </row>
        <row r="27">
          <cell r="B27">
            <v>3885</v>
          </cell>
        </row>
        <row r="28">
          <cell r="B28">
            <v>4855</v>
          </cell>
        </row>
        <row r="29">
          <cell r="B29">
            <v>5040</v>
          </cell>
        </row>
        <row r="30">
          <cell r="B30">
            <v>5230</v>
          </cell>
        </row>
        <row r="31">
          <cell r="B31">
            <v>5420</v>
          </cell>
        </row>
        <row r="32">
          <cell r="B32">
            <v>6220</v>
          </cell>
        </row>
        <row r="33">
          <cell r="B33">
            <v>8045</v>
          </cell>
        </row>
        <row r="34">
          <cell r="B34">
            <v>8315</v>
          </cell>
        </row>
        <row r="35">
          <cell r="B35">
            <v>9690</v>
          </cell>
        </row>
        <row r="36">
          <cell r="B36">
            <v>11920</v>
          </cell>
        </row>
        <row r="37">
          <cell r="B37">
            <v>18030</v>
          </cell>
        </row>
        <row r="38">
          <cell r="B38">
            <v>25095</v>
          </cell>
        </row>
        <row r="39">
          <cell r="B39">
            <v>26045</v>
          </cell>
        </row>
        <row r="40">
          <cell r="B40">
            <v>27100</v>
          </cell>
        </row>
        <row r="41">
          <cell r="B41">
            <v>28260</v>
          </cell>
        </row>
        <row r="42">
          <cell r="B42">
            <v>43045</v>
          </cell>
        </row>
        <row r="43">
          <cell r="B43">
            <v>90800</v>
          </cell>
        </row>
        <row r="44">
          <cell r="B44">
            <v>104635</v>
          </cell>
        </row>
        <row r="45">
          <cell r="B45">
            <v>108205</v>
          </cell>
        </row>
        <row r="46">
          <cell r="B46">
            <v>112645</v>
          </cell>
        </row>
        <row r="47">
          <cell r="B47">
            <v>205135</v>
          </cell>
        </row>
        <row r="48">
          <cell r="B48">
            <v>214485</v>
          </cell>
        </row>
        <row r="49">
          <cell r="B49">
            <v>221855</v>
          </cell>
        </row>
        <row r="50">
          <cell r="B50">
            <v>230430</v>
          </cell>
        </row>
        <row r="51">
          <cell r="B51">
            <v>238430</v>
          </cell>
        </row>
        <row r="52">
          <cell r="B52">
            <v>355160</v>
          </cell>
        </row>
        <row r="53">
          <cell r="B53">
            <v>371050</v>
          </cell>
        </row>
        <row r="54">
          <cell r="B54">
            <v>382610</v>
          </cell>
        </row>
        <row r="55">
          <cell r="B55">
            <v>394440</v>
          </cell>
        </row>
        <row r="56">
          <cell r="B56">
            <v>406555</v>
          </cell>
        </row>
        <row r="57">
          <cell r="B57">
            <v>573625</v>
          </cell>
        </row>
        <row r="58">
          <cell r="B58">
            <v>599365</v>
          </cell>
        </row>
        <row r="59">
          <cell r="B59">
            <v>618540</v>
          </cell>
        </row>
        <row r="60">
          <cell r="B60">
            <v>670090</v>
          </cell>
        </row>
        <row r="61">
          <cell r="B61">
            <v>690940</v>
          </cell>
        </row>
        <row r="62">
          <cell r="B62">
            <v>960130</v>
          </cell>
        </row>
        <row r="63">
          <cell r="B63">
            <v>1004680</v>
          </cell>
        </row>
        <row r="64">
          <cell r="B64">
            <v>1037095</v>
          </cell>
        </row>
        <row r="65">
          <cell r="B65">
            <v>1070325</v>
          </cell>
        </row>
        <row r="66">
          <cell r="B66">
            <v>1104405</v>
          </cell>
        </row>
        <row r="67">
          <cell r="B67">
            <v>1542250</v>
          </cell>
        </row>
        <row r="68">
          <cell r="B68">
            <v>1613355</v>
          </cell>
        </row>
        <row r="69">
          <cell r="B69">
            <v>1666235</v>
          </cell>
        </row>
        <row r="70">
          <cell r="B70">
            <v>1720480</v>
          </cell>
        </row>
        <row r="71">
          <cell r="B71">
            <v>1776150</v>
          </cell>
        </row>
        <row r="72">
          <cell r="B72">
            <v>2821315</v>
          </cell>
        </row>
        <row r="73">
          <cell r="B73">
            <v>2944565</v>
          </cell>
        </row>
        <row r="74">
          <cell r="B74">
            <v>3027905</v>
          </cell>
        </row>
        <row r="75">
          <cell r="B75">
            <v>3112775</v>
          </cell>
        </row>
        <row r="76">
          <cell r="B76">
            <v>3199155</v>
          </cell>
        </row>
        <row r="77">
          <cell r="B77">
            <v>4102965</v>
          </cell>
        </row>
        <row r="78">
          <cell r="B78">
            <v>4285965</v>
          </cell>
        </row>
        <row r="79">
          <cell r="B79">
            <v>4404665</v>
          </cell>
        </row>
        <row r="80">
          <cell r="B80">
            <v>4525545</v>
          </cell>
        </row>
        <row r="81">
          <cell r="B81">
            <v>4648585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竞技币规划"/>
      <sheetName val="学院考核配置"/>
      <sheetName val="每日奖励"/>
      <sheetName val="帮助"/>
    </sheetNames>
    <sheetDataSet>
      <sheetData sheetId="0"/>
      <sheetData sheetId="1">
        <row r="3">
          <cell r="K3" t="str">
            <v>3_2500|101_10|6_25</v>
          </cell>
        </row>
        <row r="3">
          <cell r="V3" t="str">
            <v>3_1250|101_5|6_15</v>
          </cell>
        </row>
        <row r="4">
          <cell r="K4" t="str">
            <v>3_2500|101_10|6_25</v>
          </cell>
        </row>
        <row r="4">
          <cell r="V4" t="str">
            <v>3_1250|101_5|6_15</v>
          </cell>
        </row>
        <row r="5">
          <cell r="K5" t="str">
            <v>3_2500|101_10|6_25</v>
          </cell>
        </row>
        <row r="5">
          <cell r="V5" t="str">
            <v>3_1250|101_5|6_15</v>
          </cell>
        </row>
        <row r="6">
          <cell r="K6" t="str">
            <v>3_2500|101_10|6_25</v>
          </cell>
        </row>
        <row r="6">
          <cell r="V6" t="str">
            <v>3_1250|101_5|6_15</v>
          </cell>
        </row>
        <row r="7">
          <cell r="K7" t="str">
            <v>3_2500|101_10|6_25</v>
          </cell>
        </row>
        <row r="7">
          <cell r="V7" t="str">
            <v>3_1250|101_5|6_15</v>
          </cell>
        </row>
        <row r="8">
          <cell r="K8" t="str">
            <v>3_2500|101_10|6_25</v>
          </cell>
        </row>
        <row r="8">
          <cell r="V8" t="str">
            <v>3_1250|101_5|6_15</v>
          </cell>
        </row>
        <row r="9">
          <cell r="K9" t="str">
            <v>3_2500|101_10|6_25</v>
          </cell>
        </row>
        <row r="9">
          <cell r="V9" t="str">
            <v>3_1250|101_5|6_15</v>
          </cell>
        </row>
        <row r="10">
          <cell r="K10" t="str">
            <v>3_2500|101_10|6_25</v>
          </cell>
        </row>
        <row r="10">
          <cell r="V10" t="str">
            <v>3_1250|101_5|6_15</v>
          </cell>
        </row>
        <row r="11">
          <cell r="K11" t="str">
            <v>3_2500|101_10|6_25</v>
          </cell>
        </row>
        <row r="11">
          <cell r="V11" t="str">
            <v>3_1250|101_5|6_15</v>
          </cell>
        </row>
        <row r="12">
          <cell r="K12" t="str">
            <v>3_2500|101_10|6_25</v>
          </cell>
        </row>
        <row r="12">
          <cell r="V12" t="str">
            <v>3_1250|101_5|6_15</v>
          </cell>
        </row>
        <row r="13">
          <cell r="K13" t="str">
            <v>3_2500|101_10|6_25</v>
          </cell>
        </row>
        <row r="13">
          <cell r="V13" t="str">
            <v>3_1250|101_5|6_15</v>
          </cell>
        </row>
        <row r="14">
          <cell r="K14" t="str">
            <v>3_2500|101_10|6_25</v>
          </cell>
        </row>
        <row r="14">
          <cell r="V14" t="str">
            <v>3_1250|101_5|6_15</v>
          </cell>
        </row>
        <row r="15">
          <cell r="K15" t="str">
            <v>3_2500|101_10|6_25</v>
          </cell>
        </row>
        <row r="15">
          <cell r="V15" t="str">
            <v>3_1250|101_5|6_15</v>
          </cell>
        </row>
        <row r="16">
          <cell r="K16" t="str">
            <v>3_2500|101_10|6_25</v>
          </cell>
        </row>
        <row r="16">
          <cell r="V16" t="str">
            <v>3_1250|101_5|6_15</v>
          </cell>
        </row>
        <row r="17">
          <cell r="K17" t="str">
            <v>3_2500|101_10|6_25</v>
          </cell>
        </row>
        <row r="17">
          <cell r="V17" t="str">
            <v>3_1250|101_5|6_15</v>
          </cell>
        </row>
        <row r="18">
          <cell r="K18" t="str">
            <v>3_2500|101_10|6_25</v>
          </cell>
        </row>
        <row r="18">
          <cell r="V18" t="str">
            <v>3_1250|101_5|6_15</v>
          </cell>
        </row>
        <row r="19">
          <cell r="K19" t="str">
            <v>3_2500|101_10|6_25</v>
          </cell>
        </row>
        <row r="19">
          <cell r="V19" t="str">
            <v>3_1250|101_5|6_15</v>
          </cell>
        </row>
        <row r="20">
          <cell r="K20" t="str">
            <v>3_2500|101_10|6_25</v>
          </cell>
        </row>
        <row r="20">
          <cell r="V20" t="str">
            <v>3_1250|101_5|6_15</v>
          </cell>
        </row>
        <row r="21">
          <cell r="K21" t="str">
            <v>3_2500|101_10|6_25</v>
          </cell>
        </row>
        <row r="21">
          <cell r="V21" t="str">
            <v>3_1250|101_5|6_15</v>
          </cell>
        </row>
        <row r="22">
          <cell r="K22" t="str">
            <v>3_2500|101_10|6_25</v>
          </cell>
        </row>
        <row r="22">
          <cell r="V22" t="str">
            <v>3_1250|101_5|6_15</v>
          </cell>
        </row>
        <row r="23">
          <cell r="K23" t="str">
            <v>3_2500|101_10|6_25</v>
          </cell>
        </row>
        <row r="23">
          <cell r="V23" t="str">
            <v>3_1250|101_5|6_15</v>
          </cell>
        </row>
        <row r="24">
          <cell r="K24" t="str">
            <v>3_2500|101_10|6_25</v>
          </cell>
        </row>
        <row r="24">
          <cell r="V24" t="str">
            <v>3_1250|101_5|6_15</v>
          </cell>
        </row>
        <row r="25">
          <cell r="K25" t="str">
            <v>3_2500|101_10|6_25</v>
          </cell>
        </row>
        <row r="25">
          <cell r="V25" t="str">
            <v>3_1250|101_5|6_15</v>
          </cell>
        </row>
        <row r="26">
          <cell r="K26" t="str">
            <v>3_2500|101_10|6_25</v>
          </cell>
        </row>
        <row r="26">
          <cell r="V26" t="str">
            <v>3_1250|101_5|6_15</v>
          </cell>
        </row>
        <row r="27">
          <cell r="K27" t="str">
            <v>3_2500|101_10|6_25</v>
          </cell>
        </row>
        <row r="27">
          <cell r="V27" t="str">
            <v>3_1250|101_5|6_15</v>
          </cell>
        </row>
        <row r="28">
          <cell r="K28" t="str">
            <v>3_2500|101_10|6_25</v>
          </cell>
        </row>
        <row r="28">
          <cell r="V28" t="str">
            <v>3_1250|101_5|6_15</v>
          </cell>
        </row>
        <row r="29">
          <cell r="K29" t="str">
            <v>3_2500|101_10|6_25</v>
          </cell>
        </row>
        <row r="29">
          <cell r="V29" t="str">
            <v>3_1250|101_5|6_15</v>
          </cell>
        </row>
        <row r="30">
          <cell r="K30" t="str">
            <v>3_2500|101_10|6_25</v>
          </cell>
        </row>
        <row r="30">
          <cell r="V30" t="str">
            <v>3_1250|101_5|6_15</v>
          </cell>
        </row>
        <row r="31">
          <cell r="K31" t="str">
            <v>3_2500|101_10|6_25</v>
          </cell>
        </row>
        <row r="31">
          <cell r="V31" t="str">
            <v>3_1250|101_5|6_15</v>
          </cell>
        </row>
        <row r="32">
          <cell r="K32" t="str">
            <v>3_2500|101_10|6_25</v>
          </cell>
        </row>
        <row r="32">
          <cell r="V32" t="str">
            <v>3_1250|101_5|6_15</v>
          </cell>
        </row>
        <row r="33">
          <cell r="K33" t="str">
            <v>3_2500|101_10|6_25</v>
          </cell>
        </row>
        <row r="33">
          <cell r="V33" t="str">
            <v>3_1250|101_5|6_15</v>
          </cell>
        </row>
        <row r="34">
          <cell r="K34" t="str">
            <v>3_2500|101_10|6_25</v>
          </cell>
        </row>
        <row r="34">
          <cell r="V34" t="str">
            <v>3_1250|101_5|6_15</v>
          </cell>
        </row>
        <row r="35">
          <cell r="K35" t="str">
            <v>3_2500|101_10|6_25</v>
          </cell>
        </row>
        <row r="35">
          <cell r="V35" t="str">
            <v>3_1250|101_5|6_15</v>
          </cell>
        </row>
        <row r="36">
          <cell r="K36" t="str">
            <v>3_2500|101_10|6_25</v>
          </cell>
        </row>
        <row r="36">
          <cell r="V36" t="str">
            <v>3_1250|101_5|6_15</v>
          </cell>
        </row>
        <row r="37">
          <cell r="K37" t="str">
            <v>3_2500|101_10|6_25</v>
          </cell>
        </row>
        <row r="37">
          <cell r="V37" t="str">
            <v>3_1250|101_5|6_15</v>
          </cell>
        </row>
        <row r="38">
          <cell r="K38" t="str">
            <v>3_2500|101_10|6_25</v>
          </cell>
        </row>
        <row r="38">
          <cell r="V38" t="str">
            <v>3_1250|101_5|6_15</v>
          </cell>
        </row>
        <row r="39">
          <cell r="K39" t="str">
            <v>3_2500|101_10|6_25</v>
          </cell>
        </row>
        <row r="39">
          <cell r="V39" t="str">
            <v>3_1250|101_5|6_15</v>
          </cell>
        </row>
        <row r="40">
          <cell r="K40" t="str">
            <v>3_2500|101_10|6_25</v>
          </cell>
        </row>
        <row r="40">
          <cell r="V40" t="str">
            <v>3_1250|101_5|6_15</v>
          </cell>
        </row>
        <row r="41">
          <cell r="K41" t="str">
            <v>3_2500|101_10|6_25</v>
          </cell>
        </row>
        <row r="41">
          <cell r="V41" t="str">
            <v>3_1250|101_5|6_15</v>
          </cell>
        </row>
        <row r="42">
          <cell r="K42" t="str">
            <v>3_2500|101_10|6_25</v>
          </cell>
        </row>
        <row r="42">
          <cell r="V42" t="str">
            <v>3_1250|101_5|6_15</v>
          </cell>
        </row>
        <row r="43">
          <cell r="K43" t="str">
            <v>3_2500|101_10|6_25</v>
          </cell>
        </row>
        <row r="43">
          <cell r="V43" t="str">
            <v>3_1250|101_5|6_15</v>
          </cell>
        </row>
        <row r="44">
          <cell r="K44" t="str">
            <v>3_2500|101_10|6_25</v>
          </cell>
        </row>
        <row r="44">
          <cell r="V44" t="str">
            <v>3_1250|101_5|6_15</v>
          </cell>
        </row>
        <row r="45">
          <cell r="K45" t="str">
            <v>3_2500|101_10|6_25</v>
          </cell>
        </row>
        <row r="45">
          <cell r="V45" t="str">
            <v>3_1250|101_5|6_15</v>
          </cell>
        </row>
        <row r="46">
          <cell r="K46" t="str">
            <v>3_2500|101_10|6_25</v>
          </cell>
        </row>
        <row r="46">
          <cell r="V46" t="str">
            <v>3_1250|101_5|6_15</v>
          </cell>
        </row>
        <row r="47">
          <cell r="K47" t="str">
            <v>3_2500|101_10|6_25</v>
          </cell>
        </row>
        <row r="47">
          <cell r="V47" t="str">
            <v>3_1250|101_5|6_15</v>
          </cell>
        </row>
        <row r="48">
          <cell r="K48" t="str">
            <v>3_2500|101_10|6_25</v>
          </cell>
        </row>
        <row r="48">
          <cell r="V48" t="str">
            <v>3_1250|101_5|6_15</v>
          </cell>
        </row>
        <row r="49">
          <cell r="K49" t="str">
            <v>3_2500|101_10|6_25</v>
          </cell>
        </row>
        <row r="49">
          <cell r="V49" t="str">
            <v>3_1250|101_5|6_15</v>
          </cell>
        </row>
        <row r="50">
          <cell r="K50" t="str">
            <v>3_2500|101_10|6_25</v>
          </cell>
        </row>
        <row r="50">
          <cell r="V50" t="str">
            <v>3_1250|101_5|6_15</v>
          </cell>
        </row>
        <row r="51">
          <cell r="K51" t="str">
            <v>3_2500|101_10|6_25</v>
          </cell>
        </row>
        <row r="51">
          <cell r="V51" t="str">
            <v>3_1250|101_5|6_15</v>
          </cell>
        </row>
        <row r="52">
          <cell r="K52" t="str">
            <v>3_2500|101_10|6_25</v>
          </cell>
        </row>
        <row r="52">
          <cell r="V52" t="str">
            <v>3_1250|101_5|6_15</v>
          </cell>
        </row>
        <row r="53">
          <cell r="K53" t="str">
            <v>3_2500|101_10|6_25</v>
          </cell>
        </row>
        <row r="53">
          <cell r="V53" t="str">
            <v>3_1250|101_5|6_15</v>
          </cell>
        </row>
        <row r="54">
          <cell r="K54" t="str">
            <v>3_2500|101_10|6_25</v>
          </cell>
        </row>
        <row r="54">
          <cell r="V54" t="str">
            <v>3_1250|101_5|6_15</v>
          </cell>
        </row>
        <row r="55">
          <cell r="K55" t="str">
            <v>3_2500|101_10|6_25</v>
          </cell>
        </row>
        <row r="55">
          <cell r="V55" t="str">
            <v>3_1250|101_5|6_15</v>
          </cell>
        </row>
        <row r="56">
          <cell r="K56" t="str">
            <v>3_2500|101_10|6_25</v>
          </cell>
        </row>
        <row r="56">
          <cell r="V56" t="str">
            <v>3_1250|101_5|6_15</v>
          </cell>
        </row>
        <row r="57">
          <cell r="K57" t="str">
            <v>3_2500|101_10|6_25</v>
          </cell>
        </row>
        <row r="57">
          <cell r="V57" t="str">
            <v>3_1250|101_5|6_15</v>
          </cell>
        </row>
        <row r="58">
          <cell r="K58" t="str">
            <v>3_2500|101_10|6_25</v>
          </cell>
        </row>
        <row r="58">
          <cell r="V58" t="str">
            <v>3_1250|101_5|6_15</v>
          </cell>
        </row>
        <row r="59">
          <cell r="K59" t="str">
            <v>3_2500|101_10|6_25</v>
          </cell>
        </row>
        <row r="59">
          <cell r="V59" t="str">
            <v>3_1250|101_5|6_15</v>
          </cell>
        </row>
        <row r="60">
          <cell r="K60" t="str">
            <v>3_2500|101_10|6_25</v>
          </cell>
        </row>
        <row r="60">
          <cell r="V60" t="str">
            <v>3_1250|101_5|6_15</v>
          </cell>
        </row>
        <row r="61">
          <cell r="K61" t="str">
            <v>3_2500|101_10|6_25</v>
          </cell>
        </row>
        <row r="61">
          <cell r="V61" t="str">
            <v>3_1250|101_5|6_15</v>
          </cell>
        </row>
        <row r="62">
          <cell r="K62" t="str">
            <v>3_2500|101_10|6_25</v>
          </cell>
        </row>
        <row r="62">
          <cell r="V62" t="str">
            <v>3_1250|101_5|6_15</v>
          </cell>
        </row>
        <row r="63">
          <cell r="K63" t="str">
            <v>3_2500|101_10|6_25</v>
          </cell>
        </row>
        <row r="63">
          <cell r="V63" t="str">
            <v>3_1250|101_5|6_15</v>
          </cell>
        </row>
        <row r="64">
          <cell r="K64" t="str">
            <v>3_2500|101_10|6_25</v>
          </cell>
        </row>
        <row r="64">
          <cell r="V64" t="str">
            <v>3_1250|101_5|6_15</v>
          </cell>
        </row>
        <row r="65">
          <cell r="K65" t="str">
            <v>3_2500|101_10|6_25</v>
          </cell>
        </row>
        <row r="65">
          <cell r="V65" t="str">
            <v>3_1250|101_5|6_15</v>
          </cell>
        </row>
        <row r="66">
          <cell r="K66" t="str">
            <v>3_2500|101_10|6_25</v>
          </cell>
        </row>
        <row r="66">
          <cell r="V66" t="str">
            <v>3_1250|101_5|6_15</v>
          </cell>
        </row>
        <row r="67">
          <cell r="K67" t="str">
            <v>3_2500|101_10|6_25</v>
          </cell>
        </row>
        <row r="67">
          <cell r="V67" t="str">
            <v>3_1250|101_5|6_15</v>
          </cell>
        </row>
        <row r="68">
          <cell r="K68" t="str">
            <v>3_2500|101_10|6_25</v>
          </cell>
        </row>
        <row r="68">
          <cell r="V68" t="str">
            <v>3_1250|101_5|6_15</v>
          </cell>
        </row>
        <row r="69">
          <cell r="K69" t="str">
            <v>3_2500|101_10|6_25</v>
          </cell>
        </row>
        <row r="69">
          <cell r="V69" t="str">
            <v>3_1250|101_5|6_15</v>
          </cell>
        </row>
        <row r="70">
          <cell r="K70" t="str">
            <v>3_2500|101_10|6_25</v>
          </cell>
        </row>
        <row r="70">
          <cell r="V70" t="str">
            <v>3_1250|101_5|6_15</v>
          </cell>
        </row>
        <row r="71">
          <cell r="K71" t="str">
            <v>3_2500|101_10|6_25</v>
          </cell>
        </row>
        <row r="71">
          <cell r="V71" t="str">
            <v>3_1250|101_5|6_15</v>
          </cell>
        </row>
        <row r="72">
          <cell r="K72" t="str">
            <v>3_2500|101_10|6_25</v>
          </cell>
        </row>
        <row r="72">
          <cell r="V72" t="str">
            <v>3_1250|101_5|6_15</v>
          </cell>
        </row>
        <row r="73">
          <cell r="K73" t="str">
            <v>3_2500|101_10|6_25</v>
          </cell>
        </row>
        <row r="73">
          <cell r="V73" t="str">
            <v>3_1250|101_5|6_15</v>
          </cell>
        </row>
        <row r="74">
          <cell r="K74" t="str">
            <v>3_2500|101_10|6_25</v>
          </cell>
        </row>
        <row r="74">
          <cell r="V74" t="str">
            <v>3_1250|101_5|6_15</v>
          </cell>
        </row>
        <row r="75">
          <cell r="K75" t="str">
            <v>3_2500|101_10|6_25</v>
          </cell>
        </row>
        <row r="75">
          <cell r="V75" t="str">
            <v>3_1250|101_5|6_15</v>
          </cell>
        </row>
        <row r="76">
          <cell r="K76" t="str">
            <v>3_2500|101_10|6_25</v>
          </cell>
        </row>
        <row r="76">
          <cell r="V76" t="str">
            <v>3_1250|101_5|6_15</v>
          </cell>
        </row>
        <row r="77">
          <cell r="K77" t="str">
            <v>3_2500|101_10|6_25</v>
          </cell>
        </row>
        <row r="77">
          <cell r="V77" t="str">
            <v>3_1250|101_5|6_15</v>
          </cell>
        </row>
        <row r="78">
          <cell r="K78" t="str">
            <v>3_2500|101_10|6_25</v>
          </cell>
        </row>
        <row r="78">
          <cell r="V78" t="str">
            <v>3_1250|101_5|6_15</v>
          </cell>
        </row>
        <row r="79">
          <cell r="K79" t="str">
            <v>3_2500|101_10|6_25</v>
          </cell>
        </row>
        <row r="79">
          <cell r="V79" t="str">
            <v>3_1250|101_5|6_15</v>
          </cell>
        </row>
        <row r="80">
          <cell r="K80" t="str">
            <v>3_2500|101_10|6_25</v>
          </cell>
        </row>
        <row r="80">
          <cell r="V80" t="str">
            <v>3_1250|101_5|6_15</v>
          </cell>
        </row>
        <row r="81">
          <cell r="K81" t="str">
            <v>3_2500|101_10|6_25</v>
          </cell>
        </row>
        <row r="81">
          <cell r="V81" t="str">
            <v>3_1250|101_5|6_15</v>
          </cell>
        </row>
        <row r="82">
          <cell r="K82" t="str">
            <v>3_2500|101_10|6_25</v>
          </cell>
        </row>
        <row r="82">
          <cell r="V82" t="str">
            <v>3_1250|101_5|6_15</v>
          </cell>
        </row>
        <row r="83">
          <cell r="K83" t="str">
            <v>3_2500|101_10|6_25</v>
          </cell>
        </row>
        <row r="83">
          <cell r="V83" t="str">
            <v>3_1250|101_5|6_15</v>
          </cell>
        </row>
        <row r="84">
          <cell r="K84" t="str">
            <v>3_2500|101_10|6_25</v>
          </cell>
        </row>
        <row r="84">
          <cell r="V84" t="str">
            <v>3_1250|101_5|6_15</v>
          </cell>
        </row>
        <row r="85">
          <cell r="K85" t="str">
            <v>3_2500|101_10|6_25</v>
          </cell>
        </row>
        <row r="85">
          <cell r="V85" t="str">
            <v>3_1250|101_5|6_15</v>
          </cell>
        </row>
        <row r="86">
          <cell r="K86" t="str">
            <v>3_2500|101_10|6_25</v>
          </cell>
        </row>
        <row r="86">
          <cell r="V86" t="str">
            <v>3_1250|101_5|6_15</v>
          </cell>
        </row>
        <row r="87">
          <cell r="K87" t="str">
            <v>3_2500|101_10|6_25</v>
          </cell>
        </row>
        <row r="87">
          <cell r="V87" t="str">
            <v>3_1250|101_5|6_15</v>
          </cell>
        </row>
        <row r="88">
          <cell r="K88" t="str">
            <v>3_2500|101_10|6_25</v>
          </cell>
        </row>
        <row r="88">
          <cell r="V88" t="str">
            <v>3_1250|101_5|6_15</v>
          </cell>
        </row>
        <row r="89">
          <cell r="K89" t="str">
            <v>3_2500|101_10|6_25</v>
          </cell>
        </row>
        <row r="89">
          <cell r="V89" t="str">
            <v>3_1250|101_5|6_15</v>
          </cell>
        </row>
        <row r="90">
          <cell r="K90" t="str">
            <v>3_2500|101_10|6_25</v>
          </cell>
        </row>
        <row r="90">
          <cell r="V90" t="str">
            <v>3_1250|101_5|6_15</v>
          </cell>
        </row>
        <row r="91">
          <cell r="K91" t="str">
            <v>3_2500|101_10|6_25</v>
          </cell>
        </row>
        <row r="91">
          <cell r="V91" t="str">
            <v>3_1250|101_5|6_15</v>
          </cell>
        </row>
        <row r="92">
          <cell r="K92" t="str">
            <v>3_2500|101_10|6_25</v>
          </cell>
        </row>
        <row r="92">
          <cell r="V92" t="str">
            <v>3_1250|101_5|6_15</v>
          </cell>
        </row>
        <row r="93">
          <cell r="K93" t="str">
            <v>3_2500|101_10|6_25</v>
          </cell>
        </row>
        <row r="93">
          <cell r="V93" t="str">
            <v>3_1250|101_5|6_15</v>
          </cell>
        </row>
        <row r="94">
          <cell r="K94" t="str">
            <v>3_2500|101_10|6_25</v>
          </cell>
        </row>
        <row r="94">
          <cell r="V94" t="str">
            <v>3_1250|101_5|6_15</v>
          </cell>
        </row>
        <row r="95">
          <cell r="K95" t="str">
            <v>3_2500|101_10|6_25</v>
          </cell>
        </row>
        <row r="95">
          <cell r="V95" t="str">
            <v>3_1250|101_5|6_15</v>
          </cell>
        </row>
        <row r="96">
          <cell r="K96" t="str">
            <v>3_2500|101_10|6_25</v>
          </cell>
        </row>
        <row r="96">
          <cell r="V96" t="str">
            <v>3_1250|101_5|6_15</v>
          </cell>
        </row>
        <row r="97">
          <cell r="K97" t="str">
            <v>3_2500|101_10|6_25</v>
          </cell>
        </row>
        <row r="97">
          <cell r="V97" t="str">
            <v>3_1250|101_5|6_15</v>
          </cell>
        </row>
        <row r="98">
          <cell r="K98" t="str">
            <v>3_2500|101_10|6_25</v>
          </cell>
        </row>
        <row r="98">
          <cell r="V98" t="str">
            <v>3_1250|101_5|6_15</v>
          </cell>
        </row>
        <row r="99">
          <cell r="K99" t="str">
            <v>3_2500|101_10|6_25</v>
          </cell>
        </row>
        <row r="99">
          <cell r="V99" t="str">
            <v>3_1250|101_5|6_15</v>
          </cell>
        </row>
        <row r="100">
          <cell r="K100" t="str">
            <v>3_2500|101_10|6_25</v>
          </cell>
        </row>
        <row r="100">
          <cell r="V100" t="str">
            <v>3_1250|101_5|6_15</v>
          </cell>
        </row>
        <row r="101">
          <cell r="K101" t="str">
            <v>3_2500|101_10|6_25</v>
          </cell>
        </row>
        <row r="101">
          <cell r="V101" t="str">
            <v>3_1250|101_5|6_15</v>
          </cell>
        </row>
        <row r="102">
          <cell r="K102" t="str">
            <v>3_2500|101_10|6_25</v>
          </cell>
        </row>
        <row r="102">
          <cell r="V102" t="str">
            <v>3_1250|101_5|6_15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Q104"/>
  <sheetViews>
    <sheetView tabSelected="1"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A4" sqref="A4"/>
    </sheetView>
  </sheetViews>
  <sheetFormatPr defaultColWidth="15.375" defaultRowHeight="14.25"/>
  <cols>
    <col min="1" max="9" width="9.00833333333333" style="1" customWidth="1"/>
    <col min="10" max="10" width="17.75" style="1" customWidth="1"/>
    <col min="11" max="11" width="14.125" style="1" customWidth="1"/>
    <col min="12" max="12" width="21.5" style="1" customWidth="1"/>
    <col min="13" max="13" width="15.5" style="1" customWidth="1"/>
    <col min="14" max="14" width="17.75" style="1" customWidth="1"/>
    <col min="15" max="15" width="14.125" customWidth="1"/>
    <col min="16" max="16" width="19" customWidth="1"/>
    <col min="17" max="17" width="19.5" customWidth="1"/>
  </cols>
  <sheetData>
    <row r="1" ht="17.25" spans="1:1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10" t="s">
        <v>0</v>
      </c>
      <c r="P1" s="11" t="s">
        <v>1</v>
      </c>
      <c r="Q1" s="11" t="s">
        <v>1</v>
      </c>
    </row>
    <row r="2" ht="18" spans="1:17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2" t="s">
        <v>17</v>
      </c>
      <c r="Q2" s="12" t="s">
        <v>18</v>
      </c>
    </row>
    <row r="3" ht="18" spans="1:17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5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32</v>
      </c>
      <c r="O3" s="13" t="s">
        <v>33</v>
      </c>
      <c r="P3" s="14" t="s">
        <v>34</v>
      </c>
      <c r="Q3" s="14" t="s">
        <v>35</v>
      </c>
    </row>
    <row r="4" ht="69" spans="1:17">
      <c r="A4" s="6" t="s">
        <v>36</v>
      </c>
      <c r="B4" s="7" t="s">
        <v>37</v>
      </c>
      <c r="C4" s="7" t="s">
        <v>21</v>
      </c>
      <c r="D4" s="7" t="s">
        <v>38</v>
      </c>
      <c r="E4" s="7" t="s">
        <v>39</v>
      </c>
      <c r="F4" s="6" t="s">
        <v>40</v>
      </c>
      <c r="G4" s="6" t="s">
        <v>41</v>
      </c>
      <c r="H4" s="7" t="s">
        <v>42</v>
      </c>
      <c r="I4" s="7" t="s">
        <v>42</v>
      </c>
      <c r="J4" s="15" t="s">
        <v>43</v>
      </c>
      <c r="K4" s="15" t="s">
        <v>44</v>
      </c>
      <c r="L4" s="15" t="s">
        <v>45</v>
      </c>
      <c r="M4" s="7" t="s">
        <v>46</v>
      </c>
      <c r="N4" s="7" t="s">
        <v>47</v>
      </c>
      <c r="O4" s="6" t="s">
        <v>48</v>
      </c>
      <c r="P4" s="7" t="s">
        <v>49</v>
      </c>
      <c r="Q4" s="7" t="s">
        <v>49</v>
      </c>
    </row>
    <row r="5" ht="17.25" spans="1:17">
      <c r="A5" s="8">
        <v>1</v>
      </c>
      <c r="B5" s="9">
        <f>[2]升级时间规划!$R4</f>
        <v>15</v>
      </c>
      <c r="C5" s="9">
        <f>B5</f>
        <v>15</v>
      </c>
      <c r="D5" s="9">
        <f>[3]主角经验规划!$K4</f>
        <v>10</v>
      </c>
      <c r="E5" s="9">
        <f t="shared" ref="E5:I5" si="0">D5</f>
        <v>10</v>
      </c>
      <c r="F5" s="9">
        <f>[4]角色亲密度!$B4</f>
        <v>5</v>
      </c>
      <c r="G5" s="8">
        <f t="shared" si="0"/>
        <v>5</v>
      </c>
      <c r="H5" s="8">
        <f>[5]装备升级规划!$B3</f>
        <v>215</v>
      </c>
      <c r="I5" s="8">
        <f t="shared" si="0"/>
        <v>215</v>
      </c>
      <c r="J5" s="16">
        <f>[4]亲密度规划!$P$3</f>
        <v>1</v>
      </c>
      <c r="K5" s="16">
        <f>[4]亲密度规划!$P$4</f>
        <v>1</v>
      </c>
      <c r="L5" s="17">
        <f>[4]亲密度规划!$P$2</f>
        <v>5</v>
      </c>
      <c r="M5" s="8">
        <f>[2]体力规划!$C2</f>
        <v>60</v>
      </c>
      <c r="N5" s="8">
        <v>6</v>
      </c>
      <c r="O5" s="8">
        <f>[1]s_battle_data!$A1916</f>
        <v>20000001</v>
      </c>
      <c r="P5" s="18" t="str">
        <f>[6]学院考核配置!$K3</f>
        <v>3_2500|101_10|6_25</v>
      </c>
      <c r="Q5" s="18" t="str">
        <f>[6]学院考核配置!$V3</f>
        <v>3_1250|101_5|6_15</v>
      </c>
    </row>
    <row r="6" ht="17.25" spans="1:17">
      <c r="A6" s="8">
        <v>2</v>
      </c>
      <c r="B6" s="9">
        <f>[2]升级时间规划!$R5</f>
        <v>20</v>
      </c>
      <c r="C6" s="9">
        <f>C5+B6</f>
        <v>35</v>
      </c>
      <c r="D6" s="9">
        <f>[3]主角经验规划!$K5</f>
        <v>10</v>
      </c>
      <c r="E6" s="9">
        <f t="shared" ref="E6:I6" si="1">E5+D6</f>
        <v>20</v>
      </c>
      <c r="F6" s="9">
        <f>[4]角色亲密度!$B5</f>
        <v>5</v>
      </c>
      <c r="G6" s="8">
        <f t="shared" si="1"/>
        <v>10</v>
      </c>
      <c r="H6" s="8">
        <f>[5]装备升级规划!$B4</f>
        <v>290</v>
      </c>
      <c r="I6" s="8">
        <f t="shared" si="1"/>
        <v>505</v>
      </c>
      <c r="J6" s="16">
        <f>[4]亲密度规划!$P$3</f>
        <v>1</v>
      </c>
      <c r="K6" s="16">
        <f>[4]亲密度规划!$P$4</f>
        <v>1</v>
      </c>
      <c r="L6" s="17">
        <f>[4]亲密度规划!$P$2</f>
        <v>5</v>
      </c>
      <c r="M6" s="8">
        <f>[2]体力规划!$C3</f>
        <v>61</v>
      </c>
      <c r="N6" s="8">
        <v>6</v>
      </c>
      <c r="O6" s="8">
        <f>[1]s_battle_data!$A1917</f>
        <v>20000002</v>
      </c>
      <c r="P6" s="18" t="str">
        <f>[6]学院考核配置!$K4</f>
        <v>3_2500|101_10|6_25</v>
      </c>
      <c r="Q6" s="18" t="str">
        <f>[6]学院考核配置!$V4</f>
        <v>3_1250|101_5|6_15</v>
      </c>
    </row>
    <row r="7" ht="17.25" spans="1:17">
      <c r="A7" s="8">
        <v>3</v>
      </c>
      <c r="B7" s="9">
        <f>[2]升级时间规划!$R6</f>
        <v>20</v>
      </c>
      <c r="C7" s="9">
        <f t="shared" ref="C7:C38" si="2">C6+B7</f>
        <v>55</v>
      </c>
      <c r="D7" s="9">
        <f>[3]主角经验规划!$K6</f>
        <v>20</v>
      </c>
      <c r="E7" s="9">
        <f t="shared" ref="E7:E38" si="3">E6+D7</f>
        <v>40</v>
      </c>
      <c r="F7" s="9">
        <f>[4]角色亲密度!$B6</f>
        <v>5</v>
      </c>
      <c r="G7" s="8">
        <f t="shared" ref="G7:G38" si="4">G6+F7</f>
        <v>15</v>
      </c>
      <c r="H7" s="8">
        <f>[5]装备升级规划!$B5</f>
        <v>365</v>
      </c>
      <c r="I7" s="8">
        <f t="shared" ref="I7:I38" si="5">I6+H7</f>
        <v>870</v>
      </c>
      <c r="J7" s="16">
        <f>[4]亲密度规划!$P$3</f>
        <v>1</v>
      </c>
      <c r="K7" s="16">
        <f>[4]亲密度规划!$P$4</f>
        <v>1</v>
      </c>
      <c r="L7" s="17">
        <f>[4]亲密度规划!$P$2</f>
        <v>5</v>
      </c>
      <c r="M7" s="8">
        <f>[2]体力规划!$C4</f>
        <v>62</v>
      </c>
      <c r="N7" s="8">
        <v>6</v>
      </c>
      <c r="O7" s="8">
        <f>[1]s_battle_data!$A1918</f>
        <v>20000003</v>
      </c>
      <c r="P7" s="18" t="str">
        <f>[6]学院考核配置!$K5</f>
        <v>3_2500|101_10|6_25</v>
      </c>
      <c r="Q7" s="18" t="str">
        <f>[6]学院考核配置!$V5</f>
        <v>3_1250|101_5|6_15</v>
      </c>
    </row>
    <row r="8" ht="17.25" spans="1:17">
      <c r="A8" s="8">
        <v>4</v>
      </c>
      <c r="B8" s="9">
        <f>[2]升级时间规划!$R7</f>
        <v>25</v>
      </c>
      <c r="C8" s="9">
        <f t="shared" si="2"/>
        <v>80</v>
      </c>
      <c r="D8" s="9">
        <f>[3]主角经验规划!$K7</f>
        <v>20</v>
      </c>
      <c r="E8" s="9">
        <f t="shared" si="3"/>
        <v>60</v>
      </c>
      <c r="F8" s="9">
        <f>[4]角色亲密度!$B7</f>
        <v>5</v>
      </c>
      <c r="G8" s="8">
        <f t="shared" si="4"/>
        <v>20</v>
      </c>
      <c r="H8" s="8">
        <f>[5]装备升级规划!$B6</f>
        <v>445</v>
      </c>
      <c r="I8" s="8">
        <f t="shared" si="5"/>
        <v>1315</v>
      </c>
      <c r="J8" s="16">
        <f>[4]亲密度规划!$P$3</f>
        <v>1</v>
      </c>
      <c r="K8" s="16">
        <f>[4]亲密度规划!$P$4</f>
        <v>1</v>
      </c>
      <c r="L8" s="17">
        <f>[4]亲密度规划!$P$2</f>
        <v>5</v>
      </c>
      <c r="M8" s="8">
        <f>[2]体力规划!$C5</f>
        <v>63</v>
      </c>
      <c r="N8" s="8">
        <v>6</v>
      </c>
      <c r="O8" s="8">
        <f>[1]s_battle_data!$A1919</f>
        <v>20000004</v>
      </c>
      <c r="P8" s="18" t="str">
        <f>[6]学院考核配置!$K6</f>
        <v>3_2500|101_10|6_25</v>
      </c>
      <c r="Q8" s="18" t="str">
        <f>[6]学院考核配置!$V6</f>
        <v>3_1250|101_5|6_15</v>
      </c>
    </row>
    <row r="9" ht="17.25" spans="1:17">
      <c r="A9" s="8">
        <v>5</v>
      </c>
      <c r="B9" s="9">
        <f>[2]升级时间规划!$R8</f>
        <v>30</v>
      </c>
      <c r="C9" s="9">
        <f t="shared" si="2"/>
        <v>110</v>
      </c>
      <c r="D9" s="9">
        <f>[3]主角经验规划!$K8</f>
        <v>30</v>
      </c>
      <c r="E9" s="9">
        <f t="shared" si="3"/>
        <v>90</v>
      </c>
      <c r="F9" s="9">
        <f>[4]角色亲密度!$B8</f>
        <v>5</v>
      </c>
      <c r="G9" s="8">
        <f t="shared" si="4"/>
        <v>25</v>
      </c>
      <c r="H9" s="8">
        <f>[5]装备升级规划!$B7</f>
        <v>525</v>
      </c>
      <c r="I9" s="8">
        <f t="shared" si="5"/>
        <v>1840</v>
      </c>
      <c r="J9" s="16">
        <f>[4]亲密度规划!$P$3</f>
        <v>1</v>
      </c>
      <c r="K9" s="16">
        <f>[4]亲密度规划!$P$4</f>
        <v>1</v>
      </c>
      <c r="L9" s="17">
        <f>[4]亲密度规划!$P$2</f>
        <v>5</v>
      </c>
      <c r="M9" s="8">
        <f>[2]体力规划!$C6</f>
        <v>64</v>
      </c>
      <c r="N9" s="8">
        <v>6</v>
      </c>
      <c r="O9" s="8">
        <f>[1]s_battle_data!$A1920</f>
        <v>20000005</v>
      </c>
      <c r="P9" s="18" t="str">
        <f>[6]学院考核配置!$K7</f>
        <v>3_2500|101_10|6_25</v>
      </c>
      <c r="Q9" s="18" t="str">
        <f>[6]学院考核配置!$V7</f>
        <v>3_1250|101_5|6_15</v>
      </c>
    </row>
    <row r="10" ht="17.25" spans="1:17">
      <c r="A10" s="8">
        <v>6</v>
      </c>
      <c r="B10" s="9">
        <f>[2]升级时间规划!$R9</f>
        <v>35</v>
      </c>
      <c r="C10" s="9">
        <f t="shared" si="2"/>
        <v>145</v>
      </c>
      <c r="D10" s="9">
        <f>[3]主角经验规划!$K9</f>
        <v>30</v>
      </c>
      <c r="E10" s="9">
        <f t="shared" si="3"/>
        <v>120</v>
      </c>
      <c r="F10" s="9">
        <f>[4]角色亲密度!$B9</f>
        <v>10</v>
      </c>
      <c r="G10" s="8">
        <f t="shared" si="4"/>
        <v>35</v>
      </c>
      <c r="H10" s="8">
        <f>[5]装备升级规划!$B8</f>
        <v>555</v>
      </c>
      <c r="I10" s="8">
        <f t="shared" si="5"/>
        <v>2395</v>
      </c>
      <c r="J10" s="16">
        <f>[4]亲密度规划!$P$3</f>
        <v>1</v>
      </c>
      <c r="K10" s="16">
        <f>[4]亲密度规划!$P$4</f>
        <v>1</v>
      </c>
      <c r="L10" s="17">
        <f>[4]亲密度规划!$P$2</f>
        <v>5</v>
      </c>
      <c r="M10" s="8">
        <f>[2]体力规划!$C7</f>
        <v>65</v>
      </c>
      <c r="N10" s="8">
        <v>6</v>
      </c>
      <c r="O10" s="8">
        <f>[1]s_battle_data!$A1921</f>
        <v>20000006</v>
      </c>
      <c r="P10" s="18" t="str">
        <f>[6]学院考核配置!$K8</f>
        <v>3_2500|101_10|6_25</v>
      </c>
      <c r="Q10" s="18" t="str">
        <f>[6]学院考核配置!$V8</f>
        <v>3_1250|101_5|6_15</v>
      </c>
    </row>
    <row r="11" ht="17.25" spans="1:17">
      <c r="A11" s="8">
        <v>7</v>
      </c>
      <c r="B11" s="9">
        <f>[2]升级时间规划!$R10</f>
        <v>40</v>
      </c>
      <c r="C11" s="9">
        <f t="shared" si="2"/>
        <v>185</v>
      </c>
      <c r="D11" s="9">
        <f>[3]主角经验规划!$K10</f>
        <v>30</v>
      </c>
      <c r="E11" s="9">
        <f t="shared" si="3"/>
        <v>150</v>
      </c>
      <c r="F11" s="9">
        <f>[4]角色亲密度!$B10</f>
        <v>10</v>
      </c>
      <c r="G11" s="8">
        <f t="shared" si="4"/>
        <v>45</v>
      </c>
      <c r="H11" s="8">
        <f>[5]装备升级规划!$B9</f>
        <v>640</v>
      </c>
      <c r="I11" s="8">
        <f t="shared" si="5"/>
        <v>3035</v>
      </c>
      <c r="J11" s="16">
        <f>[4]亲密度规划!$P$3</f>
        <v>1</v>
      </c>
      <c r="K11" s="16">
        <f>[4]亲密度规划!$P$4</f>
        <v>1</v>
      </c>
      <c r="L11" s="17">
        <f>[4]亲密度规划!$P$2</f>
        <v>5</v>
      </c>
      <c r="M11" s="8">
        <f>[2]体力规划!$C8</f>
        <v>66</v>
      </c>
      <c r="N11" s="8">
        <v>6</v>
      </c>
      <c r="O11" s="8">
        <f>[1]s_battle_data!$A1922</f>
        <v>20000007</v>
      </c>
      <c r="P11" s="18" t="str">
        <f>[6]学院考核配置!$K9</f>
        <v>3_2500|101_10|6_25</v>
      </c>
      <c r="Q11" s="18" t="str">
        <f>[6]学院考核配置!$V9</f>
        <v>3_1250|101_5|6_15</v>
      </c>
    </row>
    <row r="12" ht="17.25" spans="1:17">
      <c r="A12" s="8">
        <v>8</v>
      </c>
      <c r="B12" s="9">
        <f>[2]升级时间规划!$R11</f>
        <v>40</v>
      </c>
      <c r="C12" s="9">
        <f t="shared" si="2"/>
        <v>225</v>
      </c>
      <c r="D12" s="9">
        <f>[3]主角经验规划!$K11</f>
        <v>30</v>
      </c>
      <c r="E12" s="9">
        <f t="shared" si="3"/>
        <v>180</v>
      </c>
      <c r="F12" s="9">
        <f>[4]角色亲密度!$B11</f>
        <v>10</v>
      </c>
      <c r="G12" s="8">
        <f t="shared" si="4"/>
        <v>55</v>
      </c>
      <c r="H12" s="8">
        <f>[5]装备升级规划!$B10</f>
        <v>720</v>
      </c>
      <c r="I12" s="8">
        <f t="shared" si="5"/>
        <v>3755</v>
      </c>
      <c r="J12" s="16">
        <f>[4]亲密度规划!$P$3</f>
        <v>1</v>
      </c>
      <c r="K12" s="16">
        <f>[4]亲密度规划!$P$4</f>
        <v>1</v>
      </c>
      <c r="L12" s="17">
        <f>[4]亲密度规划!$P$2</f>
        <v>5</v>
      </c>
      <c r="M12" s="8">
        <f>[2]体力规划!$C9</f>
        <v>67</v>
      </c>
      <c r="N12" s="8">
        <v>6</v>
      </c>
      <c r="O12" s="8">
        <f>[1]s_battle_data!$A1923</f>
        <v>20000008</v>
      </c>
      <c r="P12" s="18" t="str">
        <f>[6]学院考核配置!$K10</f>
        <v>3_2500|101_10|6_25</v>
      </c>
      <c r="Q12" s="18" t="str">
        <f>[6]学院考核配置!$V10</f>
        <v>3_1250|101_5|6_15</v>
      </c>
    </row>
    <row r="13" ht="17.25" spans="1:17">
      <c r="A13" s="8">
        <v>9</v>
      </c>
      <c r="B13" s="9">
        <f>[2]升级时间规划!$R12</f>
        <v>45</v>
      </c>
      <c r="C13" s="9">
        <f t="shared" si="2"/>
        <v>270</v>
      </c>
      <c r="D13" s="9">
        <f>[3]主角经验规划!$K12</f>
        <v>40</v>
      </c>
      <c r="E13" s="9">
        <f t="shared" si="3"/>
        <v>220</v>
      </c>
      <c r="F13" s="9">
        <f>[4]角色亲密度!$B12</f>
        <v>10</v>
      </c>
      <c r="G13" s="8">
        <f t="shared" si="4"/>
        <v>65</v>
      </c>
      <c r="H13" s="8">
        <f>[5]装备升级规划!$B11</f>
        <v>805</v>
      </c>
      <c r="I13" s="8">
        <f t="shared" si="5"/>
        <v>4560</v>
      </c>
      <c r="J13" s="16">
        <f>[4]亲密度规划!$P$3</f>
        <v>1</v>
      </c>
      <c r="K13" s="16">
        <f>[4]亲密度规划!$P$4</f>
        <v>1</v>
      </c>
      <c r="L13" s="17">
        <f>[4]亲密度规划!$P$2</f>
        <v>5</v>
      </c>
      <c r="M13" s="8">
        <f>[2]体力规划!$C10</f>
        <v>68</v>
      </c>
      <c r="N13" s="8">
        <v>6</v>
      </c>
      <c r="O13" s="8">
        <f>[1]s_battle_data!$A1924</f>
        <v>20000009</v>
      </c>
      <c r="P13" s="18" t="str">
        <f>[6]学院考核配置!$K11</f>
        <v>3_2500|101_10|6_25</v>
      </c>
      <c r="Q13" s="18" t="str">
        <f>[6]学院考核配置!$V11</f>
        <v>3_1250|101_5|6_15</v>
      </c>
    </row>
    <row r="14" ht="17.25" spans="1:17">
      <c r="A14" s="8">
        <v>10</v>
      </c>
      <c r="B14" s="9">
        <f>[2]升级时间规划!$R13</f>
        <v>50</v>
      </c>
      <c r="C14" s="9">
        <f t="shared" si="2"/>
        <v>320</v>
      </c>
      <c r="D14" s="9">
        <f>[3]主角经验规划!$K13</f>
        <v>40</v>
      </c>
      <c r="E14" s="9">
        <f t="shared" si="3"/>
        <v>260</v>
      </c>
      <c r="F14" s="9">
        <f>[4]角色亲密度!$B13</f>
        <v>15</v>
      </c>
      <c r="G14" s="8">
        <f t="shared" si="4"/>
        <v>80</v>
      </c>
      <c r="H14" s="8">
        <f>[5]装备升级规划!$B12</f>
        <v>890</v>
      </c>
      <c r="I14" s="8">
        <f t="shared" si="5"/>
        <v>5450</v>
      </c>
      <c r="J14" s="16">
        <f>[4]亲密度规划!$P$3</f>
        <v>1</v>
      </c>
      <c r="K14" s="16">
        <f>[4]亲密度规划!$P$4</f>
        <v>1</v>
      </c>
      <c r="L14" s="17">
        <f>[4]亲密度规划!$P$2</f>
        <v>5</v>
      </c>
      <c r="M14" s="8">
        <f>[2]体力规划!$C11</f>
        <v>69</v>
      </c>
      <c r="N14" s="8">
        <v>6</v>
      </c>
      <c r="O14" s="8">
        <f>[1]s_battle_data!$A1925</f>
        <v>20000010</v>
      </c>
      <c r="P14" s="18" t="str">
        <f>[6]学院考核配置!$K12</f>
        <v>3_2500|101_10|6_25</v>
      </c>
      <c r="Q14" s="18" t="str">
        <f>[6]学院考核配置!$V12</f>
        <v>3_1250|101_5|6_15</v>
      </c>
    </row>
    <row r="15" ht="17.25" spans="1:17">
      <c r="A15" s="8">
        <v>11</v>
      </c>
      <c r="B15" s="9">
        <f>[2]升级时间规划!$R14</f>
        <v>55</v>
      </c>
      <c r="C15" s="9">
        <f t="shared" si="2"/>
        <v>375</v>
      </c>
      <c r="D15" s="9">
        <f>[3]主角经验规划!$K14</f>
        <v>40</v>
      </c>
      <c r="E15" s="9">
        <f t="shared" si="3"/>
        <v>300</v>
      </c>
      <c r="F15" s="9">
        <f>[4]角色亲密度!$B14</f>
        <v>15</v>
      </c>
      <c r="G15" s="8">
        <f t="shared" si="4"/>
        <v>95</v>
      </c>
      <c r="H15" s="8">
        <f>[5]装备升级规划!$B13</f>
        <v>1020</v>
      </c>
      <c r="I15" s="8">
        <f t="shared" si="5"/>
        <v>6470</v>
      </c>
      <c r="J15" s="16">
        <f>[4]亲密度规划!$P$3</f>
        <v>1</v>
      </c>
      <c r="K15" s="16">
        <f>[4]亲密度规划!$P$4</f>
        <v>1</v>
      </c>
      <c r="L15" s="17">
        <f>[4]亲密度规划!$P$2</f>
        <v>5</v>
      </c>
      <c r="M15" s="8">
        <f>[2]体力规划!$C12</f>
        <v>70</v>
      </c>
      <c r="N15" s="8">
        <v>6</v>
      </c>
      <c r="O15" s="8">
        <f>[1]s_battle_data!$A1926</f>
        <v>20000011</v>
      </c>
      <c r="P15" s="18" t="str">
        <f>[6]学院考核配置!$K13</f>
        <v>3_2500|101_10|6_25</v>
      </c>
      <c r="Q15" s="18" t="str">
        <f>[6]学院考核配置!$V13</f>
        <v>3_1250|101_5|6_15</v>
      </c>
    </row>
    <row r="16" ht="17.25" spans="1:17">
      <c r="A16" s="8">
        <v>12</v>
      </c>
      <c r="B16" s="9">
        <f>[2]升级时间规划!$R15</f>
        <v>60</v>
      </c>
      <c r="C16" s="9">
        <f t="shared" si="2"/>
        <v>435</v>
      </c>
      <c r="D16" s="9">
        <f>[3]主角经验规划!$K15</f>
        <v>40</v>
      </c>
      <c r="E16" s="9">
        <f t="shared" si="3"/>
        <v>340</v>
      </c>
      <c r="F16" s="9">
        <f>[4]角色亲密度!$B15</f>
        <v>15</v>
      </c>
      <c r="G16" s="8">
        <f t="shared" si="4"/>
        <v>110</v>
      </c>
      <c r="H16" s="8">
        <f>[5]装备升级规划!$B14</f>
        <v>1105</v>
      </c>
      <c r="I16" s="8">
        <f t="shared" si="5"/>
        <v>7575</v>
      </c>
      <c r="J16" s="16">
        <f>[4]亲密度规划!$P$3</f>
        <v>1</v>
      </c>
      <c r="K16" s="16">
        <f>[4]亲密度规划!$P$4</f>
        <v>1</v>
      </c>
      <c r="L16" s="17">
        <f>[4]亲密度规划!$P$2</f>
        <v>5</v>
      </c>
      <c r="M16" s="8">
        <f>[2]体力规划!$C13</f>
        <v>71</v>
      </c>
      <c r="N16" s="8">
        <v>6</v>
      </c>
      <c r="O16" s="8">
        <f>[1]s_battle_data!$A1927</f>
        <v>20000012</v>
      </c>
      <c r="P16" s="18" t="str">
        <f>[6]学院考核配置!$K14</f>
        <v>3_2500|101_10|6_25</v>
      </c>
      <c r="Q16" s="18" t="str">
        <f>[6]学院考核配置!$V14</f>
        <v>3_1250|101_5|6_15</v>
      </c>
    </row>
    <row r="17" ht="17.25" spans="1:17">
      <c r="A17" s="8">
        <v>13</v>
      </c>
      <c r="B17" s="9">
        <f>[2]升级时间规划!$R16</f>
        <v>65</v>
      </c>
      <c r="C17" s="9">
        <f t="shared" si="2"/>
        <v>500</v>
      </c>
      <c r="D17" s="9">
        <f>[3]主角经验规划!$K16</f>
        <v>50</v>
      </c>
      <c r="E17" s="9">
        <f t="shared" si="3"/>
        <v>390</v>
      </c>
      <c r="F17" s="9">
        <f>[4]角色亲密度!$B16</f>
        <v>15</v>
      </c>
      <c r="G17" s="8">
        <f t="shared" si="4"/>
        <v>125</v>
      </c>
      <c r="H17" s="8">
        <f>[5]装备升级规划!$B15</f>
        <v>1190</v>
      </c>
      <c r="I17" s="8">
        <f t="shared" si="5"/>
        <v>8765</v>
      </c>
      <c r="J17" s="16">
        <f>[4]亲密度规划!$P$3</f>
        <v>1</v>
      </c>
      <c r="K17" s="16">
        <f>[4]亲密度规划!$P$4</f>
        <v>1</v>
      </c>
      <c r="L17" s="17">
        <f>[4]亲密度规划!$P$2</f>
        <v>5</v>
      </c>
      <c r="M17" s="8">
        <f>[2]体力规划!$C14</f>
        <v>72</v>
      </c>
      <c r="N17" s="8">
        <v>6</v>
      </c>
      <c r="O17" s="8">
        <f>[1]s_battle_data!$A1928</f>
        <v>20000013</v>
      </c>
      <c r="P17" s="18" t="str">
        <f>[6]学院考核配置!$K15</f>
        <v>3_2500|101_10|6_25</v>
      </c>
      <c r="Q17" s="18" t="str">
        <f>[6]学院考核配置!$V15</f>
        <v>3_1250|101_5|6_15</v>
      </c>
    </row>
    <row r="18" ht="17.25" spans="1:17">
      <c r="A18" s="8">
        <v>14</v>
      </c>
      <c r="B18" s="9">
        <f>[2]升级时间规划!$R17</f>
        <v>70</v>
      </c>
      <c r="C18" s="9">
        <f t="shared" si="2"/>
        <v>570</v>
      </c>
      <c r="D18" s="9">
        <f>[3]主角经验规划!$K17</f>
        <v>50</v>
      </c>
      <c r="E18" s="9">
        <f t="shared" si="3"/>
        <v>440</v>
      </c>
      <c r="F18" s="9">
        <f>[4]角色亲密度!$B17</f>
        <v>20</v>
      </c>
      <c r="G18" s="8">
        <f t="shared" si="4"/>
        <v>145</v>
      </c>
      <c r="H18" s="8">
        <f>[5]装备升级规划!$B16</f>
        <v>1275</v>
      </c>
      <c r="I18" s="8">
        <f t="shared" si="5"/>
        <v>10040</v>
      </c>
      <c r="J18" s="16">
        <f>[4]亲密度规划!$P$3</f>
        <v>1</v>
      </c>
      <c r="K18" s="16">
        <f>[4]亲密度规划!$P$4</f>
        <v>1</v>
      </c>
      <c r="L18" s="17">
        <f>[4]亲密度规划!$P$2</f>
        <v>5</v>
      </c>
      <c r="M18" s="8">
        <f>[2]体力规划!$C15</f>
        <v>73</v>
      </c>
      <c r="N18" s="8">
        <v>6</v>
      </c>
      <c r="O18" s="8">
        <f>[1]s_battle_data!$A1929</f>
        <v>20000014</v>
      </c>
      <c r="P18" s="18" t="str">
        <f>[6]学院考核配置!$K16</f>
        <v>3_2500|101_10|6_25</v>
      </c>
      <c r="Q18" s="18" t="str">
        <f>[6]学院考核配置!$V16</f>
        <v>3_1250|101_5|6_15</v>
      </c>
    </row>
    <row r="19" ht="17.25" spans="1:17">
      <c r="A19" s="8">
        <v>15</v>
      </c>
      <c r="B19" s="9">
        <f>[2]升级时间规划!$R18</f>
        <v>80</v>
      </c>
      <c r="C19" s="9">
        <f t="shared" si="2"/>
        <v>650</v>
      </c>
      <c r="D19" s="9">
        <f>[3]主角经验规划!$K18</f>
        <v>50</v>
      </c>
      <c r="E19" s="9">
        <f t="shared" si="3"/>
        <v>490</v>
      </c>
      <c r="F19" s="9">
        <f>[4]角色亲密度!$B18</f>
        <v>20</v>
      </c>
      <c r="G19" s="8">
        <f t="shared" si="4"/>
        <v>165</v>
      </c>
      <c r="H19" s="8">
        <f>[5]装备升级规划!$B17</f>
        <v>1740</v>
      </c>
      <c r="I19" s="8">
        <f t="shared" si="5"/>
        <v>11780</v>
      </c>
      <c r="J19" s="16">
        <f>[4]亲密度规划!$P$3</f>
        <v>1</v>
      </c>
      <c r="K19" s="16">
        <f>[4]亲密度规划!$P$4</f>
        <v>1</v>
      </c>
      <c r="L19" s="17">
        <f>[4]亲密度规划!$P$2</f>
        <v>5</v>
      </c>
      <c r="M19" s="8">
        <f>[2]体力规划!$C16</f>
        <v>74</v>
      </c>
      <c r="N19" s="8">
        <v>6</v>
      </c>
      <c r="O19" s="8">
        <f>[1]s_battle_data!$A1930</f>
        <v>20000015</v>
      </c>
      <c r="P19" s="18" t="str">
        <f>[6]学院考核配置!$K17</f>
        <v>3_2500|101_10|6_25</v>
      </c>
      <c r="Q19" s="18" t="str">
        <f>[6]学院考核配置!$V17</f>
        <v>3_1250|101_5|6_15</v>
      </c>
    </row>
    <row r="20" ht="17.25" spans="1:17">
      <c r="A20" s="8">
        <v>16</v>
      </c>
      <c r="B20" s="9">
        <f>[2]升级时间规划!$R19</f>
        <v>85</v>
      </c>
      <c r="C20" s="9">
        <f t="shared" si="2"/>
        <v>735</v>
      </c>
      <c r="D20" s="9">
        <f>[3]主角经验规划!$K19</f>
        <v>50</v>
      </c>
      <c r="E20" s="9">
        <f t="shared" si="3"/>
        <v>540</v>
      </c>
      <c r="F20" s="9">
        <f>[4]角色亲密度!$B19</f>
        <v>20</v>
      </c>
      <c r="G20" s="8">
        <f t="shared" si="4"/>
        <v>185</v>
      </c>
      <c r="H20" s="8">
        <f>[5]装备升级规划!$B18</f>
        <v>2315</v>
      </c>
      <c r="I20" s="8">
        <f t="shared" si="5"/>
        <v>14095</v>
      </c>
      <c r="J20" s="16">
        <f>[4]亲密度规划!$P$3</f>
        <v>1</v>
      </c>
      <c r="K20" s="16">
        <f>[4]亲密度规划!$P$4</f>
        <v>1</v>
      </c>
      <c r="L20" s="17">
        <f>[4]亲密度规划!$P$2</f>
        <v>5</v>
      </c>
      <c r="M20" s="8">
        <f>[2]体力规划!$C17</f>
        <v>75</v>
      </c>
      <c r="N20" s="8">
        <v>6</v>
      </c>
      <c r="O20" s="8">
        <f>[1]s_battle_data!$A1931</f>
        <v>20000016</v>
      </c>
      <c r="P20" s="18" t="str">
        <f>[6]学院考核配置!$K18</f>
        <v>3_2500|101_10|6_25</v>
      </c>
      <c r="Q20" s="18" t="str">
        <f>[6]学院考核配置!$V18</f>
        <v>3_1250|101_5|6_15</v>
      </c>
    </row>
    <row r="21" ht="17.25" spans="1:17">
      <c r="A21" s="8">
        <v>17</v>
      </c>
      <c r="B21" s="9">
        <f>[2]升级时间规划!$R20</f>
        <v>90</v>
      </c>
      <c r="C21" s="9">
        <f t="shared" si="2"/>
        <v>825</v>
      </c>
      <c r="D21" s="9">
        <f>[3]主角经验规划!$K20</f>
        <v>50</v>
      </c>
      <c r="E21" s="9">
        <f t="shared" si="3"/>
        <v>590</v>
      </c>
      <c r="F21" s="9">
        <f>[4]角色亲密度!$B20</f>
        <v>25</v>
      </c>
      <c r="G21" s="8">
        <f t="shared" si="4"/>
        <v>210</v>
      </c>
      <c r="H21" s="8">
        <f>[5]装备升级规划!$B19</f>
        <v>2455</v>
      </c>
      <c r="I21" s="8">
        <f t="shared" si="5"/>
        <v>16550</v>
      </c>
      <c r="J21" s="16">
        <f>[4]亲密度规划!$P$3</f>
        <v>1</v>
      </c>
      <c r="K21" s="16">
        <f>[4]亲密度规划!$P$4</f>
        <v>1</v>
      </c>
      <c r="L21" s="17">
        <f>[4]亲密度规划!$P$2</f>
        <v>5</v>
      </c>
      <c r="M21" s="8">
        <f>[2]体力规划!$C18</f>
        <v>76</v>
      </c>
      <c r="N21" s="8">
        <v>6</v>
      </c>
      <c r="O21" s="8">
        <f>[1]s_battle_data!$A1932</f>
        <v>20000017</v>
      </c>
      <c r="P21" s="18" t="str">
        <f>[6]学院考核配置!$K19</f>
        <v>3_2500|101_10|6_25</v>
      </c>
      <c r="Q21" s="18" t="str">
        <f>[6]学院考核配置!$V19</f>
        <v>3_1250|101_5|6_15</v>
      </c>
    </row>
    <row r="22" ht="17.25" spans="1:17">
      <c r="A22" s="8">
        <v>18</v>
      </c>
      <c r="B22" s="9">
        <f>[2]升级时间规划!$R21</f>
        <v>95</v>
      </c>
      <c r="C22" s="9">
        <f t="shared" si="2"/>
        <v>920</v>
      </c>
      <c r="D22" s="9">
        <f>[3]主角经验规划!$K21</f>
        <v>60</v>
      </c>
      <c r="E22" s="9">
        <f t="shared" si="3"/>
        <v>650</v>
      </c>
      <c r="F22" s="9">
        <f>[4]角色亲密度!$B21</f>
        <v>25</v>
      </c>
      <c r="G22" s="8">
        <f t="shared" si="4"/>
        <v>235</v>
      </c>
      <c r="H22" s="8">
        <f>[5]装备升级规划!$B20</f>
        <v>2595</v>
      </c>
      <c r="I22" s="8">
        <f t="shared" si="5"/>
        <v>19145</v>
      </c>
      <c r="J22" s="16">
        <f>[4]亲密度规划!$P$3</f>
        <v>1</v>
      </c>
      <c r="K22" s="16">
        <f>[4]亲密度规划!$P$4</f>
        <v>1</v>
      </c>
      <c r="L22" s="17">
        <f>[4]亲密度规划!$P$2</f>
        <v>5</v>
      </c>
      <c r="M22" s="8">
        <f>[2]体力规划!$C19</f>
        <v>77</v>
      </c>
      <c r="N22" s="8">
        <v>6</v>
      </c>
      <c r="O22" s="8">
        <f>[1]s_battle_data!$A1933</f>
        <v>20000018</v>
      </c>
      <c r="P22" s="18" t="str">
        <f>[6]学院考核配置!$K20</f>
        <v>3_2500|101_10|6_25</v>
      </c>
      <c r="Q22" s="18" t="str">
        <f>[6]学院考核配置!$V20</f>
        <v>3_1250|101_5|6_15</v>
      </c>
    </row>
    <row r="23" ht="17.25" spans="1:17">
      <c r="A23" s="8">
        <v>19</v>
      </c>
      <c r="B23" s="9">
        <f>[2]升级时间规划!$R22</f>
        <v>145</v>
      </c>
      <c r="C23" s="9">
        <f t="shared" si="2"/>
        <v>1065</v>
      </c>
      <c r="D23" s="9">
        <f>[3]主角经验规划!$K22</f>
        <v>60</v>
      </c>
      <c r="E23" s="9">
        <f t="shared" si="3"/>
        <v>710</v>
      </c>
      <c r="F23" s="9">
        <f>[4]角色亲密度!$B22</f>
        <v>25</v>
      </c>
      <c r="G23" s="8">
        <f t="shared" si="4"/>
        <v>260</v>
      </c>
      <c r="H23" s="8">
        <f>[5]装备升级规划!$B21</f>
        <v>2740</v>
      </c>
      <c r="I23" s="8">
        <f t="shared" si="5"/>
        <v>21885</v>
      </c>
      <c r="J23" s="16">
        <f>[4]亲密度规划!$P$3</f>
        <v>1</v>
      </c>
      <c r="K23" s="16">
        <f>[4]亲密度规划!$P$4</f>
        <v>1</v>
      </c>
      <c r="L23" s="17">
        <f>[4]亲密度规划!$P$2</f>
        <v>5</v>
      </c>
      <c r="M23" s="8">
        <f>[2]体力规划!$C20</f>
        <v>78</v>
      </c>
      <c r="N23" s="8">
        <v>6</v>
      </c>
      <c r="O23" s="8">
        <f>[1]s_battle_data!$A1934</f>
        <v>20000019</v>
      </c>
      <c r="P23" s="18" t="str">
        <f>[6]学院考核配置!$K21</f>
        <v>3_2500|101_10|6_25</v>
      </c>
      <c r="Q23" s="18" t="str">
        <f>[6]学院考核配置!$V21</f>
        <v>3_1250|101_5|6_15</v>
      </c>
    </row>
    <row r="24" ht="17.25" spans="1:17">
      <c r="A24" s="8">
        <v>20</v>
      </c>
      <c r="B24" s="9">
        <f>[2]升级时间规划!$R23</f>
        <v>165</v>
      </c>
      <c r="C24" s="9">
        <f t="shared" si="2"/>
        <v>1230</v>
      </c>
      <c r="D24" s="9">
        <f>[3]主角经验规划!$K23</f>
        <v>70</v>
      </c>
      <c r="E24" s="9">
        <f t="shared" si="3"/>
        <v>780</v>
      </c>
      <c r="F24" s="9">
        <f>[4]角色亲密度!$B23</f>
        <v>30</v>
      </c>
      <c r="G24" s="8">
        <f t="shared" si="4"/>
        <v>290</v>
      </c>
      <c r="H24" s="8">
        <f>[5]装备升级规划!$B22</f>
        <v>2780</v>
      </c>
      <c r="I24" s="8">
        <f t="shared" si="5"/>
        <v>24665</v>
      </c>
      <c r="J24" s="16">
        <f>[4]亲密度规划!$P$3</f>
        <v>1</v>
      </c>
      <c r="K24" s="16">
        <f>[4]亲密度规划!$P$4</f>
        <v>1</v>
      </c>
      <c r="L24" s="17">
        <f>[4]亲密度规划!$P$2</f>
        <v>5</v>
      </c>
      <c r="M24" s="8">
        <f>[2]体力规划!$C21</f>
        <v>79</v>
      </c>
      <c r="N24" s="8">
        <v>6</v>
      </c>
      <c r="O24" s="8">
        <f>[1]s_battle_data!$A1935</f>
        <v>20000020</v>
      </c>
      <c r="P24" s="18" t="str">
        <f>[6]学院考核配置!$K22</f>
        <v>3_2500|101_10|6_25</v>
      </c>
      <c r="Q24" s="18" t="str">
        <f>[6]学院考核配置!$V22</f>
        <v>3_1250|101_5|6_15</v>
      </c>
    </row>
    <row r="25" ht="17.25" spans="1:17">
      <c r="A25" s="8">
        <v>21</v>
      </c>
      <c r="B25" s="9">
        <f>[2]升级时间规划!$R24</f>
        <v>175</v>
      </c>
      <c r="C25" s="9">
        <f t="shared" si="2"/>
        <v>1405</v>
      </c>
      <c r="D25" s="9">
        <f>[3]主角经验规划!$K24</f>
        <v>70</v>
      </c>
      <c r="E25" s="9">
        <f t="shared" si="3"/>
        <v>850</v>
      </c>
      <c r="F25" s="9">
        <f>[4]角色亲密度!$B24</f>
        <v>30</v>
      </c>
      <c r="G25" s="8">
        <f t="shared" si="4"/>
        <v>320</v>
      </c>
      <c r="H25" s="8">
        <f>[5]装备升级规划!$B23</f>
        <v>2835</v>
      </c>
      <c r="I25" s="8">
        <f t="shared" si="5"/>
        <v>27500</v>
      </c>
      <c r="J25" s="16">
        <f>[4]亲密度规划!$P$3</f>
        <v>1</v>
      </c>
      <c r="K25" s="16">
        <f>[4]亲密度规划!$P$4</f>
        <v>1</v>
      </c>
      <c r="L25" s="17">
        <f>[4]亲密度规划!$P$2</f>
        <v>5</v>
      </c>
      <c r="M25" s="8">
        <f>[2]体力规划!$C22</f>
        <v>80</v>
      </c>
      <c r="N25" s="8">
        <v>6</v>
      </c>
      <c r="O25" s="8">
        <f>[1]s_battle_data!$A1936</f>
        <v>20000021</v>
      </c>
      <c r="P25" s="18" t="str">
        <f>[6]学院考核配置!$K23</f>
        <v>3_2500|101_10|6_25</v>
      </c>
      <c r="Q25" s="18" t="str">
        <f>[6]学院考核配置!$V23</f>
        <v>3_1250|101_5|6_15</v>
      </c>
    </row>
    <row r="26" ht="17.25" spans="1:17">
      <c r="A26" s="8">
        <v>22</v>
      </c>
      <c r="B26" s="9">
        <f>[2]升级时间规划!$R25</f>
        <v>190</v>
      </c>
      <c r="C26" s="9">
        <f t="shared" si="2"/>
        <v>1595</v>
      </c>
      <c r="D26" s="9">
        <f>[3]主角经验规划!$K25</f>
        <v>80</v>
      </c>
      <c r="E26" s="9">
        <f t="shared" si="3"/>
        <v>930</v>
      </c>
      <c r="F26" s="9">
        <f>[4]角色亲密度!$B25</f>
        <v>30</v>
      </c>
      <c r="G26" s="8">
        <f t="shared" si="4"/>
        <v>350</v>
      </c>
      <c r="H26" s="8">
        <f>[5]装备升级规划!$B24</f>
        <v>2890</v>
      </c>
      <c r="I26" s="8">
        <f t="shared" si="5"/>
        <v>30390</v>
      </c>
      <c r="J26" s="16">
        <f>[4]亲密度规划!$P$3</f>
        <v>1</v>
      </c>
      <c r="K26" s="16">
        <f>[4]亲密度规划!$P$4</f>
        <v>1</v>
      </c>
      <c r="L26" s="17">
        <f>[4]亲密度规划!$P$2</f>
        <v>5</v>
      </c>
      <c r="M26" s="8">
        <f>[2]体力规划!$C23</f>
        <v>81</v>
      </c>
      <c r="N26" s="8">
        <v>6</v>
      </c>
      <c r="O26" s="8">
        <f>[1]s_battle_data!$A1937</f>
        <v>20000022</v>
      </c>
      <c r="P26" s="18" t="str">
        <f>[6]学院考核配置!$K24</f>
        <v>3_2500|101_10|6_25</v>
      </c>
      <c r="Q26" s="18" t="str">
        <f>[6]学院考核配置!$V24</f>
        <v>3_1250|101_5|6_15</v>
      </c>
    </row>
    <row r="27" ht="17.25" spans="1:17">
      <c r="A27" s="8">
        <v>23</v>
      </c>
      <c r="B27" s="9">
        <f>[2]升级时间规划!$R26</f>
        <v>200</v>
      </c>
      <c r="C27" s="9">
        <f t="shared" si="2"/>
        <v>1795</v>
      </c>
      <c r="D27" s="9">
        <f>[3]主角经验规划!$K26</f>
        <v>80</v>
      </c>
      <c r="E27" s="9">
        <f t="shared" si="3"/>
        <v>1010</v>
      </c>
      <c r="F27" s="9">
        <f>[4]角色亲密度!$B26</f>
        <v>35</v>
      </c>
      <c r="G27" s="8">
        <f t="shared" si="4"/>
        <v>385</v>
      </c>
      <c r="H27" s="8">
        <f>[5]装备升级规划!$B25</f>
        <v>2940</v>
      </c>
      <c r="I27" s="8">
        <f t="shared" si="5"/>
        <v>33330</v>
      </c>
      <c r="J27" s="16">
        <f>[4]亲密度规划!$P$3</f>
        <v>1</v>
      </c>
      <c r="K27" s="16">
        <f>[4]亲密度规划!$P$4</f>
        <v>1</v>
      </c>
      <c r="L27" s="17">
        <f>[4]亲密度规划!$P$2</f>
        <v>5</v>
      </c>
      <c r="M27" s="8">
        <f>[2]体力规划!$C24</f>
        <v>82</v>
      </c>
      <c r="N27" s="8">
        <v>6</v>
      </c>
      <c r="O27" s="8">
        <f>[1]s_battle_data!$A1938</f>
        <v>20000023</v>
      </c>
      <c r="P27" s="18" t="str">
        <f>[6]学院考核配置!$K25</f>
        <v>3_2500|101_10|6_25</v>
      </c>
      <c r="Q27" s="18" t="str">
        <f>[6]学院考核配置!$V25</f>
        <v>3_1250|101_5|6_15</v>
      </c>
    </row>
    <row r="28" ht="17.25" spans="1:17">
      <c r="A28" s="8">
        <v>24</v>
      </c>
      <c r="B28" s="9">
        <f>[2]升级时间规划!$R27</f>
        <v>210</v>
      </c>
      <c r="C28" s="9">
        <f t="shared" si="2"/>
        <v>2005</v>
      </c>
      <c r="D28" s="9">
        <f>[3]主角经验规划!$K27</f>
        <v>90</v>
      </c>
      <c r="E28" s="9">
        <f t="shared" si="3"/>
        <v>1100</v>
      </c>
      <c r="F28" s="9">
        <f>[4]角色亲密度!$B27</f>
        <v>35</v>
      </c>
      <c r="G28" s="8">
        <f t="shared" si="4"/>
        <v>420</v>
      </c>
      <c r="H28" s="8">
        <f>[5]装备升级规划!$B26</f>
        <v>3070</v>
      </c>
      <c r="I28" s="8">
        <f t="shared" si="5"/>
        <v>36400</v>
      </c>
      <c r="J28" s="16">
        <f>[4]亲密度规划!$P$3</f>
        <v>1</v>
      </c>
      <c r="K28" s="16">
        <f>[4]亲密度规划!$P$4</f>
        <v>1</v>
      </c>
      <c r="L28" s="17">
        <f>[4]亲密度规划!$P$2</f>
        <v>5</v>
      </c>
      <c r="M28" s="8">
        <f>[2]体力规划!$C25</f>
        <v>83</v>
      </c>
      <c r="N28" s="8">
        <v>6</v>
      </c>
      <c r="O28" s="8">
        <f>[1]s_battle_data!$A1939</f>
        <v>20000024</v>
      </c>
      <c r="P28" s="18" t="str">
        <f>[6]学院考核配置!$K26</f>
        <v>3_2500|101_10|6_25</v>
      </c>
      <c r="Q28" s="18" t="str">
        <f>[6]学院考核配置!$V26</f>
        <v>3_1250|101_5|6_15</v>
      </c>
    </row>
    <row r="29" ht="17.25" spans="1:17">
      <c r="A29" s="8">
        <v>25</v>
      </c>
      <c r="B29" s="9">
        <f>[2]升级时间规划!$R28</f>
        <v>310</v>
      </c>
      <c r="C29" s="9">
        <f t="shared" si="2"/>
        <v>2315</v>
      </c>
      <c r="D29" s="9">
        <f>[3]主角经验规划!$K28</f>
        <v>100</v>
      </c>
      <c r="E29" s="9">
        <f t="shared" si="3"/>
        <v>1200</v>
      </c>
      <c r="F29" s="9">
        <f>[4]角色亲密度!$B28</f>
        <v>35</v>
      </c>
      <c r="G29" s="8">
        <f t="shared" si="4"/>
        <v>455</v>
      </c>
      <c r="H29" s="8">
        <f>[5]装备升级规划!$B27</f>
        <v>3885</v>
      </c>
      <c r="I29" s="8">
        <f t="shared" si="5"/>
        <v>40285</v>
      </c>
      <c r="J29" s="16">
        <f>[4]亲密度规划!$P$3</f>
        <v>1</v>
      </c>
      <c r="K29" s="16">
        <f>[4]亲密度规划!$P$4</f>
        <v>1</v>
      </c>
      <c r="L29" s="17">
        <f>[4]亲密度规划!$P$2</f>
        <v>5</v>
      </c>
      <c r="M29" s="8">
        <f>[2]体力规划!$C26</f>
        <v>84</v>
      </c>
      <c r="N29" s="8">
        <v>6</v>
      </c>
      <c r="O29" s="8">
        <f>[1]s_battle_data!$A1940</f>
        <v>20000025</v>
      </c>
      <c r="P29" s="18" t="str">
        <f>[6]学院考核配置!$K27</f>
        <v>3_2500|101_10|6_25</v>
      </c>
      <c r="Q29" s="18" t="str">
        <f>[6]学院考核配置!$V27</f>
        <v>3_1250|101_5|6_15</v>
      </c>
    </row>
    <row r="30" ht="17.25" spans="1:17">
      <c r="A30" s="8">
        <v>26</v>
      </c>
      <c r="B30" s="9">
        <f>[2]升级时间规划!$R29</f>
        <v>325</v>
      </c>
      <c r="C30" s="9">
        <f t="shared" si="2"/>
        <v>2640</v>
      </c>
      <c r="D30" s="9">
        <f>[3]主角经验规划!$K29</f>
        <v>110</v>
      </c>
      <c r="E30" s="9">
        <f t="shared" si="3"/>
        <v>1310</v>
      </c>
      <c r="F30" s="9">
        <f>[4]角色亲密度!$B29</f>
        <v>40</v>
      </c>
      <c r="G30" s="8">
        <f t="shared" si="4"/>
        <v>495</v>
      </c>
      <c r="H30" s="8">
        <f>[5]装备升级规划!$B28</f>
        <v>4855</v>
      </c>
      <c r="I30" s="8">
        <f t="shared" si="5"/>
        <v>45140</v>
      </c>
      <c r="J30" s="16">
        <f>[4]亲密度规划!$P$3</f>
        <v>1</v>
      </c>
      <c r="K30" s="16">
        <f>[4]亲密度规划!$P$4</f>
        <v>1</v>
      </c>
      <c r="L30" s="17">
        <f>[4]亲密度规划!$P$2</f>
        <v>5</v>
      </c>
      <c r="M30" s="8">
        <f>[2]体力规划!$C27</f>
        <v>85</v>
      </c>
      <c r="N30" s="8">
        <v>6</v>
      </c>
      <c r="O30" s="8">
        <f>[1]s_battle_data!$A1941</f>
        <v>20000026</v>
      </c>
      <c r="P30" s="18" t="str">
        <f>[6]学院考核配置!$K28</f>
        <v>3_2500|101_10|6_25</v>
      </c>
      <c r="Q30" s="18" t="str">
        <f>[6]学院考核配置!$V28</f>
        <v>3_1250|101_5|6_15</v>
      </c>
    </row>
    <row r="31" ht="17.25" spans="1:17">
      <c r="A31" s="8">
        <v>27</v>
      </c>
      <c r="B31" s="9">
        <f>[2]升级时间规划!$R30</f>
        <v>335</v>
      </c>
      <c r="C31" s="9">
        <f t="shared" si="2"/>
        <v>2975</v>
      </c>
      <c r="D31" s="9">
        <f>[3]主角经验规划!$K30</f>
        <v>110</v>
      </c>
      <c r="E31" s="9">
        <f t="shared" si="3"/>
        <v>1420</v>
      </c>
      <c r="F31" s="9">
        <f>[4]角色亲密度!$B30</f>
        <v>40</v>
      </c>
      <c r="G31" s="8">
        <f t="shared" si="4"/>
        <v>535</v>
      </c>
      <c r="H31" s="8">
        <f>[5]装备升级规划!$B29</f>
        <v>5040</v>
      </c>
      <c r="I31" s="8">
        <f t="shared" si="5"/>
        <v>50180</v>
      </c>
      <c r="J31" s="16">
        <f>[4]亲密度规划!$P$3</f>
        <v>1</v>
      </c>
      <c r="K31" s="16">
        <f>[4]亲密度规划!$P$4</f>
        <v>1</v>
      </c>
      <c r="L31" s="17">
        <f>[4]亲密度规划!$P$2</f>
        <v>5</v>
      </c>
      <c r="M31" s="8">
        <f>[2]体力规划!$C28</f>
        <v>86</v>
      </c>
      <c r="N31" s="8">
        <v>6</v>
      </c>
      <c r="O31" s="8">
        <f>[1]s_battle_data!$A1942</f>
        <v>20000027</v>
      </c>
      <c r="P31" s="18" t="str">
        <f>[6]学院考核配置!$K29</f>
        <v>3_2500|101_10|6_25</v>
      </c>
      <c r="Q31" s="18" t="str">
        <f>[6]学院考核配置!$V29</f>
        <v>3_1250|101_5|6_15</v>
      </c>
    </row>
    <row r="32" ht="17.25" spans="1:17">
      <c r="A32" s="8">
        <v>28</v>
      </c>
      <c r="B32" s="9">
        <f>[2]升级时间规划!$R31</f>
        <v>350</v>
      </c>
      <c r="C32" s="9">
        <f t="shared" si="2"/>
        <v>3325</v>
      </c>
      <c r="D32" s="9">
        <f>[3]主角经验规划!$K31</f>
        <v>120</v>
      </c>
      <c r="E32" s="9">
        <f t="shared" si="3"/>
        <v>1540</v>
      </c>
      <c r="F32" s="9">
        <f>[4]角色亲密度!$B31</f>
        <v>40</v>
      </c>
      <c r="G32" s="8">
        <f t="shared" si="4"/>
        <v>575</v>
      </c>
      <c r="H32" s="8">
        <f>[5]装备升级规划!$B30</f>
        <v>5230</v>
      </c>
      <c r="I32" s="8">
        <f t="shared" si="5"/>
        <v>55410</v>
      </c>
      <c r="J32" s="16">
        <f>[4]亲密度规划!$P$3</f>
        <v>1</v>
      </c>
      <c r="K32" s="16">
        <f>[4]亲密度规划!$P$4</f>
        <v>1</v>
      </c>
      <c r="L32" s="17">
        <f>[4]亲密度规划!$P$2</f>
        <v>5</v>
      </c>
      <c r="M32" s="8">
        <f>[2]体力规划!$C29</f>
        <v>87</v>
      </c>
      <c r="N32" s="8">
        <v>6</v>
      </c>
      <c r="O32" s="8">
        <f>[1]s_battle_data!$A1943</f>
        <v>20000028</v>
      </c>
      <c r="P32" s="18" t="str">
        <f>[6]学院考核配置!$K30</f>
        <v>3_2500|101_10|6_25</v>
      </c>
      <c r="Q32" s="18" t="str">
        <f>[6]学院考核配置!$V30</f>
        <v>3_1250|101_5|6_15</v>
      </c>
    </row>
    <row r="33" ht="17.25" spans="1:17">
      <c r="A33" s="8">
        <v>29</v>
      </c>
      <c r="B33" s="9">
        <f>[2]升级时间规划!$R32</f>
        <v>375</v>
      </c>
      <c r="C33" s="9">
        <f t="shared" si="2"/>
        <v>3700</v>
      </c>
      <c r="D33" s="9">
        <f>[3]主角经验规划!$K32</f>
        <v>120</v>
      </c>
      <c r="E33" s="9">
        <f t="shared" si="3"/>
        <v>1660</v>
      </c>
      <c r="F33" s="9">
        <f>[4]角色亲密度!$B32</f>
        <v>50</v>
      </c>
      <c r="G33" s="8">
        <f t="shared" si="4"/>
        <v>625</v>
      </c>
      <c r="H33" s="8">
        <f>[5]装备升级规划!$B31</f>
        <v>5420</v>
      </c>
      <c r="I33" s="8">
        <f t="shared" si="5"/>
        <v>60830</v>
      </c>
      <c r="J33" s="16">
        <f>[4]亲密度规划!$P$3</f>
        <v>1</v>
      </c>
      <c r="K33" s="16">
        <f>[4]亲密度规划!$P$4</f>
        <v>1</v>
      </c>
      <c r="L33" s="17">
        <f>[4]亲密度规划!$P$2</f>
        <v>5</v>
      </c>
      <c r="M33" s="8">
        <f>[2]体力规划!$C30</f>
        <v>88</v>
      </c>
      <c r="N33" s="8">
        <v>6</v>
      </c>
      <c r="O33" s="8">
        <f>[1]s_battle_data!$A1944</f>
        <v>20000029</v>
      </c>
      <c r="P33" s="18" t="str">
        <f>[6]学院考核配置!$K31</f>
        <v>3_2500|101_10|6_25</v>
      </c>
      <c r="Q33" s="18" t="str">
        <f>[6]学院考核配置!$V31</f>
        <v>3_1250|101_5|6_15</v>
      </c>
    </row>
    <row r="34" ht="17.25" spans="1:17">
      <c r="A34" s="8">
        <v>30</v>
      </c>
      <c r="B34" s="9">
        <f>[2]升级时间规划!$R33</f>
        <v>430</v>
      </c>
      <c r="C34" s="9">
        <f t="shared" si="2"/>
        <v>4130</v>
      </c>
      <c r="D34" s="9">
        <f>[3]主角经验规划!$K33</f>
        <v>140</v>
      </c>
      <c r="E34" s="9">
        <f t="shared" si="3"/>
        <v>1800</v>
      </c>
      <c r="F34" s="9">
        <f>[4]角色亲密度!$B33</f>
        <v>60</v>
      </c>
      <c r="G34" s="8">
        <f t="shared" si="4"/>
        <v>685</v>
      </c>
      <c r="H34" s="8">
        <f>[5]装备升级规划!$B32</f>
        <v>6220</v>
      </c>
      <c r="I34" s="8">
        <f t="shared" si="5"/>
        <v>67050</v>
      </c>
      <c r="J34" s="16">
        <f>[4]亲密度规划!$P$3</f>
        <v>1</v>
      </c>
      <c r="K34" s="16">
        <f>[4]亲密度规划!$P$4</f>
        <v>1</v>
      </c>
      <c r="L34" s="17">
        <f>[4]亲密度规划!$P$2</f>
        <v>5</v>
      </c>
      <c r="M34" s="8">
        <f>[2]体力规划!$C31</f>
        <v>89</v>
      </c>
      <c r="N34" s="8">
        <v>6</v>
      </c>
      <c r="O34" s="8">
        <f>[1]s_battle_data!$A1945</f>
        <v>20000030</v>
      </c>
      <c r="P34" s="18" t="str">
        <f>[6]学院考核配置!$K32</f>
        <v>3_2500|101_10|6_25</v>
      </c>
      <c r="Q34" s="18" t="str">
        <f>[6]学院考核配置!$V32</f>
        <v>3_1250|101_5|6_15</v>
      </c>
    </row>
    <row r="35" ht="17.25" spans="1:17">
      <c r="A35" s="8">
        <v>31</v>
      </c>
      <c r="B35" s="9">
        <f>[2]升级时间规划!$R34</f>
        <v>450</v>
      </c>
      <c r="C35" s="9">
        <f t="shared" si="2"/>
        <v>4580</v>
      </c>
      <c r="D35" s="9">
        <f>[3]主角经验规划!$K34</f>
        <v>140</v>
      </c>
      <c r="E35" s="9">
        <f t="shared" si="3"/>
        <v>1940</v>
      </c>
      <c r="F35" s="9">
        <f>[4]角色亲密度!$B34</f>
        <v>60</v>
      </c>
      <c r="G35" s="8">
        <f t="shared" si="4"/>
        <v>745</v>
      </c>
      <c r="H35" s="8">
        <f>[5]装备升级规划!$B33</f>
        <v>8045</v>
      </c>
      <c r="I35" s="8">
        <f t="shared" si="5"/>
        <v>75095</v>
      </c>
      <c r="J35" s="16">
        <f>[4]亲密度规划!$P$3</f>
        <v>1</v>
      </c>
      <c r="K35" s="16">
        <f>[4]亲密度规划!$P$4</f>
        <v>1</v>
      </c>
      <c r="L35" s="17">
        <f>[4]亲密度规划!$P$2</f>
        <v>5</v>
      </c>
      <c r="M35" s="8">
        <f>[2]体力规划!$C32</f>
        <v>90</v>
      </c>
      <c r="N35" s="8">
        <v>6</v>
      </c>
      <c r="O35" s="8">
        <f>[1]s_battle_data!$A1946</f>
        <v>20000031</v>
      </c>
      <c r="P35" s="18" t="str">
        <f>[6]学院考核配置!$K33</f>
        <v>3_2500|101_10|6_25</v>
      </c>
      <c r="Q35" s="18" t="str">
        <f>[6]学院考核配置!$V33</f>
        <v>3_1250|101_5|6_15</v>
      </c>
    </row>
    <row r="36" ht="17.25" spans="1:17">
      <c r="A36" s="8">
        <v>32</v>
      </c>
      <c r="B36" s="9">
        <f>[2]升级时间规划!$R35</f>
        <v>465</v>
      </c>
      <c r="C36" s="9">
        <f t="shared" si="2"/>
        <v>5045</v>
      </c>
      <c r="D36" s="9">
        <f>[3]主角经验规划!$K35</f>
        <v>150</v>
      </c>
      <c r="E36" s="9">
        <f t="shared" si="3"/>
        <v>2090</v>
      </c>
      <c r="F36" s="9">
        <f>[4]角色亲密度!$B35</f>
        <v>60</v>
      </c>
      <c r="G36" s="8">
        <f t="shared" si="4"/>
        <v>805</v>
      </c>
      <c r="H36" s="8">
        <f>[5]装备升级规划!$B34</f>
        <v>8315</v>
      </c>
      <c r="I36" s="8">
        <f t="shared" si="5"/>
        <v>83410</v>
      </c>
      <c r="J36" s="16">
        <f>[4]亲密度规划!$P$3</f>
        <v>1</v>
      </c>
      <c r="K36" s="16">
        <f>[4]亲密度规划!$P$4</f>
        <v>1</v>
      </c>
      <c r="L36" s="17">
        <f>[4]亲密度规划!$P$2</f>
        <v>5</v>
      </c>
      <c r="M36" s="8">
        <f>[2]体力规划!$C33</f>
        <v>91</v>
      </c>
      <c r="N36" s="8">
        <v>6</v>
      </c>
      <c r="O36" s="8">
        <f>[1]s_battle_data!$A1947</f>
        <v>20000032</v>
      </c>
      <c r="P36" s="18" t="str">
        <f>[6]学院考核配置!$K34</f>
        <v>3_2500|101_10|6_25</v>
      </c>
      <c r="Q36" s="18" t="str">
        <f>[6]学院考核配置!$V34</f>
        <v>3_1250|101_5|6_15</v>
      </c>
    </row>
    <row r="37" ht="17.25" spans="1:17">
      <c r="A37" s="8">
        <v>33</v>
      </c>
      <c r="B37" s="9">
        <f>[2]升级时间规划!$R36</f>
        <v>480</v>
      </c>
      <c r="C37" s="9">
        <f t="shared" si="2"/>
        <v>5525</v>
      </c>
      <c r="D37" s="9">
        <f>[3]主角经验规划!$K36</f>
        <v>150</v>
      </c>
      <c r="E37" s="9">
        <f t="shared" si="3"/>
        <v>2240</v>
      </c>
      <c r="F37" s="9">
        <f>[4]角色亲密度!$B36</f>
        <v>65</v>
      </c>
      <c r="G37" s="8">
        <f t="shared" si="4"/>
        <v>870</v>
      </c>
      <c r="H37" s="8">
        <f>[5]装备升级规划!$B35</f>
        <v>9690</v>
      </c>
      <c r="I37" s="8">
        <f t="shared" si="5"/>
        <v>93100</v>
      </c>
      <c r="J37" s="16">
        <f>[4]亲密度规划!$P$3</f>
        <v>1</v>
      </c>
      <c r="K37" s="16">
        <f>[4]亲密度规划!$P$4</f>
        <v>1</v>
      </c>
      <c r="L37" s="17">
        <f>[4]亲密度规划!$P$2</f>
        <v>5</v>
      </c>
      <c r="M37" s="8">
        <f>[2]体力规划!$C34</f>
        <v>92</v>
      </c>
      <c r="N37" s="8">
        <v>6</v>
      </c>
      <c r="O37" s="8">
        <f>[1]s_battle_data!$A1948</f>
        <v>20000033</v>
      </c>
      <c r="P37" s="18" t="str">
        <f>[6]学院考核配置!$K35</f>
        <v>3_2500|101_10|6_25</v>
      </c>
      <c r="Q37" s="18" t="str">
        <f>[6]学院考核配置!$V35</f>
        <v>3_1250|101_5|6_15</v>
      </c>
    </row>
    <row r="38" ht="17.25" spans="1:17">
      <c r="A38" s="8">
        <v>34</v>
      </c>
      <c r="B38" s="9">
        <f>[2]升级时间规划!$R37</f>
        <v>505</v>
      </c>
      <c r="C38" s="9">
        <f t="shared" si="2"/>
        <v>6030</v>
      </c>
      <c r="D38" s="9">
        <f>[3]主角经验规划!$K37</f>
        <v>160</v>
      </c>
      <c r="E38" s="9">
        <f t="shared" si="3"/>
        <v>2400</v>
      </c>
      <c r="F38" s="9">
        <f>[4]角色亲密度!$B37</f>
        <v>65</v>
      </c>
      <c r="G38" s="8">
        <f t="shared" si="4"/>
        <v>935</v>
      </c>
      <c r="H38" s="8">
        <f>[5]装备升级规划!$B36</f>
        <v>11920</v>
      </c>
      <c r="I38" s="8">
        <f t="shared" si="5"/>
        <v>105020</v>
      </c>
      <c r="J38" s="16">
        <f>[4]亲密度规划!$P$3</f>
        <v>1</v>
      </c>
      <c r="K38" s="16">
        <f>[4]亲密度规划!$P$4</f>
        <v>1</v>
      </c>
      <c r="L38" s="17">
        <f>[4]亲密度规划!$P$2</f>
        <v>5</v>
      </c>
      <c r="M38" s="8">
        <f>[2]体力规划!$C35</f>
        <v>93</v>
      </c>
      <c r="N38" s="8">
        <v>6</v>
      </c>
      <c r="O38" s="8">
        <f>[1]s_battle_data!$A1949</f>
        <v>20000034</v>
      </c>
      <c r="P38" s="18" t="str">
        <f>[6]学院考核配置!$K36</f>
        <v>3_2500|101_10|6_25</v>
      </c>
      <c r="Q38" s="18" t="str">
        <f>[6]学院考核配置!$V36</f>
        <v>3_1250|101_5|6_15</v>
      </c>
    </row>
    <row r="39" ht="17.25" spans="1:17">
      <c r="A39" s="8">
        <v>35</v>
      </c>
      <c r="B39" s="9">
        <f>[2]升级时间规划!$R38</f>
        <v>765</v>
      </c>
      <c r="C39" s="9">
        <f t="shared" ref="C39:C70" si="6">C38+B39</f>
        <v>6795</v>
      </c>
      <c r="D39" s="9">
        <f>[3]主角经验规划!$K38</f>
        <v>240</v>
      </c>
      <c r="E39" s="9">
        <f t="shared" ref="E39:E70" si="7">E38+D39</f>
        <v>2640</v>
      </c>
      <c r="F39" s="9">
        <f>[4]角色亲密度!$B38</f>
        <v>100</v>
      </c>
      <c r="G39" s="8">
        <f t="shared" ref="G39:G70" si="8">G38+F39</f>
        <v>1035</v>
      </c>
      <c r="H39" s="8">
        <f>[5]装备升级规划!$B37</f>
        <v>18030</v>
      </c>
      <c r="I39" s="8">
        <f t="shared" ref="I39:I70" si="9">I38+H39</f>
        <v>123050</v>
      </c>
      <c r="J39" s="16">
        <f>[4]亲密度规划!$P$3</f>
        <v>1</v>
      </c>
      <c r="K39" s="16">
        <f>[4]亲密度规划!$P$4</f>
        <v>1</v>
      </c>
      <c r="L39" s="17">
        <f>[4]亲密度规划!$P$2</f>
        <v>5</v>
      </c>
      <c r="M39" s="8">
        <f>[2]体力规划!$C36</f>
        <v>94</v>
      </c>
      <c r="N39" s="8">
        <v>6</v>
      </c>
      <c r="O39" s="8">
        <f>[1]s_battle_data!$A1950</f>
        <v>20000035</v>
      </c>
      <c r="P39" s="18" t="str">
        <f>[6]学院考核配置!$K37</f>
        <v>3_2500|101_10|6_25</v>
      </c>
      <c r="Q39" s="18" t="str">
        <f>[6]学院考核配置!$V37</f>
        <v>3_1250|101_5|6_15</v>
      </c>
    </row>
    <row r="40" ht="17.25" spans="1:17">
      <c r="A40" s="8">
        <v>36</v>
      </c>
      <c r="B40" s="9">
        <f>[2]升级时间规划!$R39</f>
        <v>795</v>
      </c>
      <c r="C40" s="9">
        <f t="shared" si="6"/>
        <v>7590</v>
      </c>
      <c r="D40" s="9">
        <f>[3]主角经验规划!$K39</f>
        <v>250</v>
      </c>
      <c r="E40" s="9">
        <f t="shared" si="7"/>
        <v>2890</v>
      </c>
      <c r="F40" s="9">
        <f>[4]角色亲密度!$B39</f>
        <v>100</v>
      </c>
      <c r="G40" s="8">
        <f t="shared" si="8"/>
        <v>1135</v>
      </c>
      <c r="H40" s="8">
        <f>[5]装备升级规划!$B38</f>
        <v>25095</v>
      </c>
      <c r="I40" s="8">
        <f t="shared" si="9"/>
        <v>148145</v>
      </c>
      <c r="J40" s="16">
        <f>[4]亲密度规划!$P$3</f>
        <v>1</v>
      </c>
      <c r="K40" s="16">
        <f>[4]亲密度规划!$P$4</f>
        <v>1</v>
      </c>
      <c r="L40" s="17">
        <f>[4]亲密度规划!$P$2</f>
        <v>5</v>
      </c>
      <c r="M40" s="8">
        <f>[2]体力规划!$C37</f>
        <v>95</v>
      </c>
      <c r="N40" s="8">
        <v>6</v>
      </c>
      <c r="O40" s="8">
        <f>[1]s_battle_data!$A1951</f>
        <v>20000036</v>
      </c>
      <c r="P40" s="18" t="str">
        <f>[6]学院考核配置!$K38</f>
        <v>3_2500|101_10|6_25</v>
      </c>
      <c r="Q40" s="18" t="str">
        <f>[6]学院考核配置!$V38</f>
        <v>3_1250|101_5|6_15</v>
      </c>
    </row>
    <row r="41" ht="17.25" spans="1:17">
      <c r="A41" s="8">
        <v>37</v>
      </c>
      <c r="B41" s="9">
        <f>[2]升级时间规划!$R40</f>
        <v>820</v>
      </c>
      <c r="C41" s="9">
        <f t="shared" si="6"/>
        <v>8410</v>
      </c>
      <c r="D41" s="9">
        <f>[3]主角经验规划!$K40</f>
        <v>250</v>
      </c>
      <c r="E41" s="9">
        <f t="shared" si="7"/>
        <v>3140</v>
      </c>
      <c r="F41" s="9">
        <f>[4]角色亲密度!$B40</f>
        <v>105</v>
      </c>
      <c r="G41" s="8">
        <f t="shared" si="8"/>
        <v>1240</v>
      </c>
      <c r="H41" s="8">
        <f>[5]装备升级规划!$B39</f>
        <v>26045</v>
      </c>
      <c r="I41" s="8">
        <f t="shared" si="9"/>
        <v>174190</v>
      </c>
      <c r="J41" s="16">
        <f>[4]亲密度规划!$P$3</f>
        <v>1</v>
      </c>
      <c r="K41" s="16">
        <f>[4]亲密度规划!$P$4</f>
        <v>1</v>
      </c>
      <c r="L41" s="17">
        <f>[4]亲密度规划!$P$2</f>
        <v>5</v>
      </c>
      <c r="M41" s="8">
        <f>[2]体力规划!$C38</f>
        <v>96</v>
      </c>
      <c r="N41" s="8">
        <v>6</v>
      </c>
      <c r="O41" s="8">
        <f>[1]s_battle_data!$A1952</f>
        <v>20000037</v>
      </c>
      <c r="P41" s="18" t="str">
        <f>[6]学院考核配置!$K39</f>
        <v>3_2500|101_10|6_25</v>
      </c>
      <c r="Q41" s="18" t="str">
        <f>[6]学院考核配置!$V39</f>
        <v>3_1250|101_5|6_15</v>
      </c>
    </row>
    <row r="42" ht="17.25" spans="1:17">
      <c r="A42" s="8">
        <v>38</v>
      </c>
      <c r="B42" s="9">
        <f>[2]升级时间规划!$R41</f>
        <v>865</v>
      </c>
      <c r="C42" s="9">
        <f t="shared" si="6"/>
        <v>9275</v>
      </c>
      <c r="D42" s="9">
        <f>[3]主角经验规划!$K41</f>
        <v>260</v>
      </c>
      <c r="E42" s="9">
        <f t="shared" si="7"/>
        <v>3400</v>
      </c>
      <c r="F42" s="9">
        <f>[4]角色亲密度!$B41</f>
        <v>110</v>
      </c>
      <c r="G42" s="8">
        <f t="shared" si="8"/>
        <v>1350</v>
      </c>
      <c r="H42" s="8">
        <f>[5]装备升级规划!$B40</f>
        <v>27100</v>
      </c>
      <c r="I42" s="8">
        <f t="shared" si="9"/>
        <v>201290</v>
      </c>
      <c r="J42" s="16">
        <f>[4]亲密度规划!$P$3</f>
        <v>1</v>
      </c>
      <c r="K42" s="16">
        <f>[4]亲密度规划!$P$4</f>
        <v>1</v>
      </c>
      <c r="L42" s="17">
        <f>[4]亲密度规划!$P$2</f>
        <v>5</v>
      </c>
      <c r="M42" s="8">
        <f>[2]体力规划!$C39</f>
        <v>97</v>
      </c>
      <c r="N42" s="8">
        <v>6</v>
      </c>
      <c r="O42" s="8">
        <f>[1]s_battle_data!$A1953</f>
        <v>20000038</v>
      </c>
      <c r="P42" s="18" t="str">
        <f>[6]学院考核配置!$K40</f>
        <v>3_2500|101_10|6_25</v>
      </c>
      <c r="Q42" s="18" t="str">
        <f>[6]学院考核配置!$V40</f>
        <v>3_1250|101_5|6_15</v>
      </c>
    </row>
    <row r="43" ht="17.25" spans="1:17">
      <c r="A43" s="8">
        <v>39</v>
      </c>
      <c r="B43" s="9">
        <f>[2]升级时间规划!$R42</f>
        <v>890</v>
      </c>
      <c r="C43" s="9">
        <f t="shared" si="6"/>
        <v>10165</v>
      </c>
      <c r="D43" s="9">
        <f>[3]主角经验规划!$K42</f>
        <v>270</v>
      </c>
      <c r="E43" s="9">
        <f t="shared" si="7"/>
        <v>3670</v>
      </c>
      <c r="F43" s="9">
        <f>[4]角色亲密度!$B42</f>
        <v>110</v>
      </c>
      <c r="G43" s="8">
        <f t="shared" si="8"/>
        <v>1460</v>
      </c>
      <c r="H43" s="8">
        <f>[5]装备升级规划!$B41</f>
        <v>28260</v>
      </c>
      <c r="I43" s="8">
        <f t="shared" si="9"/>
        <v>229550</v>
      </c>
      <c r="J43" s="16">
        <f>[4]亲密度规划!$P$3</f>
        <v>1</v>
      </c>
      <c r="K43" s="16">
        <f>[4]亲密度规划!$P$4</f>
        <v>1</v>
      </c>
      <c r="L43" s="17">
        <f>[4]亲密度规划!$P$2</f>
        <v>5</v>
      </c>
      <c r="M43" s="8">
        <f>[2]体力规划!$C40</f>
        <v>98</v>
      </c>
      <c r="N43" s="8">
        <v>6</v>
      </c>
      <c r="O43" s="8">
        <f>[1]s_battle_data!$A1954</f>
        <v>20000039</v>
      </c>
      <c r="P43" s="18" t="str">
        <f>[6]学院考核配置!$K41</f>
        <v>3_2500|101_10|6_25</v>
      </c>
      <c r="Q43" s="18" t="str">
        <f>[6]学院考核配置!$V41</f>
        <v>3_1250|101_5|6_15</v>
      </c>
    </row>
    <row r="44" ht="17.25" spans="1:17">
      <c r="A44" s="8">
        <v>40</v>
      </c>
      <c r="B44" s="9">
        <f>[2]升级时间规划!$R43</f>
        <v>1345</v>
      </c>
      <c r="C44" s="9">
        <f t="shared" si="6"/>
        <v>11510</v>
      </c>
      <c r="D44" s="9">
        <f>[3]主角经验规划!$K43</f>
        <v>400</v>
      </c>
      <c r="E44" s="9">
        <f t="shared" si="7"/>
        <v>4070</v>
      </c>
      <c r="F44" s="9">
        <f>[4]角色亲密度!$B43</f>
        <v>170</v>
      </c>
      <c r="G44" s="8">
        <f t="shared" si="8"/>
        <v>1630</v>
      </c>
      <c r="H44" s="8">
        <f>[5]装备升级规划!$B42</f>
        <v>43045</v>
      </c>
      <c r="I44" s="8">
        <f t="shared" si="9"/>
        <v>272595</v>
      </c>
      <c r="J44" s="16">
        <f>[4]亲密度规划!$P$3</f>
        <v>1</v>
      </c>
      <c r="K44" s="16">
        <f>[4]亲密度规划!$P$4</f>
        <v>1</v>
      </c>
      <c r="L44" s="17">
        <f>[4]亲密度规划!$P$2</f>
        <v>5</v>
      </c>
      <c r="M44" s="8">
        <f>[2]体力规划!$C41</f>
        <v>99</v>
      </c>
      <c r="N44" s="8">
        <v>6</v>
      </c>
      <c r="O44" s="8">
        <f>[1]s_battle_data!$A1955</f>
        <v>20000040</v>
      </c>
      <c r="P44" s="18" t="str">
        <f>[6]学院考核配置!$K42</f>
        <v>3_2500|101_10|6_25</v>
      </c>
      <c r="Q44" s="18" t="str">
        <f>[6]学院考核配置!$V42</f>
        <v>3_1250|101_5|6_15</v>
      </c>
    </row>
    <row r="45" ht="17.25" spans="1:17">
      <c r="A45" s="8">
        <v>41</v>
      </c>
      <c r="B45" s="9">
        <f>[2]升级时间规划!$R44</f>
        <v>1600</v>
      </c>
      <c r="C45" s="9">
        <f t="shared" si="6"/>
        <v>13110</v>
      </c>
      <c r="D45" s="9">
        <f>[3]主角经验规划!$K44</f>
        <v>420</v>
      </c>
      <c r="E45" s="9">
        <f t="shared" si="7"/>
        <v>4490</v>
      </c>
      <c r="F45" s="9">
        <f>[4]角色亲密度!$B44</f>
        <v>175</v>
      </c>
      <c r="G45" s="8">
        <f t="shared" si="8"/>
        <v>1805</v>
      </c>
      <c r="H45" s="8">
        <f>[5]装备升级规划!$B43</f>
        <v>90800</v>
      </c>
      <c r="I45" s="8">
        <f t="shared" si="9"/>
        <v>363395</v>
      </c>
      <c r="J45" s="16">
        <f>[4]亲密度规划!$P$3</f>
        <v>1</v>
      </c>
      <c r="K45" s="16">
        <f>[4]亲密度规划!$P$4</f>
        <v>1</v>
      </c>
      <c r="L45" s="17">
        <f>[4]亲密度规划!$P$2</f>
        <v>5</v>
      </c>
      <c r="M45" s="8">
        <f>[2]体力规划!$C42</f>
        <v>100</v>
      </c>
      <c r="N45" s="8">
        <v>6</v>
      </c>
      <c r="O45" s="8">
        <f>[1]s_battle_data!$A1956</f>
        <v>20000041</v>
      </c>
      <c r="P45" s="18" t="str">
        <f>[6]学院考核配置!$K43</f>
        <v>3_2500|101_10|6_25</v>
      </c>
      <c r="Q45" s="18" t="str">
        <f>[6]学院考核配置!$V43</f>
        <v>3_1250|101_5|6_15</v>
      </c>
    </row>
    <row r="46" ht="17.25" spans="1:17">
      <c r="A46" s="8">
        <v>42</v>
      </c>
      <c r="B46" s="9">
        <f>[2]升级时间规划!$R45</f>
        <v>1845</v>
      </c>
      <c r="C46" s="9">
        <f t="shared" si="6"/>
        <v>14955</v>
      </c>
      <c r="D46" s="9">
        <f>[3]主角经验规划!$K45</f>
        <v>490</v>
      </c>
      <c r="E46" s="9">
        <f t="shared" si="7"/>
        <v>4980</v>
      </c>
      <c r="F46" s="9">
        <f>[4]角色亲密度!$B45</f>
        <v>175</v>
      </c>
      <c r="G46" s="8">
        <f t="shared" si="8"/>
        <v>1980</v>
      </c>
      <c r="H46" s="8">
        <f>[5]装备升级规划!$B44</f>
        <v>104635</v>
      </c>
      <c r="I46" s="8">
        <f t="shared" si="9"/>
        <v>468030</v>
      </c>
      <c r="J46" s="16">
        <f>[4]亲密度规划!$P$3</f>
        <v>1</v>
      </c>
      <c r="K46" s="16">
        <f>[4]亲密度规划!$P$4</f>
        <v>1</v>
      </c>
      <c r="L46" s="17">
        <f>[4]亲密度规划!$P$2</f>
        <v>5</v>
      </c>
      <c r="M46" s="8">
        <f>[2]体力规划!$C43</f>
        <v>101</v>
      </c>
      <c r="N46" s="8">
        <v>6</v>
      </c>
      <c r="O46" s="8">
        <f>[1]s_battle_data!$A1957</f>
        <v>20000042</v>
      </c>
      <c r="P46" s="18" t="str">
        <f>[6]学院考核配置!$K44</f>
        <v>3_2500|101_10|6_25</v>
      </c>
      <c r="Q46" s="18" t="str">
        <f>[6]学院考核配置!$V44</f>
        <v>3_1250|101_5|6_15</v>
      </c>
    </row>
    <row r="47" ht="17.25" spans="1:17">
      <c r="A47" s="8">
        <v>43</v>
      </c>
      <c r="B47" s="9">
        <f>[2]升级时间规划!$R46</f>
        <v>1890</v>
      </c>
      <c r="C47" s="9">
        <f t="shared" si="6"/>
        <v>16845</v>
      </c>
      <c r="D47" s="9">
        <f>[3]主角经验规划!$K46</f>
        <v>500</v>
      </c>
      <c r="E47" s="9">
        <f t="shared" si="7"/>
        <v>5480</v>
      </c>
      <c r="F47" s="9">
        <f>[4]角色亲密度!$B46</f>
        <v>180</v>
      </c>
      <c r="G47" s="8">
        <f t="shared" si="8"/>
        <v>2160</v>
      </c>
      <c r="H47" s="8">
        <f>[5]装备升级规划!$B45</f>
        <v>108205</v>
      </c>
      <c r="I47" s="8">
        <f t="shared" si="9"/>
        <v>576235</v>
      </c>
      <c r="J47" s="16">
        <f>[4]亲密度规划!$P$3</f>
        <v>1</v>
      </c>
      <c r="K47" s="16">
        <f>[4]亲密度规划!$P$4</f>
        <v>1</v>
      </c>
      <c r="L47" s="17">
        <f>[4]亲密度规划!$P$2</f>
        <v>5</v>
      </c>
      <c r="M47" s="8">
        <f>[2]体力规划!$C44</f>
        <v>102</v>
      </c>
      <c r="N47" s="8">
        <v>6</v>
      </c>
      <c r="O47" s="8">
        <f>[1]s_battle_data!$A1958</f>
        <v>20000043</v>
      </c>
      <c r="P47" s="18" t="str">
        <f>[6]学院考核配置!$K45</f>
        <v>3_2500|101_10|6_25</v>
      </c>
      <c r="Q47" s="18" t="str">
        <f>[6]学院考核配置!$V45</f>
        <v>3_1250|101_5|6_15</v>
      </c>
    </row>
    <row r="48" ht="17.25" spans="1:17">
      <c r="A48" s="8">
        <v>44</v>
      </c>
      <c r="B48" s="9">
        <f>[2]升级时间规划!$R47</f>
        <v>1940</v>
      </c>
      <c r="C48" s="9">
        <f t="shared" si="6"/>
        <v>18785</v>
      </c>
      <c r="D48" s="9">
        <f>[3]主角经验规划!$K47</f>
        <v>510</v>
      </c>
      <c r="E48" s="9">
        <f t="shared" si="7"/>
        <v>5990</v>
      </c>
      <c r="F48" s="9">
        <f>[4]角色亲密度!$B47</f>
        <v>185</v>
      </c>
      <c r="G48" s="8">
        <f t="shared" si="8"/>
        <v>2345</v>
      </c>
      <c r="H48" s="8">
        <f>[5]装备升级规划!$B46</f>
        <v>112645</v>
      </c>
      <c r="I48" s="8">
        <f t="shared" si="9"/>
        <v>688880</v>
      </c>
      <c r="J48" s="16">
        <f>[4]亲密度规划!$P$3</f>
        <v>1</v>
      </c>
      <c r="K48" s="16">
        <f>[4]亲密度规划!$P$4</f>
        <v>1</v>
      </c>
      <c r="L48" s="17">
        <f>[4]亲密度规划!$P$2</f>
        <v>5</v>
      </c>
      <c r="M48" s="8">
        <f>[2]体力规划!$C45</f>
        <v>103</v>
      </c>
      <c r="N48" s="8">
        <v>6</v>
      </c>
      <c r="O48" s="8">
        <f>[1]s_battle_data!$A1959</f>
        <v>20000044</v>
      </c>
      <c r="P48" s="18" t="str">
        <f>[6]学院考核配置!$K46</f>
        <v>3_2500|101_10|6_25</v>
      </c>
      <c r="Q48" s="18" t="str">
        <f>[6]学院考核配置!$V46</f>
        <v>3_1250|101_5|6_15</v>
      </c>
    </row>
    <row r="49" ht="17.25" spans="1:17">
      <c r="A49" s="8">
        <v>45</v>
      </c>
      <c r="B49" s="9">
        <f>[2]升级时间规划!$R48</f>
        <v>3550</v>
      </c>
      <c r="C49" s="9">
        <f t="shared" si="6"/>
        <v>22335</v>
      </c>
      <c r="D49" s="9">
        <f>[3]主角经验规划!$K48</f>
        <v>930</v>
      </c>
      <c r="E49" s="9">
        <f t="shared" si="7"/>
        <v>6920</v>
      </c>
      <c r="F49" s="9">
        <f>[4]角色亲密度!$B48</f>
        <v>355</v>
      </c>
      <c r="G49" s="8">
        <f t="shared" si="8"/>
        <v>2700</v>
      </c>
      <c r="H49" s="8">
        <f>[5]装备升级规划!$B47</f>
        <v>205135</v>
      </c>
      <c r="I49" s="8">
        <f t="shared" si="9"/>
        <v>894015</v>
      </c>
      <c r="J49" s="16">
        <f>[4]亲密度规划!$P$3</f>
        <v>1</v>
      </c>
      <c r="K49" s="16">
        <f>[4]亲密度规划!$P$4</f>
        <v>1</v>
      </c>
      <c r="L49" s="17">
        <f>[4]亲密度规划!$P$2</f>
        <v>5</v>
      </c>
      <c r="M49" s="8">
        <f>[2]体力规划!$C46</f>
        <v>104</v>
      </c>
      <c r="N49" s="8">
        <v>6</v>
      </c>
      <c r="O49" s="8">
        <f>[1]s_battle_data!$A1960</f>
        <v>20000045</v>
      </c>
      <c r="P49" s="18" t="str">
        <f>[6]学院考核配置!$K47</f>
        <v>3_2500|101_10|6_25</v>
      </c>
      <c r="Q49" s="18" t="str">
        <f>[6]学院考核配置!$V47</f>
        <v>3_1250|101_5|6_15</v>
      </c>
    </row>
    <row r="50" ht="17.25" spans="1:17">
      <c r="A50" s="8">
        <v>46</v>
      </c>
      <c r="B50" s="9">
        <f>[2]升级时间规划!$R49</f>
        <v>3665</v>
      </c>
      <c r="C50" s="9">
        <f t="shared" si="6"/>
        <v>26000</v>
      </c>
      <c r="D50" s="9">
        <f>[3]主角经验规划!$K49</f>
        <v>950</v>
      </c>
      <c r="E50" s="9">
        <f t="shared" si="7"/>
        <v>7870</v>
      </c>
      <c r="F50" s="9">
        <f>[4]角色亲密度!$B49</f>
        <v>365</v>
      </c>
      <c r="G50" s="8">
        <f t="shared" si="8"/>
        <v>3065</v>
      </c>
      <c r="H50" s="8">
        <f>[5]装备升级规划!$B48</f>
        <v>214485</v>
      </c>
      <c r="I50" s="8">
        <f t="shared" si="9"/>
        <v>1108500</v>
      </c>
      <c r="J50" s="16">
        <f>[4]亲密度规划!$P$3</f>
        <v>1</v>
      </c>
      <c r="K50" s="16">
        <f>[4]亲密度规划!$P$4</f>
        <v>1</v>
      </c>
      <c r="L50" s="17">
        <f>[4]亲密度规划!$P$2</f>
        <v>5</v>
      </c>
      <c r="M50" s="8">
        <f>[2]体力规划!$C47</f>
        <v>105</v>
      </c>
      <c r="N50" s="8">
        <v>6</v>
      </c>
      <c r="O50" s="8">
        <f>[1]s_battle_data!$A1961</f>
        <v>20000046</v>
      </c>
      <c r="P50" s="18" t="str">
        <f>[6]学院考核配置!$K48</f>
        <v>3_2500|101_10|6_25</v>
      </c>
      <c r="Q50" s="18" t="str">
        <f>[6]学院考核配置!$V48</f>
        <v>3_1250|101_5|6_15</v>
      </c>
    </row>
    <row r="51" ht="17.25" spans="1:17">
      <c r="A51" s="8">
        <v>47</v>
      </c>
      <c r="B51" s="9">
        <f>[2]升级时间规划!$R50</f>
        <v>3765</v>
      </c>
      <c r="C51" s="9">
        <f t="shared" si="6"/>
        <v>29765</v>
      </c>
      <c r="D51" s="9">
        <f>[3]主角经验规划!$K50</f>
        <v>970</v>
      </c>
      <c r="E51" s="9">
        <f t="shared" si="7"/>
        <v>8840</v>
      </c>
      <c r="F51" s="9">
        <f>[4]角色亲密度!$B50</f>
        <v>370</v>
      </c>
      <c r="G51" s="8">
        <f t="shared" si="8"/>
        <v>3435</v>
      </c>
      <c r="H51" s="8">
        <f>[5]装备升级规划!$B49</f>
        <v>221855</v>
      </c>
      <c r="I51" s="8">
        <f t="shared" si="9"/>
        <v>1330355</v>
      </c>
      <c r="J51" s="16">
        <f>[4]亲密度规划!$P$3</f>
        <v>1</v>
      </c>
      <c r="K51" s="16">
        <f>[4]亲密度规划!$P$4</f>
        <v>1</v>
      </c>
      <c r="L51" s="17">
        <f>[4]亲密度规划!$P$2</f>
        <v>5</v>
      </c>
      <c r="M51" s="8">
        <f>[2]体力规划!$C48</f>
        <v>106</v>
      </c>
      <c r="N51" s="8">
        <v>6</v>
      </c>
      <c r="O51" s="8">
        <f>[1]s_battle_data!$A1962</f>
        <v>20000047</v>
      </c>
      <c r="P51" s="18" t="str">
        <f>[6]学院考核配置!$K49</f>
        <v>3_2500|101_10|6_25</v>
      </c>
      <c r="Q51" s="18" t="str">
        <f>[6]学院考核配置!$V49</f>
        <v>3_1250|101_5|6_15</v>
      </c>
    </row>
    <row r="52" ht="17.25" spans="1:17">
      <c r="A52" s="8">
        <v>48</v>
      </c>
      <c r="B52" s="9">
        <f>[2]升级时间规划!$R51</f>
        <v>3885</v>
      </c>
      <c r="C52" s="9">
        <f t="shared" si="6"/>
        <v>33650</v>
      </c>
      <c r="D52" s="9">
        <f>[3]主角经验规划!$K51</f>
        <v>1000</v>
      </c>
      <c r="E52" s="9">
        <f t="shared" si="7"/>
        <v>9840</v>
      </c>
      <c r="F52" s="9">
        <f>[4]角色亲密度!$B51</f>
        <v>380</v>
      </c>
      <c r="G52" s="8">
        <f t="shared" si="8"/>
        <v>3815</v>
      </c>
      <c r="H52" s="8">
        <f>[5]装备升级规划!$B50</f>
        <v>230430</v>
      </c>
      <c r="I52" s="8">
        <f t="shared" si="9"/>
        <v>1560785</v>
      </c>
      <c r="J52" s="16">
        <f>[4]亲密度规划!$P$3</f>
        <v>1</v>
      </c>
      <c r="K52" s="16">
        <f>[4]亲密度规划!$P$4</f>
        <v>1</v>
      </c>
      <c r="L52" s="17">
        <f>[4]亲密度规划!$P$2</f>
        <v>5</v>
      </c>
      <c r="M52" s="8">
        <f>[2]体力规划!$C49</f>
        <v>107</v>
      </c>
      <c r="N52" s="8">
        <v>6</v>
      </c>
      <c r="O52" s="8">
        <f>[1]s_battle_data!$A1963</f>
        <v>20000048</v>
      </c>
      <c r="P52" s="18" t="str">
        <f>[6]学院考核配置!$K50</f>
        <v>3_2500|101_10|6_25</v>
      </c>
      <c r="Q52" s="18" t="str">
        <f>[6]学院考核配置!$V50</f>
        <v>3_1250|101_5|6_15</v>
      </c>
    </row>
    <row r="53" ht="17.25" spans="1:17">
      <c r="A53" s="8">
        <v>49</v>
      </c>
      <c r="B53" s="9">
        <f>[2]升级时间规划!$R52</f>
        <v>3970</v>
      </c>
      <c r="C53" s="9">
        <f t="shared" si="6"/>
        <v>37620</v>
      </c>
      <c r="D53" s="9">
        <f>[3]主角经验规划!$K52</f>
        <v>1020</v>
      </c>
      <c r="E53" s="9">
        <f t="shared" si="7"/>
        <v>10860</v>
      </c>
      <c r="F53" s="9">
        <f>[4]角色亲密度!$B52</f>
        <v>390</v>
      </c>
      <c r="G53" s="8">
        <f t="shared" si="8"/>
        <v>4205</v>
      </c>
      <c r="H53" s="8">
        <f>[5]装备升级规划!$B51</f>
        <v>238430</v>
      </c>
      <c r="I53" s="8">
        <f t="shared" si="9"/>
        <v>1799215</v>
      </c>
      <c r="J53" s="16">
        <f>[4]亲密度规划!$P$3</f>
        <v>1</v>
      </c>
      <c r="K53" s="16">
        <f>[4]亲密度规划!$P$4</f>
        <v>1</v>
      </c>
      <c r="L53" s="17">
        <f>[4]亲密度规划!$P$2</f>
        <v>5</v>
      </c>
      <c r="M53" s="8">
        <f>[2]体力规划!$C50</f>
        <v>108</v>
      </c>
      <c r="N53" s="8">
        <v>6</v>
      </c>
      <c r="O53" s="8">
        <f>[1]s_battle_data!$A1964</f>
        <v>20000049</v>
      </c>
      <c r="P53" s="18" t="str">
        <f>[6]学院考核配置!$K51</f>
        <v>3_2500|101_10|6_25</v>
      </c>
      <c r="Q53" s="18" t="str">
        <f>[6]学院考核配置!$V51</f>
        <v>3_1250|101_5|6_15</v>
      </c>
    </row>
    <row r="54" ht="17.25" spans="1:17">
      <c r="A54" s="8">
        <v>50</v>
      </c>
      <c r="B54" s="9">
        <f>[2]升级时间规划!$R53</f>
        <v>5435</v>
      </c>
      <c r="C54" s="9">
        <f t="shared" si="6"/>
        <v>43055</v>
      </c>
      <c r="D54" s="9">
        <f>[3]主角经验规划!$K53</f>
        <v>1560</v>
      </c>
      <c r="E54" s="9">
        <f t="shared" si="7"/>
        <v>12420</v>
      </c>
      <c r="F54" s="9">
        <f>[4]角色亲密度!$B53</f>
        <v>525</v>
      </c>
      <c r="G54" s="8">
        <f t="shared" si="8"/>
        <v>4730</v>
      </c>
      <c r="H54" s="8">
        <f>[5]装备升级规划!$B52</f>
        <v>355160</v>
      </c>
      <c r="I54" s="8">
        <f t="shared" si="9"/>
        <v>2154375</v>
      </c>
      <c r="J54" s="16">
        <f>[4]亲密度规划!$P$3</f>
        <v>1</v>
      </c>
      <c r="K54" s="16">
        <f>[4]亲密度规划!$P$4</f>
        <v>1</v>
      </c>
      <c r="L54" s="17">
        <f>[4]亲密度规划!$P$2</f>
        <v>5</v>
      </c>
      <c r="M54" s="8">
        <f>[2]体力规划!$C51</f>
        <v>109</v>
      </c>
      <c r="N54" s="8">
        <v>6</v>
      </c>
      <c r="O54" s="8">
        <f>[1]s_battle_data!$A1965</f>
        <v>20000050</v>
      </c>
      <c r="P54" s="18" t="str">
        <f>[6]学院考核配置!$K52</f>
        <v>3_2500|101_10|6_25</v>
      </c>
      <c r="Q54" s="18" t="str">
        <f>[6]学院考核配置!$V52</f>
        <v>3_1250|101_5|6_15</v>
      </c>
    </row>
    <row r="55" ht="17.25" spans="1:17">
      <c r="A55" s="8">
        <v>51</v>
      </c>
      <c r="B55" s="9">
        <f>[2]升级时间规划!$R54</f>
        <v>5590</v>
      </c>
      <c r="C55" s="9">
        <f t="shared" si="6"/>
        <v>48645</v>
      </c>
      <c r="D55" s="9">
        <f>[3]主角经验规划!$K54</f>
        <v>1600</v>
      </c>
      <c r="E55" s="9">
        <f t="shared" si="7"/>
        <v>14020</v>
      </c>
      <c r="F55" s="9">
        <f>[4]角色亲密度!$B54</f>
        <v>540</v>
      </c>
      <c r="G55" s="8">
        <f t="shared" si="8"/>
        <v>5270</v>
      </c>
      <c r="H55" s="8">
        <f>[5]装备升级规划!$B53</f>
        <v>371050</v>
      </c>
      <c r="I55" s="8">
        <f t="shared" si="9"/>
        <v>2525425</v>
      </c>
      <c r="J55" s="16">
        <f>[4]亲密度规划!$P$3</f>
        <v>1</v>
      </c>
      <c r="K55" s="16">
        <f>[4]亲密度规划!$P$4</f>
        <v>1</v>
      </c>
      <c r="L55" s="17">
        <f>[4]亲密度规划!$P$2</f>
        <v>5</v>
      </c>
      <c r="M55" s="8">
        <f>[2]体力规划!$C52</f>
        <v>110</v>
      </c>
      <c r="N55" s="8">
        <v>6</v>
      </c>
      <c r="O55" s="8">
        <f>[1]s_battle_data!$A1966</f>
        <v>20000051</v>
      </c>
      <c r="P55" s="18" t="str">
        <f>[6]学院考核配置!$K53</f>
        <v>3_2500|101_10|6_25</v>
      </c>
      <c r="Q55" s="18" t="str">
        <f>[6]学院考核配置!$V53</f>
        <v>3_1250|101_5|6_15</v>
      </c>
    </row>
    <row r="56" ht="17.25" spans="1:17">
      <c r="A56" s="8">
        <v>52</v>
      </c>
      <c r="B56" s="9">
        <f>[2]升级时间规划!$R55</f>
        <v>5720</v>
      </c>
      <c r="C56" s="9">
        <f t="shared" si="6"/>
        <v>54365</v>
      </c>
      <c r="D56" s="9">
        <f>[3]主角经验规划!$K55</f>
        <v>1630</v>
      </c>
      <c r="E56" s="9">
        <f t="shared" si="7"/>
        <v>15650</v>
      </c>
      <c r="F56" s="9">
        <f>[4]角色亲密度!$B55</f>
        <v>550</v>
      </c>
      <c r="G56" s="8">
        <f t="shared" si="8"/>
        <v>5820</v>
      </c>
      <c r="H56" s="8">
        <f>[5]装备升级规划!$B54</f>
        <v>382610</v>
      </c>
      <c r="I56" s="8">
        <f t="shared" si="9"/>
        <v>2908035</v>
      </c>
      <c r="J56" s="16">
        <f>[4]亲密度规划!$P$3</f>
        <v>1</v>
      </c>
      <c r="K56" s="16">
        <f>[4]亲密度规划!$P$4</f>
        <v>1</v>
      </c>
      <c r="L56" s="17">
        <f>[4]亲密度规划!$P$2</f>
        <v>5</v>
      </c>
      <c r="M56" s="8">
        <f>[2]体力规划!$C53</f>
        <v>111</v>
      </c>
      <c r="N56" s="8">
        <v>6</v>
      </c>
      <c r="O56" s="8">
        <f>[1]s_battle_data!$A1967</f>
        <v>20000052</v>
      </c>
      <c r="P56" s="18" t="str">
        <f>[6]学院考核配置!$K54</f>
        <v>3_2500|101_10|6_25</v>
      </c>
      <c r="Q56" s="18" t="str">
        <f>[6]学院考核配置!$V54</f>
        <v>3_1250|101_5|6_15</v>
      </c>
    </row>
    <row r="57" ht="17.25" spans="1:17">
      <c r="A57" s="8">
        <v>53</v>
      </c>
      <c r="B57" s="9">
        <f>[2]升级时间规划!$R56</f>
        <v>5920</v>
      </c>
      <c r="C57" s="9">
        <f t="shared" si="6"/>
        <v>60285</v>
      </c>
      <c r="D57" s="9">
        <f>[3]主角经验规划!$K56</f>
        <v>1670</v>
      </c>
      <c r="E57" s="9">
        <f t="shared" si="7"/>
        <v>17320</v>
      </c>
      <c r="F57" s="9">
        <f>[4]角色亲密度!$B56</f>
        <v>590</v>
      </c>
      <c r="G57" s="8">
        <f t="shared" si="8"/>
        <v>6410</v>
      </c>
      <c r="H57" s="8">
        <f>[5]装备升级规划!$B55</f>
        <v>394440</v>
      </c>
      <c r="I57" s="8">
        <f t="shared" si="9"/>
        <v>3302475</v>
      </c>
      <c r="J57" s="16">
        <f>[4]亲密度规划!$P$3</f>
        <v>1</v>
      </c>
      <c r="K57" s="16">
        <f>[4]亲密度规划!$P$4</f>
        <v>1</v>
      </c>
      <c r="L57" s="17">
        <f>[4]亲密度规划!$P$2</f>
        <v>5</v>
      </c>
      <c r="M57" s="8">
        <f>[2]体力规划!$C54</f>
        <v>112</v>
      </c>
      <c r="N57" s="8">
        <v>6</v>
      </c>
      <c r="O57" s="8">
        <f>[1]s_battle_data!$A1968</f>
        <v>20000053</v>
      </c>
      <c r="P57" s="18" t="str">
        <f>[6]学院考核配置!$K55</f>
        <v>3_2500|101_10|6_25</v>
      </c>
      <c r="Q57" s="18" t="str">
        <f>[6]学院考核配置!$V55</f>
        <v>3_1250|101_5|6_15</v>
      </c>
    </row>
    <row r="58" ht="17.25" spans="1:17">
      <c r="A58" s="8">
        <v>54</v>
      </c>
      <c r="B58" s="9">
        <f>[2]升级时间规划!$R57</f>
        <v>6090</v>
      </c>
      <c r="C58" s="9">
        <f t="shared" si="6"/>
        <v>66375</v>
      </c>
      <c r="D58" s="9">
        <f>[3]主角经验规划!$K57</f>
        <v>1700</v>
      </c>
      <c r="E58" s="9">
        <f t="shared" si="7"/>
        <v>19020</v>
      </c>
      <c r="F58" s="9">
        <f>[4]角色亲密度!$B57</f>
        <v>605</v>
      </c>
      <c r="G58" s="8">
        <f t="shared" si="8"/>
        <v>7015</v>
      </c>
      <c r="H58" s="8">
        <f>[5]装备升级规划!$B56</f>
        <v>406555</v>
      </c>
      <c r="I58" s="8">
        <f t="shared" si="9"/>
        <v>3709030</v>
      </c>
      <c r="J58" s="16">
        <f>[4]亲密度规划!$P$3</f>
        <v>1</v>
      </c>
      <c r="K58" s="16">
        <f>[4]亲密度规划!$P$4</f>
        <v>1</v>
      </c>
      <c r="L58" s="17">
        <f>[4]亲密度规划!$P$2</f>
        <v>5</v>
      </c>
      <c r="M58" s="8">
        <f>[2]体力规划!$C55</f>
        <v>113</v>
      </c>
      <c r="N58" s="8">
        <v>6</v>
      </c>
      <c r="O58" s="8">
        <f>[1]s_battle_data!$A1969</f>
        <v>20000054</v>
      </c>
      <c r="P58" s="18" t="str">
        <f>[6]学院考核配置!$K56</f>
        <v>3_2500|101_10|6_25</v>
      </c>
      <c r="Q58" s="18" t="str">
        <f>[6]学院考核配置!$V56</f>
        <v>3_1250|101_5|6_15</v>
      </c>
    </row>
    <row r="59" ht="17.25" spans="1:17">
      <c r="A59" s="8">
        <v>55</v>
      </c>
      <c r="B59" s="9">
        <f>[2]升级时间规划!$R58</f>
        <v>8560</v>
      </c>
      <c r="C59" s="9">
        <f t="shared" si="6"/>
        <v>74935</v>
      </c>
      <c r="D59" s="9">
        <f>[3]主角经验规划!$K58</f>
        <v>2380</v>
      </c>
      <c r="E59" s="9">
        <f t="shared" si="7"/>
        <v>21400</v>
      </c>
      <c r="F59" s="9">
        <f>[4]角色亲密度!$B58</f>
        <v>845</v>
      </c>
      <c r="G59" s="8">
        <f t="shared" si="8"/>
        <v>7860</v>
      </c>
      <c r="H59" s="8">
        <f>[5]装备升级规划!$B57</f>
        <v>573625</v>
      </c>
      <c r="I59" s="8">
        <f t="shared" si="9"/>
        <v>4282655</v>
      </c>
      <c r="J59" s="16">
        <f>[4]亲密度规划!$P$3</f>
        <v>1</v>
      </c>
      <c r="K59" s="16">
        <f>[4]亲密度规划!$P$4</f>
        <v>1</v>
      </c>
      <c r="L59" s="17">
        <f>[4]亲密度规划!$P$2</f>
        <v>5</v>
      </c>
      <c r="M59" s="8">
        <f>[2]体力规划!$C56</f>
        <v>114</v>
      </c>
      <c r="N59" s="8">
        <v>6</v>
      </c>
      <c r="O59" s="8">
        <f>[1]s_battle_data!$A1970</f>
        <v>20000055</v>
      </c>
      <c r="P59" s="18" t="str">
        <f>[6]学院考核配置!$K57</f>
        <v>3_2500|101_10|6_25</v>
      </c>
      <c r="Q59" s="18" t="str">
        <f>[6]学院考核配置!$V57</f>
        <v>3_1250|101_5|6_15</v>
      </c>
    </row>
    <row r="60" ht="17.25" spans="1:17">
      <c r="A60" s="8">
        <v>56</v>
      </c>
      <c r="B60" s="9">
        <f>[2]升级时间规划!$R59</f>
        <v>8850</v>
      </c>
      <c r="C60" s="9">
        <f t="shared" si="6"/>
        <v>83785</v>
      </c>
      <c r="D60" s="9">
        <f>[3]主角经验规划!$K59</f>
        <v>2440</v>
      </c>
      <c r="E60" s="9">
        <f t="shared" si="7"/>
        <v>23840</v>
      </c>
      <c r="F60" s="9">
        <f>[4]角色亲密度!$B59</f>
        <v>865</v>
      </c>
      <c r="G60" s="8">
        <f t="shared" si="8"/>
        <v>8725</v>
      </c>
      <c r="H60" s="8">
        <f>[5]装备升级规划!$B58</f>
        <v>599365</v>
      </c>
      <c r="I60" s="8">
        <f t="shared" si="9"/>
        <v>4882020</v>
      </c>
      <c r="J60" s="16">
        <f>[4]亲密度规划!$P$3</f>
        <v>1</v>
      </c>
      <c r="K60" s="16">
        <f>[4]亲密度规划!$P$4</f>
        <v>1</v>
      </c>
      <c r="L60" s="17">
        <f>[4]亲密度规划!$P$2</f>
        <v>5</v>
      </c>
      <c r="M60" s="8">
        <f>[2]体力规划!$C57</f>
        <v>115</v>
      </c>
      <c r="N60" s="8">
        <v>6</v>
      </c>
      <c r="O60" s="8">
        <f>[1]s_battle_data!$A1971</f>
        <v>20000056</v>
      </c>
      <c r="P60" s="18" t="str">
        <f>[6]学院考核配置!$K58</f>
        <v>3_2500|101_10|6_25</v>
      </c>
      <c r="Q60" s="18" t="str">
        <f>[6]学院考核配置!$V58</f>
        <v>3_1250|101_5|6_15</v>
      </c>
    </row>
    <row r="61" ht="17.25" spans="1:17">
      <c r="A61" s="8">
        <v>57</v>
      </c>
      <c r="B61" s="9">
        <f>[2]升级时间规划!$R60</f>
        <v>9050</v>
      </c>
      <c r="C61" s="9">
        <f t="shared" si="6"/>
        <v>92835</v>
      </c>
      <c r="D61" s="9">
        <f>[3]主角经验规划!$K60</f>
        <v>2500</v>
      </c>
      <c r="E61" s="9">
        <f t="shared" si="7"/>
        <v>26340</v>
      </c>
      <c r="F61" s="9">
        <f>[4]角色亲密度!$B60</f>
        <v>885</v>
      </c>
      <c r="G61" s="8">
        <f t="shared" si="8"/>
        <v>9610</v>
      </c>
      <c r="H61" s="8">
        <f>[5]装备升级规划!$B59</f>
        <v>618540</v>
      </c>
      <c r="I61" s="8">
        <f t="shared" si="9"/>
        <v>5500560</v>
      </c>
      <c r="J61" s="16">
        <f>[4]亲密度规划!$P$3</f>
        <v>1</v>
      </c>
      <c r="K61" s="16">
        <f>[4]亲密度规划!$P$4</f>
        <v>1</v>
      </c>
      <c r="L61" s="17">
        <f>[4]亲密度规划!$P$2</f>
        <v>5</v>
      </c>
      <c r="M61" s="8">
        <f>[2]体力规划!$C58</f>
        <v>116</v>
      </c>
      <c r="N61" s="8">
        <v>6</v>
      </c>
      <c r="O61" s="8">
        <f>[1]s_battle_data!$A1972</f>
        <v>20000057</v>
      </c>
      <c r="P61" s="18" t="str">
        <f>[6]学院考核配置!$K59</f>
        <v>3_2500|101_10|6_25</v>
      </c>
      <c r="Q61" s="18" t="str">
        <f>[6]学院考核配置!$V59</f>
        <v>3_1250|101_5|6_15</v>
      </c>
    </row>
    <row r="62" ht="17.25" spans="1:17">
      <c r="A62" s="8">
        <v>58</v>
      </c>
      <c r="B62" s="9">
        <f>[2]升级时间规划!$R61</f>
        <v>9355</v>
      </c>
      <c r="C62" s="9">
        <f t="shared" si="6"/>
        <v>102190</v>
      </c>
      <c r="D62" s="9">
        <f>[3]主角经验规划!$K61</f>
        <v>2850</v>
      </c>
      <c r="E62" s="9">
        <f t="shared" si="7"/>
        <v>29190</v>
      </c>
      <c r="F62" s="9">
        <f>[4]角色亲密度!$B61</f>
        <v>905</v>
      </c>
      <c r="G62" s="8">
        <f t="shared" si="8"/>
        <v>10515</v>
      </c>
      <c r="H62" s="8">
        <f>[5]装备升级规划!$B60</f>
        <v>670090</v>
      </c>
      <c r="I62" s="8">
        <f t="shared" si="9"/>
        <v>6170650</v>
      </c>
      <c r="J62" s="16">
        <f>[4]亲密度规划!$P$3</f>
        <v>1</v>
      </c>
      <c r="K62" s="16">
        <f>[4]亲密度规划!$P$4</f>
        <v>1</v>
      </c>
      <c r="L62" s="17">
        <f>[4]亲密度规划!$P$2</f>
        <v>5</v>
      </c>
      <c r="M62" s="8">
        <f>[2]体力规划!$C59</f>
        <v>117</v>
      </c>
      <c r="N62" s="8">
        <v>6</v>
      </c>
      <c r="O62" s="8">
        <f>[1]s_battle_data!$A1973</f>
        <v>20000058</v>
      </c>
      <c r="P62" s="18" t="str">
        <f>[6]学院考核配置!$K60</f>
        <v>3_2500|101_10|6_25</v>
      </c>
      <c r="Q62" s="18" t="str">
        <f>[6]学院考核配置!$V60</f>
        <v>3_1250|101_5|6_15</v>
      </c>
    </row>
    <row r="63" ht="17.25" spans="1:17">
      <c r="A63" s="8">
        <v>59</v>
      </c>
      <c r="B63" s="9">
        <f>[2]升级时间规划!$R62</f>
        <v>9640</v>
      </c>
      <c r="C63" s="9">
        <f t="shared" si="6"/>
        <v>111830</v>
      </c>
      <c r="D63" s="9">
        <f>[3]主角经验规划!$K62</f>
        <v>2910</v>
      </c>
      <c r="E63" s="9">
        <f t="shared" si="7"/>
        <v>32100</v>
      </c>
      <c r="F63" s="9">
        <f>[4]角色亲密度!$B62</f>
        <v>970</v>
      </c>
      <c r="G63" s="8">
        <f t="shared" si="8"/>
        <v>11485</v>
      </c>
      <c r="H63" s="8">
        <f>[5]装备升级规划!$B61</f>
        <v>690940</v>
      </c>
      <c r="I63" s="8">
        <f t="shared" si="9"/>
        <v>6861590</v>
      </c>
      <c r="J63" s="16">
        <f>[4]亲密度规划!$P$3</f>
        <v>1</v>
      </c>
      <c r="K63" s="16">
        <f>[4]亲密度规划!$P$4</f>
        <v>1</v>
      </c>
      <c r="L63" s="17">
        <f>[4]亲密度规划!$P$2</f>
        <v>5</v>
      </c>
      <c r="M63" s="8">
        <f>[2]体力规划!$C60</f>
        <v>118</v>
      </c>
      <c r="N63" s="8">
        <v>6</v>
      </c>
      <c r="O63" s="8">
        <f>[1]s_battle_data!$A1974</f>
        <v>20000059</v>
      </c>
      <c r="P63" s="18" t="str">
        <f>[6]学院考核配置!$K61</f>
        <v>3_2500|101_10|6_25</v>
      </c>
      <c r="Q63" s="18" t="str">
        <f>[6]学院考核配置!$V61</f>
        <v>3_1250|101_5|6_15</v>
      </c>
    </row>
    <row r="64" ht="17.25" spans="1:17">
      <c r="A64" s="8">
        <v>60</v>
      </c>
      <c r="B64" s="9">
        <f>[2]升级时间规划!$R63</f>
        <v>13350</v>
      </c>
      <c r="C64" s="9">
        <f t="shared" si="6"/>
        <v>125180</v>
      </c>
      <c r="D64" s="9">
        <f>[3]主角经验规划!$K63</f>
        <v>4000</v>
      </c>
      <c r="E64" s="9">
        <f t="shared" si="7"/>
        <v>36100</v>
      </c>
      <c r="F64" s="9">
        <f>[4]角色亲密度!$B63</f>
        <v>1335</v>
      </c>
      <c r="G64" s="8">
        <f t="shared" si="8"/>
        <v>12820</v>
      </c>
      <c r="H64" s="8">
        <f>[5]装备升级规划!$B62</f>
        <v>960130</v>
      </c>
      <c r="I64" s="8">
        <f t="shared" si="9"/>
        <v>7821720</v>
      </c>
      <c r="J64" s="16">
        <f>[4]亲密度规划!$P$3</f>
        <v>1</v>
      </c>
      <c r="K64" s="16">
        <f>[4]亲密度规划!$P$4</f>
        <v>1</v>
      </c>
      <c r="L64" s="17">
        <f>[4]亲密度规划!$P$2</f>
        <v>5</v>
      </c>
      <c r="M64" s="8">
        <f>[2]体力规划!$C61</f>
        <v>119</v>
      </c>
      <c r="N64" s="8">
        <v>6</v>
      </c>
      <c r="O64" s="8">
        <f>[1]s_battle_data!$A1975</f>
        <v>20000060</v>
      </c>
      <c r="P64" s="18" t="str">
        <f>[6]学院考核配置!$K62</f>
        <v>3_2500|101_10|6_25</v>
      </c>
      <c r="Q64" s="18" t="str">
        <f>[6]学院考核配置!$V62</f>
        <v>3_1250|101_5|6_15</v>
      </c>
    </row>
    <row r="65" ht="17.25" spans="1:17">
      <c r="A65" s="8">
        <v>61</v>
      </c>
      <c r="B65" s="9">
        <f>[2]升级时间规划!$R64</f>
        <v>13840</v>
      </c>
      <c r="C65" s="9">
        <f t="shared" si="6"/>
        <v>139020</v>
      </c>
      <c r="D65" s="9">
        <f>[3]主角经验规划!$K64</f>
        <v>4100</v>
      </c>
      <c r="E65" s="9">
        <f t="shared" si="7"/>
        <v>40200</v>
      </c>
      <c r="F65" s="9">
        <f>[4]角色亲密度!$B64</f>
        <v>1365</v>
      </c>
      <c r="G65" s="8">
        <f t="shared" si="8"/>
        <v>14185</v>
      </c>
      <c r="H65" s="8">
        <f>[5]装备升级规划!$B63</f>
        <v>1004680</v>
      </c>
      <c r="I65" s="8">
        <f t="shared" si="9"/>
        <v>8826400</v>
      </c>
      <c r="J65" s="16">
        <f>[4]亲密度规划!$P$3</f>
        <v>1</v>
      </c>
      <c r="K65" s="16">
        <f>[4]亲密度规划!$P$4</f>
        <v>1</v>
      </c>
      <c r="L65" s="17">
        <f>[4]亲密度规划!$P$2</f>
        <v>5</v>
      </c>
      <c r="M65" s="8">
        <f>[2]体力规划!$C62</f>
        <v>120</v>
      </c>
      <c r="N65" s="8">
        <v>6</v>
      </c>
      <c r="O65" s="8">
        <f>[1]s_battle_data!$A1976</f>
        <v>20000061</v>
      </c>
      <c r="P65" s="18" t="str">
        <f>[6]学院考核配置!$K63</f>
        <v>3_2500|101_10|6_25</v>
      </c>
      <c r="Q65" s="18" t="str">
        <f>[6]学院考核配置!$V63</f>
        <v>3_1250|101_5|6_15</v>
      </c>
    </row>
    <row r="66" ht="17.25" spans="1:17">
      <c r="A66" s="8">
        <v>62</v>
      </c>
      <c r="B66" s="9">
        <f>[2]升级时间规划!$R65</f>
        <v>14230</v>
      </c>
      <c r="C66" s="9">
        <f t="shared" si="6"/>
        <v>153250</v>
      </c>
      <c r="D66" s="9">
        <f>[3]主角经验规划!$K65</f>
        <v>4190</v>
      </c>
      <c r="E66" s="9">
        <f t="shared" si="7"/>
        <v>44390</v>
      </c>
      <c r="F66" s="9">
        <f>[4]角色亲密度!$B65</f>
        <v>1395</v>
      </c>
      <c r="G66" s="8">
        <f t="shared" si="8"/>
        <v>15580</v>
      </c>
      <c r="H66" s="8">
        <f>[5]装备升级规划!$B64</f>
        <v>1037095</v>
      </c>
      <c r="I66" s="8">
        <f t="shared" si="9"/>
        <v>9863495</v>
      </c>
      <c r="J66" s="16">
        <f>[4]亲密度规划!$P$3</f>
        <v>1</v>
      </c>
      <c r="K66" s="16">
        <f>[4]亲密度规划!$P$4</f>
        <v>1</v>
      </c>
      <c r="L66" s="17">
        <f>[4]亲密度规划!$P$2</f>
        <v>5</v>
      </c>
      <c r="M66" s="8">
        <f>[2]体力规划!$C63</f>
        <v>120</v>
      </c>
      <c r="N66" s="8">
        <v>6</v>
      </c>
      <c r="O66" s="8">
        <f>[1]s_battle_data!$A1977</f>
        <v>20000062</v>
      </c>
      <c r="P66" s="18" t="str">
        <f>[6]学院考核配置!$K64</f>
        <v>3_2500|101_10|6_25</v>
      </c>
      <c r="Q66" s="18" t="str">
        <f>[6]学院考核配置!$V64</f>
        <v>3_1250|101_5|6_15</v>
      </c>
    </row>
    <row r="67" ht="17.25" spans="1:17">
      <c r="A67" s="8">
        <v>63</v>
      </c>
      <c r="B67" s="9">
        <f>[2]升级时间规划!$R66</f>
        <v>14630</v>
      </c>
      <c r="C67" s="9">
        <f t="shared" si="6"/>
        <v>167880</v>
      </c>
      <c r="D67" s="9">
        <f>[3]主角经验规划!$K66</f>
        <v>4280</v>
      </c>
      <c r="E67" s="9">
        <f t="shared" si="7"/>
        <v>48670</v>
      </c>
      <c r="F67" s="9">
        <f>[4]角色亲密度!$B66</f>
        <v>1425</v>
      </c>
      <c r="G67" s="8">
        <f t="shared" si="8"/>
        <v>17005</v>
      </c>
      <c r="H67" s="8">
        <f>[5]装备升级规划!$B65</f>
        <v>1070325</v>
      </c>
      <c r="I67" s="8">
        <f t="shared" si="9"/>
        <v>10933820</v>
      </c>
      <c r="J67" s="16">
        <f>[4]亲密度规划!$P$3</f>
        <v>1</v>
      </c>
      <c r="K67" s="16">
        <f>[4]亲密度规划!$P$4</f>
        <v>1</v>
      </c>
      <c r="L67" s="17">
        <f>[4]亲密度规划!$P$2</f>
        <v>5</v>
      </c>
      <c r="M67" s="8">
        <f>[2]体力规划!$C64</f>
        <v>120</v>
      </c>
      <c r="N67" s="8">
        <v>6</v>
      </c>
      <c r="O67" s="8">
        <f>[1]s_battle_data!$A1978</f>
        <v>20000063</v>
      </c>
      <c r="P67" s="18" t="str">
        <f>[6]学院考核配置!$K65</f>
        <v>3_2500|101_10|6_25</v>
      </c>
      <c r="Q67" s="18" t="str">
        <f>[6]学院考核配置!$V65</f>
        <v>3_1250|101_5|6_15</v>
      </c>
    </row>
    <row r="68" ht="17.25" spans="1:17">
      <c r="A68" s="8">
        <v>64</v>
      </c>
      <c r="B68" s="9">
        <f>[2]升级时间规划!$R67</f>
        <v>14955</v>
      </c>
      <c r="C68" s="9">
        <f t="shared" si="6"/>
        <v>182835</v>
      </c>
      <c r="D68" s="9">
        <f>[3]主角经验规划!$K67</f>
        <v>4380</v>
      </c>
      <c r="E68" s="9">
        <f t="shared" si="7"/>
        <v>53050</v>
      </c>
      <c r="F68" s="9">
        <f>[4]角色亲密度!$B67</f>
        <v>1460</v>
      </c>
      <c r="G68" s="8">
        <f t="shared" si="8"/>
        <v>18465</v>
      </c>
      <c r="H68" s="8">
        <f>[5]装备升级规划!$B66</f>
        <v>1104405</v>
      </c>
      <c r="I68" s="8">
        <f t="shared" si="9"/>
        <v>12038225</v>
      </c>
      <c r="J68" s="16">
        <f>[4]亲密度规划!$P$3</f>
        <v>1</v>
      </c>
      <c r="K68" s="16">
        <f>[4]亲密度规划!$P$4</f>
        <v>1</v>
      </c>
      <c r="L68" s="17">
        <f>[4]亲密度规划!$P$2</f>
        <v>5</v>
      </c>
      <c r="M68" s="8">
        <f>[2]体力规划!$C65</f>
        <v>120</v>
      </c>
      <c r="N68" s="8">
        <v>6</v>
      </c>
      <c r="O68" s="8">
        <f>[1]s_battle_data!$A1979</f>
        <v>20000064</v>
      </c>
      <c r="P68" s="18" t="str">
        <f>[6]学院考核配置!$K66</f>
        <v>3_2500|101_10|6_25</v>
      </c>
      <c r="Q68" s="18" t="str">
        <f>[6]学院考核配置!$V66</f>
        <v>3_1250|101_5|6_15</v>
      </c>
    </row>
    <row r="69" ht="17.25" spans="1:17">
      <c r="A69" s="8">
        <v>65</v>
      </c>
      <c r="B69" s="9">
        <f>[2]升级时间规划!$R68</f>
        <v>20815</v>
      </c>
      <c r="C69" s="9">
        <f t="shared" si="6"/>
        <v>203650</v>
      </c>
      <c r="D69" s="9">
        <f>[3]主角经验规划!$K68</f>
        <v>6060</v>
      </c>
      <c r="E69" s="9">
        <f t="shared" si="7"/>
        <v>59110</v>
      </c>
      <c r="F69" s="9">
        <f>[4]角色亲密度!$B68</f>
        <v>2020</v>
      </c>
      <c r="G69" s="8">
        <f t="shared" si="8"/>
        <v>20485</v>
      </c>
      <c r="H69" s="8">
        <f>[5]装备升级规划!$B67</f>
        <v>1542250</v>
      </c>
      <c r="I69" s="8">
        <f t="shared" si="9"/>
        <v>13580475</v>
      </c>
      <c r="J69" s="16">
        <f>[4]亲密度规划!$P$3</f>
        <v>1</v>
      </c>
      <c r="K69" s="16">
        <f>[4]亲密度规划!$P$4</f>
        <v>1</v>
      </c>
      <c r="L69" s="17">
        <f>[4]亲密度规划!$P$2</f>
        <v>5</v>
      </c>
      <c r="M69" s="8">
        <f>[2]体力规划!$C66</f>
        <v>120</v>
      </c>
      <c r="N69" s="8">
        <v>6</v>
      </c>
      <c r="O69" s="8">
        <f>[1]s_battle_data!$A1980</f>
        <v>20000065</v>
      </c>
      <c r="P69" s="18" t="str">
        <f>[6]学院考核配置!$K67</f>
        <v>3_2500|101_10|6_25</v>
      </c>
      <c r="Q69" s="18" t="str">
        <f>[6]学院考核配置!$V67</f>
        <v>3_1250|101_5|6_15</v>
      </c>
    </row>
    <row r="70" ht="17.25" spans="1:17">
      <c r="A70" s="8">
        <v>66</v>
      </c>
      <c r="B70" s="9">
        <f>[2]升级时间规划!$R69</f>
        <v>21450</v>
      </c>
      <c r="C70" s="9">
        <f t="shared" si="6"/>
        <v>225100</v>
      </c>
      <c r="D70" s="9">
        <f>[3]主角经验规划!$K69</f>
        <v>6200</v>
      </c>
      <c r="E70" s="9">
        <f t="shared" si="7"/>
        <v>65310</v>
      </c>
      <c r="F70" s="9">
        <f>[4]角色亲密度!$B69</f>
        <v>2065</v>
      </c>
      <c r="G70" s="8">
        <f t="shared" si="8"/>
        <v>22550</v>
      </c>
      <c r="H70" s="8">
        <f>[5]装备升级规划!$B68</f>
        <v>1613355</v>
      </c>
      <c r="I70" s="8">
        <f t="shared" si="9"/>
        <v>15193830</v>
      </c>
      <c r="J70" s="16">
        <f>[4]亲密度规划!$P$3</f>
        <v>1</v>
      </c>
      <c r="K70" s="16">
        <f>[4]亲密度规划!$P$4</f>
        <v>1</v>
      </c>
      <c r="L70" s="17">
        <f>[4]亲密度规划!$P$2</f>
        <v>5</v>
      </c>
      <c r="M70" s="8">
        <f>[2]体力规划!$C67</f>
        <v>120</v>
      </c>
      <c r="N70" s="8">
        <v>6</v>
      </c>
      <c r="O70" s="8">
        <f>[1]s_battle_data!$A1981</f>
        <v>20000066</v>
      </c>
      <c r="P70" s="18" t="str">
        <f>[6]学院考核配置!$K68</f>
        <v>3_2500|101_10|6_25</v>
      </c>
      <c r="Q70" s="18" t="str">
        <f>[6]学院考核配置!$V68</f>
        <v>3_1250|101_5|6_15</v>
      </c>
    </row>
    <row r="71" ht="17.25" spans="1:17">
      <c r="A71" s="8">
        <v>67</v>
      </c>
      <c r="B71" s="9">
        <f>[2]升级时间规划!$R70</f>
        <v>21940</v>
      </c>
      <c r="C71" s="9">
        <f t="shared" ref="C71:C104" si="10">C70+B71</f>
        <v>247040</v>
      </c>
      <c r="D71" s="9">
        <f>[3]主角经验规划!$K70</f>
        <v>6340</v>
      </c>
      <c r="E71" s="9">
        <f t="shared" ref="E71:E104" si="11">E70+D71</f>
        <v>71650</v>
      </c>
      <c r="F71" s="9">
        <f>[4]角色亲密度!$B70</f>
        <v>2110</v>
      </c>
      <c r="G71" s="8">
        <f t="shared" ref="G71:G104" si="12">G70+F71</f>
        <v>24660</v>
      </c>
      <c r="H71" s="8">
        <f>[5]装备升级规划!$B69</f>
        <v>1666235</v>
      </c>
      <c r="I71" s="8">
        <f t="shared" ref="I71:I104" si="13">I70+H71</f>
        <v>16860065</v>
      </c>
      <c r="J71" s="16">
        <f>[4]亲密度规划!$P$3</f>
        <v>1</v>
      </c>
      <c r="K71" s="16">
        <f>[4]亲密度规划!$P$4</f>
        <v>1</v>
      </c>
      <c r="L71" s="17">
        <f>[4]亲密度规划!$P$2</f>
        <v>5</v>
      </c>
      <c r="M71" s="8">
        <f>[2]体力规划!$C68</f>
        <v>120</v>
      </c>
      <c r="N71" s="8">
        <v>6</v>
      </c>
      <c r="O71" s="8">
        <f>[1]s_battle_data!$A1982</f>
        <v>20000067</v>
      </c>
      <c r="P71" s="18" t="str">
        <f>[6]学院考核配置!$K69</f>
        <v>3_2500|101_10|6_25</v>
      </c>
      <c r="Q71" s="18" t="str">
        <f>[6]学院考核配置!$V69</f>
        <v>3_1250|101_5|6_15</v>
      </c>
    </row>
    <row r="72" ht="17.25" spans="1:17">
      <c r="A72" s="8">
        <v>68</v>
      </c>
      <c r="B72" s="9">
        <f>[2]升级时间规划!$R71</f>
        <v>22570</v>
      </c>
      <c r="C72" s="9">
        <f t="shared" si="10"/>
        <v>269610</v>
      </c>
      <c r="D72" s="9">
        <f>[3]主角经验规划!$K71</f>
        <v>6480</v>
      </c>
      <c r="E72" s="9">
        <f t="shared" si="11"/>
        <v>78130</v>
      </c>
      <c r="F72" s="9">
        <f>[4]角色亲密度!$B71</f>
        <v>2160</v>
      </c>
      <c r="G72" s="8">
        <f t="shared" si="12"/>
        <v>26820</v>
      </c>
      <c r="H72" s="8">
        <f>[5]装备升级规划!$B70</f>
        <v>1720480</v>
      </c>
      <c r="I72" s="8">
        <f t="shared" si="13"/>
        <v>18580545</v>
      </c>
      <c r="J72" s="16">
        <f>[4]亲密度规划!$P$3</f>
        <v>1</v>
      </c>
      <c r="K72" s="16">
        <f>[4]亲密度规划!$P$4</f>
        <v>1</v>
      </c>
      <c r="L72" s="17">
        <f>[4]亲密度规划!$P$2</f>
        <v>5</v>
      </c>
      <c r="M72" s="8">
        <f>[2]体力规划!$C69</f>
        <v>120</v>
      </c>
      <c r="N72" s="8">
        <v>6</v>
      </c>
      <c r="O72" s="8">
        <f>[1]s_battle_data!$A1983</f>
        <v>20000068</v>
      </c>
      <c r="P72" s="18" t="str">
        <f>[6]学院考核配置!$K70</f>
        <v>3_2500|101_10|6_25</v>
      </c>
      <c r="Q72" s="18" t="str">
        <f>[6]学院考核配置!$V70</f>
        <v>3_1250|101_5|6_15</v>
      </c>
    </row>
    <row r="73" ht="17.25" spans="1:17">
      <c r="A73" s="8">
        <v>69</v>
      </c>
      <c r="B73" s="9">
        <f>[2]升级时间规划!$R72</f>
        <v>23070</v>
      </c>
      <c r="C73" s="9">
        <f t="shared" si="10"/>
        <v>292680</v>
      </c>
      <c r="D73" s="9">
        <f>[3]主角经验规划!$K72</f>
        <v>6620</v>
      </c>
      <c r="E73" s="9">
        <f t="shared" si="11"/>
        <v>84750</v>
      </c>
      <c r="F73" s="9">
        <f>[4]角色亲密度!$B72</f>
        <v>2205</v>
      </c>
      <c r="G73" s="8">
        <f t="shared" si="12"/>
        <v>29025</v>
      </c>
      <c r="H73" s="8">
        <f>[5]装备升级规划!$B71</f>
        <v>1776150</v>
      </c>
      <c r="I73" s="8">
        <f t="shared" si="13"/>
        <v>20356695</v>
      </c>
      <c r="J73" s="16">
        <f>[4]亲密度规划!$P$3</f>
        <v>1</v>
      </c>
      <c r="K73" s="16">
        <f>[4]亲密度规划!$P$4</f>
        <v>1</v>
      </c>
      <c r="L73" s="17">
        <f>[4]亲密度规划!$P$2</f>
        <v>5</v>
      </c>
      <c r="M73" s="8">
        <f>[2]体力规划!$C70</f>
        <v>120</v>
      </c>
      <c r="N73" s="8">
        <v>6</v>
      </c>
      <c r="O73" s="8">
        <f>[1]s_battle_data!$A1984</f>
        <v>20000069</v>
      </c>
      <c r="P73" s="18" t="str">
        <f>[6]学院考核配置!$K71</f>
        <v>3_2500|101_10|6_25</v>
      </c>
      <c r="Q73" s="18" t="str">
        <f>[6]学院考核配置!$V71</f>
        <v>3_1250|101_5|6_15</v>
      </c>
    </row>
    <row r="74" ht="17.25" spans="1:17">
      <c r="A74" s="8">
        <v>70</v>
      </c>
      <c r="B74" s="9">
        <f>[2]升级时间规划!$R73</f>
        <v>36535</v>
      </c>
      <c r="C74" s="9">
        <f t="shared" si="10"/>
        <v>329215</v>
      </c>
      <c r="D74" s="9">
        <f>[3]主角经验规划!$K73</f>
        <v>10420</v>
      </c>
      <c r="E74" s="9">
        <f t="shared" si="11"/>
        <v>95170</v>
      </c>
      <c r="F74" s="9">
        <f>[4]角色亲密度!$B73</f>
        <v>3470</v>
      </c>
      <c r="G74" s="8">
        <f t="shared" si="12"/>
        <v>32495</v>
      </c>
      <c r="H74" s="8">
        <f>[5]装备升级规划!$B72</f>
        <v>2821315</v>
      </c>
      <c r="I74" s="8">
        <f t="shared" si="13"/>
        <v>23178010</v>
      </c>
      <c r="J74" s="16">
        <f>[4]亲密度规划!$P$3</f>
        <v>1</v>
      </c>
      <c r="K74" s="16">
        <f>[4]亲密度规划!$P$4</f>
        <v>1</v>
      </c>
      <c r="L74" s="17">
        <f>[4]亲密度规划!$P$2</f>
        <v>5</v>
      </c>
      <c r="M74" s="8">
        <f>[2]体力规划!$C71</f>
        <v>120</v>
      </c>
      <c r="N74" s="8">
        <v>6</v>
      </c>
      <c r="O74" s="8">
        <f>[1]s_battle_data!$A1985</f>
        <v>20000070</v>
      </c>
      <c r="P74" s="18" t="str">
        <f>[6]学院考核配置!$K72</f>
        <v>3_2500|101_10|6_25</v>
      </c>
      <c r="Q74" s="18" t="str">
        <f>[6]学院考核配置!$V72</f>
        <v>3_1250|101_5|6_15</v>
      </c>
    </row>
    <row r="75" ht="17.25" spans="1:17">
      <c r="A75" s="8">
        <v>71</v>
      </c>
      <c r="B75" s="9">
        <f>[2]升级时间规划!$R74</f>
        <v>37740</v>
      </c>
      <c r="C75" s="9">
        <f t="shared" si="10"/>
        <v>366955</v>
      </c>
      <c r="D75" s="9">
        <f>[3]主角经验规划!$K74</f>
        <v>10660</v>
      </c>
      <c r="E75" s="9">
        <f t="shared" si="11"/>
        <v>105830</v>
      </c>
      <c r="F75" s="9">
        <f>[4]角色亲密度!$B74</f>
        <v>3550</v>
      </c>
      <c r="G75" s="8">
        <f t="shared" si="12"/>
        <v>36045</v>
      </c>
      <c r="H75" s="8">
        <f>[5]装备升级规划!$B73</f>
        <v>2944565</v>
      </c>
      <c r="I75" s="8">
        <f t="shared" si="13"/>
        <v>26122575</v>
      </c>
      <c r="J75" s="16">
        <f>[4]亲密度规划!$P$3</f>
        <v>1</v>
      </c>
      <c r="K75" s="16">
        <f>[4]亲密度规划!$P$4</f>
        <v>1</v>
      </c>
      <c r="L75" s="17">
        <f>[4]亲密度规划!$P$2</f>
        <v>5</v>
      </c>
      <c r="M75" s="8">
        <f>[2]体力规划!$C72</f>
        <v>120</v>
      </c>
      <c r="N75" s="8">
        <v>6</v>
      </c>
      <c r="O75" s="8">
        <f>[1]s_battle_data!$A1986</f>
        <v>20000071</v>
      </c>
      <c r="P75" s="18" t="str">
        <f>[6]学院考核配置!$K73</f>
        <v>3_2500|101_10|6_25</v>
      </c>
      <c r="Q75" s="18" t="str">
        <f>[6]学院考核配置!$V73</f>
        <v>3_1250|101_5|6_15</v>
      </c>
    </row>
    <row r="76" ht="17.25" spans="1:17">
      <c r="A76" s="8">
        <v>72</v>
      </c>
      <c r="B76" s="9">
        <f>[2]升级时间规划!$R75</f>
        <v>38615</v>
      </c>
      <c r="C76" s="9">
        <f t="shared" si="10"/>
        <v>405570</v>
      </c>
      <c r="D76" s="9">
        <f>[3]主角经验规划!$K75</f>
        <v>10910</v>
      </c>
      <c r="E76" s="9">
        <f t="shared" si="11"/>
        <v>116740</v>
      </c>
      <c r="F76" s="9">
        <f>[4]角色亲密度!$B75</f>
        <v>3635</v>
      </c>
      <c r="G76" s="8">
        <f t="shared" si="12"/>
        <v>39680</v>
      </c>
      <c r="H76" s="8">
        <f>[5]装备升级规划!$B74</f>
        <v>3027905</v>
      </c>
      <c r="I76" s="8">
        <f t="shared" si="13"/>
        <v>29150480</v>
      </c>
      <c r="J76" s="16">
        <f>[4]亲密度规划!$P$3</f>
        <v>1</v>
      </c>
      <c r="K76" s="16">
        <f>[4]亲密度规划!$P$4</f>
        <v>1</v>
      </c>
      <c r="L76" s="17">
        <f>[4]亲密度规划!$P$2</f>
        <v>5</v>
      </c>
      <c r="M76" s="8">
        <f>[2]体力规划!$C73</f>
        <v>120</v>
      </c>
      <c r="N76" s="8">
        <v>6</v>
      </c>
      <c r="O76" s="8">
        <f>[1]s_battle_data!$A1987</f>
        <v>20000072</v>
      </c>
      <c r="P76" s="18" t="str">
        <f>[6]学院考核配置!$K74</f>
        <v>3_2500|101_10|6_25</v>
      </c>
      <c r="Q76" s="18" t="str">
        <f>[6]学院考核配置!$V74</f>
        <v>3_1250|101_5|6_15</v>
      </c>
    </row>
    <row r="77" ht="17.25" spans="1:17">
      <c r="A77" s="8">
        <v>73</v>
      </c>
      <c r="B77" s="9">
        <f>[2]升级时间规划!$R76</f>
        <v>39500</v>
      </c>
      <c r="C77" s="9">
        <f t="shared" si="10"/>
        <v>445070</v>
      </c>
      <c r="D77" s="9">
        <f>[3]主角经验规划!$K76</f>
        <v>11160</v>
      </c>
      <c r="E77" s="9">
        <f t="shared" si="11"/>
        <v>127900</v>
      </c>
      <c r="F77" s="9">
        <f>[4]角色亲密度!$B76</f>
        <v>3715</v>
      </c>
      <c r="G77" s="8">
        <f t="shared" si="12"/>
        <v>43395</v>
      </c>
      <c r="H77" s="8">
        <f>[5]装备升级规划!$B75</f>
        <v>3112775</v>
      </c>
      <c r="I77" s="8">
        <f t="shared" si="13"/>
        <v>32263255</v>
      </c>
      <c r="J77" s="16">
        <f>[4]亲密度规划!$P$3</f>
        <v>1</v>
      </c>
      <c r="K77" s="16">
        <f>[4]亲密度规划!$P$4</f>
        <v>1</v>
      </c>
      <c r="L77" s="17">
        <f>[4]亲密度规划!$P$2</f>
        <v>5</v>
      </c>
      <c r="M77" s="8">
        <f>[2]体力规划!$C74</f>
        <v>120</v>
      </c>
      <c r="N77" s="8">
        <v>6</v>
      </c>
      <c r="O77" s="8">
        <f>[1]s_battle_data!$A1988</f>
        <v>20000073</v>
      </c>
      <c r="P77" s="18" t="str">
        <f>[6]学院考核配置!$K75</f>
        <v>3_2500|101_10|6_25</v>
      </c>
      <c r="Q77" s="18" t="str">
        <f>[6]学院考核配置!$V75</f>
        <v>3_1250|101_5|6_15</v>
      </c>
    </row>
    <row r="78" ht="17.25" spans="1:17">
      <c r="A78" s="8">
        <v>74</v>
      </c>
      <c r="B78" s="9">
        <f>[2]升级时间规划!$R77</f>
        <v>40390</v>
      </c>
      <c r="C78" s="9">
        <f t="shared" si="10"/>
        <v>485460</v>
      </c>
      <c r="D78" s="9">
        <f>[3]主角经验规划!$K77</f>
        <v>11410</v>
      </c>
      <c r="E78" s="9">
        <f t="shared" si="11"/>
        <v>139310</v>
      </c>
      <c r="F78" s="9">
        <f>[4]角色亲密度!$B77</f>
        <v>3800</v>
      </c>
      <c r="G78" s="8">
        <f t="shared" si="12"/>
        <v>47195</v>
      </c>
      <c r="H78" s="8">
        <f>[5]装备升级规划!$B76</f>
        <v>3199155</v>
      </c>
      <c r="I78" s="8">
        <f t="shared" si="13"/>
        <v>35462410</v>
      </c>
      <c r="J78" s="16">
        <f>[4]亲密度规划!$P$3</f>
        <v>1</v>
      </c>
      <c r="K78" s="16">
        <f>[4]亲密度规划!$P$4</f>
        <v>1</v>
      </c>
      <c r="L78" s="17">
        <f>[4]亲密度规划!$P$2</f>
        <v>5</v>
      </c>
      <c r="M78" s="8">
        <f>[2]体力规划!$C75</f>
        <v>120</v>
      </c>
      <c r="N78" s="8">
        <v>6</v>
      </c>
      <c r="O78" s="8">
        <f>[1]s_battle_data!$A1989</f>
        <v>20000074</v>
      </c>
      <c r="P78" s="18" t="str">
        <f>[6]学院考核配置!$K76</f>
        <v>3_2500|101_10|6_25</v>
      </c>
      <c r="Q78" s="18" t="str">
        <f>[6]学院考核配置!$V76</f>
        <v>3_1250|101_5|6_15</v>
      </c>
    </row>
    <row r="79" ht="17.25" spans="1:17">
      <c r="A79" s="8">
        <v>75</v>
      </c>
      <c r="B79" s="9">
        <f>[2]升级时间规划!$R78</f>
        <v>51895</v>
      </c>
      <c r="C79" s="9">
        <f t="shared" si="10"/>
        <v>537355</v>
      </c>
      <c r="D79" s="9">
        <f>[3]主角经验规划!$K78</f>
        <v>14560</v>
      </c>
      <c r="E79" s="9">
        <f t="shared" si="11"/>
        <v>153870</v>
      </c>
      <c r="F79" s="9">
        <f>[4]角色亲密度!$B78</f>
        <v>4850</v>
      </c>
      <c r="G79" s="8">
        <f t="shared" si="12"/>
        <v>52045</v>
      </c>
      <c r="H79" s="8">
        <f>[5]装备升级规划!$B77</f>
        <v>4102965</v>
      </c>
      <c r="I79" s="8">
        <f t="shared" si="13"/>
        <v>39565375</v>
      </c>
      <c r="J79" s="16">
        <f>[4]亲密度规划!$P$3</f>
        <v>1</v>
      </c>
      <c r="K79" s="16">
        <f>[4]亲密度规划!$P$4</f>
        <v>1</v>
      </c>
      <c r="L79" s="17">
        <f>[4]亲密度规划!$P$2</f>
        <v>5</v>
      </c>
      <c r="M79" s="8">
        <f>[2]体力规划!$C76</f>
        <v>120</v>
      </c>
      <c r="N79" s="8">
        <v>6</v>
      </c>
      <c r="O79" s="8">
        <f>[1]s_battle_data!$A1990</f>
        <v>20000075</v>
      </c>
      <c r="P79" s="18" t="str">
        <f>[6]学院考核配置!$K77</f>
        <v>3_2500|101_10|6_25</v>
      </c>
      <c r="Q79" s="18" t="str">
        <f>[6]学院考核配置!$V77</f>
        <v>3_1250|101_5|6_15</v>
      </c>
    </row>
    <row r="80" ht="17.25" spans="1:17">
      <c r="A80" s="8">
        <v>76</v>
      </c>
      <c r="B80" s="9">
        <f>[2]升级时间规划!$R79</f>
        <v>53565</v>
      </c>
      <c r="C80" s="9">
        <f t="shared" si="10"/>
        <v>590920</v>
      </c>
      <c r="D80" s="9">
        <f>[3]主角经验规划!$K79</f>
        <v>14890</v>
      </c>
      <c r="E80" s="9">
        <f t="shared" si="11"/>
        <v>168760</v>
      </c>
      <c r="F80" s="9">
        <f>[4]角色亲密度!$B79</f>
        <v>4960</v>
      </c>
      <c r="G80" s="8">
        <f t="shared" si="12"/>
        <v>57005</v>
      </c>
      <c r="H80" s="8">
        <f>[5]装备升级规划!$B78</f>
        <v>4285965</v>
      </c>
      <c r="I80" s="8">
        <f t="shared" si="13"/>
        <v>43851340</v>
      </c>
      <c r="J80" s="16">
        <f>[4]亲密度规划!$P$3</f>
        <v>1</v>
      </c>
      <c r="K80" s="16">
        <f>[4]亲密度规划!$P$4</f>
        <v>1</v>
      </c>
      <c r="L80" s="17">
        <f>[4]亲密度规划!$P$2</f>
        <v>5</v>
      </c>
      <c r="M80" s="8">
        <f>[2]体力规划!$C77</f>
        <v>120</v>
      </c>
      <c r="N80" s="8">
        <v>6</v>
      </c>
      <c r="O80" s="8">
        <f>[1]s_battle_data!$A1991</f>
        <v>20000076</v>
      </c>
      <c r="P80" s="18" t="str">
        <f>[6]学院考核配置!$K78</f>
        <v>3_2500|101_10|6_25</v>
      </c>
      <c r="Q80" s="18" t="str">
        <f>[6]学院考核配置!$V78</f>
        <v>3_1250|101_5|6_15</v>
      </c>
    </row>
    <row r="81" ht="17.25" spans="1:17">
      <c r="A81" s="8">
        <v>77</v>
      </c>
      <c r="B81" s="9">
        <f>[2]升级时间规划!$R80</f>
        <v>54770</v>
      </c>
      <c r="C81" s="9">
        <f t="shared" si="10"/>
        <v>645690</v>
      </c>
      <c r="D81" s="9">
        <f>[3]主角经验规划!$K80</f>
        <v>15230</v>
      </c>
      <c r="E81" s="9">
        <f t="shared" si="11"/>
        <v>183990</v>
      </c>
      <c r="F81" s="9">
        <f>[4]角色亲密度!$B80</f>
        <v>5070</v>
      </c>
      <c r="G81" s="8">
        <f t="shared" si="12"/>
        <v>62075</v>
      </c>
      <c r="H81" s="8">
        <f>[5]装备升级规划!$B79</f>
        <v>4404665</v>
      </c>
      <c r="I81" s="8">
        <f t="shared" si="13"/>
        <v>48256005</v>
      </c>
      <c r="J81" s="16">
        <f>[4]亲密度规划!$P$3</f>
        <v>1</v>
      </c>
      <c r="K81" s="16">
        <f>[4]亲密度规划!$P$4</f>
        <v>1</v>
      </c>
      <c r="L81" s="17">
        <f>[4]亲密度规划!$P$2</f>
        <v>5</v>
      </c>
      <c r="M81" s="8">
        <f>[2]体力规划!$C78</f>
        <v>120</v>
      </c>
      <c r="N81" s="8">
        <v>6</v>
      </c>
      <c r="O81" s="8">
        <f>[1]s_battle_data!$A1992</f>
        <v>20000077</v>
      </c>
      <c r="P81" s="18" t="str">
        <f>[6]学院考核配置!$K79</f>
        <v>3_2500|101_10|6_25</v>
      </c>
      <c r="Q81" s="18" t="str">
        <f>[6]学院考核配置!$V79</f>
        <v>3_1250|101_5|6_15</v>
      </c>
    </row>
    <row r="82" ht="17.25" spans="1:17">
      <c r="A82" s="8">
        <v>78</v>
      </c>
      <c r="B82" s="9">
        <f>[2]升级时间规划!$R81</f>
        <v>55990</v>
      </c>
      <c r="C82" s="9">
        <f t="shared" si="10"/>
        <v>701680</v>
      </c>
      <c r="D82" s="9">
        <f>[3]主角经验规划!$K81</f>
        <v>15570</v>
      </c>
      <c r="E82" s="9">
        <f t="shared" si="11"/>
        <v>199560</v>
      </c>
      <c r="F82" s="9">
        <f>[4]角色亲密度!$B81</f>
        <v>5185</v>
      </c>
      <c r="G82" s="8">
        <f t="shared" si="12"/>
        <v>67260</v>
      </c>
      <c r="H82" s="8">
        <f>[5]装备升级规划!$B80</f>
        <v>4525545</v>
      </c>
      <c r="I82" s="8">
        <f t="shared" si="13"/>
        <v>52781550</v>
      </c>
      <c r="J82" s="16">
        <f>[4]亲密度规划!$P$3</f>
        <v>1</v>
      </c>
      <c r="K82" s="16">
        <f>[4]亲密度规划!$P$4</f>
        <v>1</v>
      </c>
      <c r="L82" s="17">
        <f>[4]亲密度规划!$P$2</f>
        <v>5</v>
      </c>
      <c r="M82" s="8">
        <f>[2]体力规划!$C79</f>
        <v>120</v>
      </c>
      <c r="N82" s="8">
        <v>6</v>
      </c>
      <c r="O82" s="8">
        <f>[1]s_battle_data!$A1993</f>
        <v>20000078</v>
      </c>
      <c r="P82" s="18" t="str">
        <f>[6]学院考核配置!$K80</f>
        <v>3_2500|101_10|6_25</v>
      </c>
      <c r="Q82" s="18" t="str">
        <f>[6]学院考核配置!$V80</f>
        <v>3_1250|101_5|6_15</v>
      </c>
    </row>
    <row r="83" ht="17.25" spans="1:17">
      <c r="A83" s="8">
        <v>79</v>
      </c>
      <c r="B83" s="9">
        <f>[2]升级时间规划!$R82</f>
        <v>57220</v>
      </c>
      <c r="C83" s="9">
        <f t="shared" si="10"/>
        <v>758900</v>
      </c>
      <c r="D83" s="9">
        <f>[3]主角经验规划!$K82</f>
        <v>15910</v>
      </c>
      <c r="E83" s="9">
        <f t="shared" si="11"/>
        <v>215470</v>
      </c>
      <c r="F83" s="9">
        <f>[4]角色亲密度!$B82</f>
        <v>5300</v>
      </c>
      <c r="G83" s="8">
        <f t="shared" si="12"/>
        <v>72560</v>
      </c>
      <c r="H83" s="8">
        <f>[5]装备升级规划!$B81</f>
        <v>4648585</v>
      </c>
      <c r="I83" s="8">
        <f t="shared" si="13"/>
        <v>57430135</v>
      </c>
      <c r="J83" s="16">
        <f>[4]亲密度规划!$P$3</f>
        <v>1</v>
      </c>
      <c r="K83" s="16">
        <f>[4]亲密度规划!$P$4</f>
        <v>1</v>
      </c>
      <c r="L83" s="17">
        <f>[4]亲密度规划!$P$2</f>
        <v>5</v>
      </c>
      <c r="M83" s="8">
        <f>[2]体力规划!$C80</f>
        <v>120</v>
      </c>
      <c r="N83" s="8">
        <v>6</v>
      </c>
      <c r="O83" s="8">
        <f>[1]s_battle_data!$A1994</f>
        <v>20000079</v>
      </c>
      <c r="P83" s="18" t="str">
        <f>[6]学院考核配置!$K81</f>
        <v>3_2500|101_10|6_25</v>
      </c>
      <c r="Q83" s="18" t="str">
        <f>[6]学院考核配置!$V81</f>
        <v>3_1250|101_5|6_15</v>
      </c>
    </row>
    <row r="84" ht="17.25" spans="1:17">
      <c r="A84" s="8">
        <v>80</v>
      </c>
      <c r="B84" s="9">
        <f>[2]升级时间规划!$R83</f>
        <v>0</v>
      </c>
      <c r="C84" s="9">
        <f t="shared" si="10"/>
        <v>758900</v>
      </c>
      <c r="D84" s="9">
        <f>[3]主角经验规划!$K83</f>
        <v>0</v>
      </c>
      <c r="E84" s="9">
        <f t="shared" si="11"/>
        <v>215470</v>
      </c>
      <c r="F84" s="9">
        <f>[4]角色亲密度!$B83</f>
        <v>0</v>
      </c>
      <c r="G84" s="8">
        <f t="shared" si="12"/>
        <v>72560</v>
      </c>
      <c r="H84" s="8">
        <f>[5]装备升级规划!$B82</f>
        <v>0</v>
      </c>
      <c r="I84" s="8">
        <f t="shared" si="13"/>
        <v>57430135</v>
      </c>
      <c r="J84" s="16">
        <f>[4]亲密度规划!$P$3</f>
        <v>1</v>
      </c>
      <c r="K84" s="16">
        <f>[4]亲密度规划!$P$4</f>
        <v>1</v>
      </c>
      <c r="L84" s="17">
        <f>[4]亲密度规划!$P$2</f>
        <v>5</v>
      </c>
      <c r="M84" s="8">
        <f>[2]体力规划!$C81</f>
        <v>120</v>
      </c>
      <c r="N84" s="8">
        <v>6</v>
      </c>
      <c r="O84" s="8">
        <f>[1]s_battle_data!$A1995</f>
        <v>20000080</v>
      </c>
      <c r="P84" s="18" t="str">
        <f>[6]学院考核配置!$K82</f>
        <v>3_2500|101_10|6_25</v>
      </c>
      <c r="Q84" s="18" t="str">
        <f>[6]学院考核配置!$V82</f>
        <v>3_1250|101_5|6_15</v>
      </c>
    </row>
    <row r="85" ht="17.25" spans="1:17">
      <c r="A85" s="8">
        <v>81</v>
      </c>
      <c r="B85" s="9">
        <f>[2]升级时间规划!$R84</f>
        <v>0</v>
      </c>
      <c r="C85" s="9">
        <f t="shared" si="10"/>
        <v>758900</v>
      </c>
      <c r="D85" s="9">
        <f>[3]主角经验规划!$K84</f>
        <v>0</v>
      </c>
      <c r="E85" s="9">
        <f t="shared" si="11"/>
        <v>215470</v>
      </c>
      <c r="F85" s="9">
        <f>[4]角色亲密度!$B84</f>
        <v>0</v>
      </c>
      <c r="G85" s="8">
        <f t="shared" si="12"/>
        <v>72560</v>
      </c>
      <c r="H85" s="8">
        <f>[5]装备升级规划!$B83</f>
        <v>0</v>
      </c>
      <c r="I85" s="8">
        <f t="shared" si="13"/>
        <v>57430135</v>
      </c>
      <c r="J85" s="16">
        <f>[4]亲密度规划!$P$3</f>
        <v>1</v>
      </c>
      <c r="K85" s="16">
        <f>[4]亲密度规划!$P$4</f>
        <v>1</v>
      </c>
      <c r="L85" s="17">
        <f>[4]亲密度规划!$P$2</f>
        <v>5</v>
      </c>
      <c r="M85" s="8">
        <f>[2]体力规划!$C82</f>
        <v>120</v>
      </c>
      <c r="N85" s="8">
        <v>6</v>
      </c>
      <c r="O85" s="8">
        <f>[1]s_battle_data!$A1996</f>
        <v>20000081</v>
      </c>
      <c r="P85" s="18" t="str">
        <f>[6]学院考核配置!$K83</f>
        <v>3_2500|101_10|6_25</v>
      </c>
      <c r="Q85" s="18" t="str">
        <f>[6]学院考核配置!$V83</f>
        <v>3_1250|101_5|6_15</v>
      </c>
    </row>
    <row r="86" ht="17.25" spans="1:17">
      <c r="A86" s="8">
        <v>82</v>
      </c>
      <c r="B86" s="9">
        <f>[2]升级时间规划!$R85</f>
        <v>0</v>
      </c>
      <c r="C86" s="9">
        <f t="shared" si="10"/>
        <v>758900</v>
      </c>
      <c r="D86" s="9">
        <f>[3]主角经验规划!$K85</f>
        <v>0</v>
      </c>
      <c r="E86" s="9">
        <f t="shared" si="11"/>
        <v>215470</v>
      </c>
      <c r="F86" s="9">
        <f>[4]角色亲密度!$B85</f>
        <v>0</v>
      </c>
      <c r="G86" s="8">
        <f t="shared" si="12"/>
        <v>72560</v>
      </c>
      <c r="H86" s="8">
        <f>[5]装备升级规划!$B84</f>
        <v>0</v>
      </c>
      <c r="I86" s="8">
        <f t="shared" si="13"/>
        <v>57430135</v>
      </c>
      <c r="J86" s="16">
        <f>[4]亲密度规划!$P$3</f>
        <v>1</v>
      </c>
      <c r="K86" s="16">
        <f>[4]亲密度规划!$P$4</f>
        <v>1</v>
      </c>
      <c r="L86" s="17">
        <f>[4]亲密度规划!$P$2</f>
        <v>5</v>
      </c>
      <c r="M86" s="8">
        <f>[2]体力规划!$C83</f>
        <v>120</v>
      </c>
      <c r="N86" s="8">
        <v>6</v>
      </c>
      <c r="O86" s="8">
        <f>[1]s_battle_data!$A1997</f>
        <v>20000082</v>
      </c>
      <c r="P86" s="18" t="str">
        <f>[6]学院考核配置!$K84</f>
        <v>3_2500|101_10|6_25</v>
      </c>
      <c r="Q86" s="18" t="str">
        <f>[6]学院考核配置!$V84</f>
        <v>3_1250|101_5|6_15</v>
      </c>
    </row>
    <row r="87" ht="17.25" spans="1:17">
      <c r="A87" s="8">
        <v>83</v>
      </c>
      <c r="B87" s="9">
        <f>[2]升级时间规划!$R86</f>
        <v>0</v>
      </c>
      <c r="C87" s="9">
        <f t="shared" si="10"/>
        <v>758900</v>
      </c>
      <c r="D87" s="9">
        <f>[3]主角经验规划!$K86</f>
        <v>0</v>
      </c>
      <c r="E87" s="9">
        <f t="shared" si="11"/>
        <v>215470</v>
      </c>
      <c r="F87" s="9">
        <f>[4]角色亲密度!$B86</f>
        <v>0</v>
      </c>
      <c r="G87" s="8">
        <f t="shared" si="12"/>
        <v>72560</v>
      </c>
      <c r="H87" s="8">
        <f>[5]装备升级规划!$B85</f>
        <v>0</v>
      </c>
      <c r="I87" s="8">
        <f t="shared" si="13"/>
        <v>57430135</v>
      </c>
      <c r="J87" s="16">
        <f>[4]亲密度规划!$P$3</f>
        <v>1</v>
      </c>
      <c r="K87" s="16">
        <f>[4]亲密度规划!$P$4</f>
        <v>1</v>
      </c>
      <c r="L87" s="17">
        <f>[4]亲密度规划!$P$2</f>
        <v>5</v>
      </c>
      <c r="M87" s="8">
        <f>[2]体力规划!$C84</f>
        <v>120</v>
      </c>
      <c r="N87" s="8">
        <v>6</v>
      </c>
      <c r="O87" s="8">
        <f>[1]s_battle_data!$A1998</f>
        <v>20000083</v>
      </c>
      <c r="P87" s="18" t="str">
        <f>[6]学院考核配置!$K85</f>
        <v>3_2500|101_10|6_25</v>
      </c>
      <c r="Q87" s="18" t="str">
        <f>[6]学院考核配置!$V85</f>
        <v>3_1250|101_5|6_15</v>
      </c>
    </row>
    <row r="88" ht="17.25" spans="1:17">
      <c r="A88" s="8">
        <v>84</v>
      </c>
      <c r="B88" s="9">
        <f>[2]升级时间规划!$R87</f>
        <v>0</v>
      </c>
      <c r="C88" s="9">
        <f t="shared" si="10"/>
        <v>758900</v>
      </c>
      <c r="D88" s="9">
        <f>[3]主角经验规划!$K87</f>
        <v>0</v>
      </c>
      <c r="E88" s="9">
        <f t="shared" si="11"/>
        <v>215470</v>
      </c>
      <c r="F88" s="9">
        <f>[4]角色亲密度!$B87</f>
        <v>0</v>
      </c>
      <c r="G88" s="8">
        <f t="shared" si="12"/>
        <v>72560</v>
      </c>
      <c r="H88" s="8">
        <f>[5]装备升级规划!$B86</f>
        <v>0</v>
      </c>
      <c r="I88" s="8">
        <f t="shared" si="13"/>
        <v>57430135</v>
      </c>
      <c r="J88" s="16">
        <f>[4]亲密度规划!$P$3</f>
        <v>1</v>
      </c>
      <c r="K88" s="16">
        <f>[4]亲密度规划!$P$4</f>
        <v>1</v>
      </c>
      <c r="L88" s="17">
        <f>[4]亲密度规划!$P$2</f>
        <v>5</v>
      </c>
      <c r="M88" s="8">
        <f>[2]体力规划!$C85</f>
        <v>120</v>
      </c>
      <c r="N88" s="8">
        <v>6</v>
      </c>
      <c r="O88" s="8">
        <f>[1]s_battle_data!$A1999</f>
        <v>20000084</v>
      </c>
      <c r="P88" s="18" t="str">
        <f>[6]学院考核配置!$K86</f>
        <v>3_2500|101_10|6_25</v>
      </c>
      <c r="Q88" s="18" t="str">
        <f>[6]学院考核配置!$V86</f>
        <v>3_1250|101_5|6_15</v>
      </c>
    </row>
    <row r="89" ht="17.25" spans="1:17">
      <c r="A89" s="8">
        <v>85</v>
      </c>
      <c r="B89" s="9">
        <f>[2]升级时间规划!$R88</f>
        <v>0</v>
      </c>
      <c r="C89" s="9">
        <f t="shared" si="10"/>
        <v>758900</v>
      </c>
      <c r="D89" s="9">
        <f>[3]主角经验规划!$K88</f>
        <v>0</v>
      </c>
      <c r="E89" s="9">
        <f t="shared" si="11"/>
        <v>215470</v>
      </c>
      <c r="F89" s="9">
        <f>[4]角色亲密度!$B88</f>
        <v>0</v>
      </c>
      <c r="G89" s="8">
        <f t="shared" si="12"/>
        <v>72560</v>
      </c>
      <c r="H89" s="8">
        <f>[5]装备升级规划!$B87</f>
        <v>0</v>
      </c>
      <c r="I89" s="8">
        <f t="shared" si="13"/>
        <v>57430135</v>
      </c>
      <c r="J89" s="16">
        <f>[4]亲密度规划!$P$3</f>
        <v>1</v>
      </c>
      <c r="K89" s="16">
        <f>[4]亲密度规划!$P$4</f>
        <v>1</v>
      </c>
      <c r="L89" s="17">
        <f>[4]亲密度规划!$P$2</f>
        <v>5</v>
      </c>
      <c r="M89" s="8">
        <f>[2]体力规划!$C86</f>
        <v>120</v>
      </c>
      <c r="N89" s="8">
        <v>6</v>
      </c>
      <c r="O89" s="8">
        <f>[1]s_battle_data!$A2000</f>
        <v>20000085</v>
      </c>
      <c r="P89" s="18" t="str">
        <f>[6]学院考核配置!$K87</f>
        <v>3_2500|101_10|6_25</v>
      </c>
      <c r="Q89" s="18" t="str">
        <f>[6]学院考核配置!$V87</f>
        <v>3_1250|101_5|6_15</v>
      </c>
    </row>
    <row r="90" ht="17.25" spans="1:17">
      <c r="A90" s="8">
        <v>86</v>
      </c>
      <c r="B90" s="9">
        <f>[2]升级时间规划!$R89</f>
        <v>0</v>
      </c>
      <c r="C90" s="9">
        <f t="shared" si="10"/>
        <v>758900</v>
      </c>
      <c r="D90" s="9">
        <f>[3]主角经验规划!$K89</f>
        <v>0</v>
      </c>
      <c r="E90" s="9">
        <f t="shared" si="11"/>
        <v>215470</v>
      </c>
      <c r="F90" s="9">
        <f>[4]角色亲密度!$B89</f>
        <v>0</v>
      </c>
      <c r="G90" s="8">
        <f t="shared" si="12"/>
        <v>72560</v>
      </c>
      <c r="H90" s="8">
        <f>[5]装备升级规划!$B88</f>
        <v>0</v>
      </c>
      <c r="I90" s="8">
        <f t="shared" si="13"/>
        <v>57430135</v>
      </c>
      <c r="J90" s="16">
        <f>[4]亲密度规划!$P$3</f>
        <v>1</v>
      </c>
      <c r="K90" s="16">
        <f>[4]亲密度规划!$P$4</f>
        <v>1</v>
      </c>
      <c r="L90" s="17">
        <f>[4]亲密度规划!$P$2</f>
        <v>5</v>
      </c>
      <c r="M90" s="8">
        <f>[2]体力规划!$C87</f>
        <v>120</v>
      </c>
      <c r="N90" s="8">
        <v>6</v>
      </c>
      <c r="O90" s="8">
        <f>[1]s_battle_data!$A2001</f>
        <v>20000086</v>
      </c>
      <c r="P90" s="18" t="str">
        <f>[6]学院考核配置!$K88</f>
        <v>3_2500|101_10|6_25</v>
      </c>
      <c r="Q90" s="18" t="str">
        <f>[6]学院考核配置!$V88</f>
        <v>3_1250|101_5|6_15</v>
      </c>
    </row>
    <row r="91" ht="17.25" spans="1:17">
      <c r="A91" s="8">
        <v>87</v>
      </c>
      <c r="B91" s="9">
        <f>[2]升级时间规划!$R90</f>
        <v>0</v>
      </c>
      <c r="C91" s="9">
        <f t="shared" si="10"/>
        <v>758900</v>
      </c>
      <c r="D91" s="9">
        <f>[3]主角经验规划!$K90</f>
        <v>0</v>
      </c>
      <c r="E91" s="9">
        <f t="shared" si="11"/>
        <v>215470</v>
      </c>
      <c r="F91" s="9">
        <f>[4]角色亲密度!$B90</f>
        <v>0</v>
      </c>
      <c r="G91" s="8">
        <f t="shared" si="12"/>
        <v>72560</v>
      </c>
      <c r="H91" s="8">
        <f>[5]装备升级规划!$B89</f>
        <v>0</v>
      </c>
      <c r="I91" s="8">
        <f t="shared" si="13"/>
        <v>57430135</v>
      </c>
      <c r="J91" s="16">
        <f>[4]亲密度规划!$P$3</f>
        <v>1</v>
      </c>
      <c r="K91" s="16">
        <f>[4]亲密度规划!$P$4</f>
        <v>1</v>
      </c>
      <c r="L91" s="17">
        <f>[4]亲密度规划!$P$2</f>
        <v>5</v>
      </c>
      <c r="M91" s="8">
        <f>[2]体力规划!$C88</f>
        <v>120</v>
      </c>
      <c r="N91" s="8">
        <v>6</v>
      </c>
      <c r="O91" s="8">
        <f>[1]s_battle_data!$A2002</f>
        <v>20000087</v>
      </c>
      <c r="P91" s="18" t="str">
        <f>[6]学院考核配置!$K89</f>
        <v>3_2500|101_10|6_25</v>
      </c>
      <c r="Q91" s="18" t="str">
        <f>[6]学院考核配置!$V89</f>
        <v>3_1250|101_5|6_15</v>
      </c>
    </row>
    <row r="92" ht="17.25" spans="1:17">
      <c r="A92" s="8">
        <v>88</v>
      </c>
      <c r="B92" s="9">
        <f>[2]升级时间规划!$R91</f>
        <v>0</v>
      </c>
      <c r="C92" s="9">
        <f t="shared" si="10"/>
        <v>758900</v>
      </c>
      <c r="D92" s="9">
        <f>[3]主角经验规划!$K91</f>
        <v>0</v>
      </c>
      <c r="E92" s="9">
        <f t="shared" si="11"/>
        <v>215470</v>
      </c>
      <c r="F92" s="9">
        <f>[4]角色亲密度!$B91</f>
        <v>0</v>
      </c>
      <c r="G92" s="8">
        <f t="shared" si="12"/>
        <v>72560</v>
      </c>
      <c r="H92" s="8">
        <f>[5]装备升级规划!$B90</f>
        <v>0</v>
      </c>
      <c r="I92" s="8">
        <f t="shared" si="13"/>
        <v>57430135</v>
      </c>
      <c r="J92" s="16">
        <f>[4]亲密度规划!$P$3</f>
        <v>1</v>
      </c>
      <c r="K92" s="16">
        <f>[4]亲密度规划!$P$4</f>
        <v>1</v>
      </c>
      <c r="L92" s="17">
        <f>[4]亲密度规划!$P$2</f>
        <v>5</v>
      </c>
      <c r="M92" s="8">
        <f>[2]体力规划!$C89</f>
        <v>120</v>
      </c>
      <c r="N92" s="8">
        <v>6</v>
      </c>
      <c r="O92" s="8">
        <f>[1]s_battle_data!$A2003</f>
        <v>20000088</v>
      </c>
      <c r="P92" s="18" t="str">
        <f>[6]学院考核配置!$K90</f>
        <v>3_2500|101_10|6_25</v>
      </c>
      <c r="Q92" s="18" t="str">
        <f>[6]学院考核配置!$V90</f>
        <v>3_1250|101_5|6_15</v>
      </c>
    </row>
    <row r="93" ht="17.25" spans="1:17">
      <c r="A93" s="8">
        <v>89</v>
      </c>
      <c r="B93" s="9">
        <f>[2]升级时间规划!$R92</f>
        <v>0</v>
      </c>
      <c r="C93" s="9">
        <f t="shared" si="10"/>
        <v>758900</v>
      </c>
      <c r="D93" s="9">
        <f>[3]主角经验规划!$K92</f>
        <v>0</v>
      </c>
      <c r="E93" s="9">
        <f t="shared" si="11"/>
        <v>215470</v>
      </c>
      <c r="F93" s="9">
        <f>[4]角色亲密度!$B92</f>
        <v>0</v>
      </c>
      <c r="G93" s="8">
        <f t="shared" si="12"/>
        <v>72560</v>
      </c>
      <c r="H93" s="8">
        <f>[5]装备升级规划!$B91</f>
        <v>0</v>
      </c>
      <c r="I93" s="8">
        <f t="shared" si="13"/>
        <v>57430135</v>
      </c>
      <c r="J93" s="16">
        <f>[4]亲密度规划!$P$3</f>
        <v>1</v>
      </c>
      <c r="K93" s="16">
        <f>[4]亲密度规划!$P$4</f>
        <v>1</v>
      </c>
      <c r="L93" s="17">
        <f>[4]亲密度规划!$P$2</f>
        <v>5</v>
      </c>
      <c r="M93" s="8">
        <f>[2]体力规划!$C90</f>
        <v>120</v>
      </c>
      <c r="N93" s="8">
        <v>6</v>
      </c>
      <c r="O93" s="8">
        <f>[1]s_battle_data!$A2004</f>
        <v>20000089</v>
      </c>
      <c r="P93" s="18" t="str">
        <f>[6]学院考核配置!$K91</f>
        <v>3_2500|101_10|6_25</v>
      </c>
      <c r="Q93" s="18" t="str">
        <f>[6]学院考核配置!$V91</f>
        <v>3_1250|101_5|6_15</v>
      </c>
    </row>
    <row r="94" ht="17.25" spans="1:17">
      <c r="A94" s="8">
        <v>90</v>
      </c>
      <c r="B94" s="9">
        <f>[2]升级时间规划!$R93</f>
        <v>0</v>
      </c>
      <c r="C94" s="9">
        <f t="shared" si="10"/>
        <v>758900</v>
      </c>
      <c r="D94" s="9">
        <f>[3]主角经验规划!$K93</f>
        <v>0</v>
      </c>
      <c r="E94" s="9">
        <f t="shared" si="11"/>
        <v>215470</v>
      </c>
      <c r="F94" s="9">
        <f>[4]角色亲密度!$B93</f>
        <v>0</v>
      </c>
      <c r="G94" s="8">
        <f t="shared" si="12"/>
        <v>72560</v>
      </c>
      <c r="H94" s="8">
        <f>[5]装备升级规划!$B92</f>
        <v>0</v>
      </c>
      <c r="I94" s="8">
        <f t="shared" si="13"/>
        <v>57430135</v>
      </c>
      <c r="J94" s="16">
        <f>[4]亲密度规划!$P$3</f>
        <v>1</v>
      </c>
      <c r="K94" s="16">
        <f>[4]亲密度规划!$P$4</f>
        <v>1</v>
      </c>
      <c r="L94" s="17">
        <f>[4]亲密度规划!$P$2</f>
        <v>5</v>
      </c>
      <c r="M94" s="8">
        <f>[2]体力规划!$C91</f>
        <v>120</v>
      </c>
      <c r="N94" s="8">
        <v>6</v>
      </c>
      <c r="O94" s="8">
        <f>[1]s_battle_data!$A2005</f>
        <v>20000090</v>
      </c>
      <c r="P94" s="18" t="str">
        <f>[6]学院考核配置!$K92</f>
        <v>3_2500|101_10|6_25</v>
      </c>
      <c r="Q94" s="18" t="str">
        <f>[6]学院考核配置!$V92</f>
        <v>3_1250|101_5|6_15</v>
      </c>
    </row>
    <row r="95" ht="17.25" spans="1:17">
      <c r="A95" s="8">
        <v>91</v>
      </c>
      <c r="B95" s="9">
        <f>[2]升级时间规划!$R94</f>
        <v>0</v>
      </c>
      <c r="C95" s="9">
        <f t="shared" si="10"/>
        <v>758900</v>
      </c>
      <c r="D95" s="9">
        <f>[3]主角经验规划!$K94</f>
        <v>0</v>
      </c>
      <c r="E95" s="9">
        <f t="shared" si="11"/>
        <v>215470</v>
      </c>
      <c r="F95" s="9">
        <f>[4]角色亲密度!$B94</f>
        <v>0</v>
      </c>
      <c r="G95" s="8">
        <f t="shared" si="12"/>
        <v>72560</v>
      </c>
      <c r="H95" s="8">
        <f>[5]装备升级规划!$B93</f>
        <v>0</v>
      </c>
      <c r="I95" s="8">
        <f t="shared" si="13"/>
        <v>57430135</v>
      </c>
      <c r="J95" s="16">
        <f>[4]亲密度规划!$P$3</f>
        <v>1</v>
      </c>
      <c r="K95" s="16">
        <f>[4]亲密度规划!$P$4</f>
        <v>1</v>
      </c>
      <c r="L95" s="17">
        <f>[4]亲密度规划!$P$2</f>
        <v>5</v>
      </c>
      <c r="M95" s="8">
        <f>[2]体力规划!$C92</f>
        <v>120</v>
      </c>
      <c r="N95" s="8">
        <v>6</v>
      </c>
      <c r="O95" s="8">
        <f>[1]s_battle_data!$A2006</f>
        <v>20000091</v>
      </c>
      <c r="P95" s="18" t="str">
        <f>[6]学院考核配置!$K93</f>
        <v>3_2500|101_10|6_25</v>
      </c>
      <c r="Q95" s="18" t="str">
        <f>[6]学院考核配置!$V93</f>
        <v>3_1250|101_5|6_15</v>
      </c>
    </row>
    <row r="96" ht="17.25" spans="1:17">
      <c r="A96" s="8">
        <v>92</v>
      </c>
      <c r="B96" s="9">
        <f>[2]升级时间规划!$R95</f>
        <v>0</v>
      </c>
      <c r="C96" s="9">
        <f t="shared" si="10"/>
        <v>758900</v>
      </c>
      <c r="D96" s="9">
        <f>[3]主角经验规划!$K95</f>
        <v>0</v>
      </c>
      <c r="E96" s="9">
        <f t="shared" si="11"/>
        <v>215470</v>
      </c>
      <c r="F96" s="9">
        <f>[4]角色亲密度!$B95</f>
        <v>0</v>
      </c>
      <c r="G96" s="8">
        <f t="shared" si="12"/>
        <v>72560</v>
      </c>
      <c r="H96" s="8">
        <f>[5]装备升级规划!$B94</f>
        <v>0</v>
      </c>
      <c r="I96" s="8">
        <f t="shared" si="13"/>
        <v>57430135</v>
      </c>
      <c r="J96" s="16">
        <f>[4]亲密度规划!$P$3</f>
        <v>1</v>
      </c>
      <c r="K96" s="16">
        <f>[4]亲密度规划!$P$4</f>
        <v>1</v>
      </c>
      <c r="L96" s="17">
        <f>[4]亲密度规划!$P$2</f>
        <v>5</v>
      </c>
      <c r="M96" s="8">
        <f>[2]体力规划!$C93</f>
        <v>120</v>
      </c>
      <c r="N96" s="8">
        <v>6</v>
      </c>
      <c r="O96" s="8">
        <f>[1]s_battle_data!$A2007</f>
        <v>20000092</v>
      </c>
      <c r="P96" s="18" t="str">
        <f>[6]学院考核配置!$K94</f>
        <v>3_2500|101_10|6_25</v>
      </c>
      <c r="Q96" s="18" t="str">
        <f>[6]学院考核配置!$V94</f>
        <v>3_1250|101_5|6_15</v>
      </c>
    </row>
    <row r="97" ht="17.25" spans="1:17">
      <c r="A97" s="8">
        <v>93</v>
      </c>
      <c r="B97" s="9">
        <f>[2]升级时间规划!$R96</f>
        <v>0</v>
      </c>
      <c r="C97" s="9">
        <f t="shared" si="10"/>
        <v>758900</v>
      </c>
      <c r="D97" s="9">
        <f>[3]主角经验规划!$K96</f>
        <v>0</v>
      </c>
      <c r="E97" s="9">
        <f t="shared" si="11"/>
        <v>215470</v>
      </c>
      <c r="F97" s="9">
        <f>[4]角色亲密度!$B96</f>
        <v>0</v>
      </c>
      <c r="G97" s="8">
        <f t="shared" si="12"/>
        <v>72560</v>
      </c>
      <c r="H97" s="8">
        <f>[5]装备升级规划!$B95</f>
        <v>0</v>
      </c>
      <c r="I97" s="8">
        <f t="shared" si="13"/>
        <v>57430135</v>
      </c>
      <c r="J97" s="16">
        <f>[4]亲密度规划!$P$3</f>
        <v>1</v>
      </c>
      <c r="K97" s="16">
        <f>[4]亲密度规划!$P$4</f>
        <v>1</v>
      </c>
      <c r="L97" s="17">
        <f>[4]亲密度规划!$P$2</f>
        <v>5</v>
      </c>
      <c r="M97" s="8">
        <f>[2]体力规划!$C94</f>
        <v>120</v>
      </c>
      <c r="N97" s="8">
        <v>6</v>
      </c>
      <c r="O97" s="8">
        <f>[1]s_battle_data!$A2008</f>
        <v>20000093</v>
      </c>
      <c r="P97" s="18" t="str">
        <f>[6]学院考核配置!$K95</f>
        <v>3_2500|101_10|6_25</v>
      </c>
      <c r="Q97" s="18" t="str">
        <f>[6]学院考核配置!$V95</f>
        <v>3_1250|101_5|6_15</v>
      </c>
    </row>
    <row r="98" ht="17.25" spans="1:17">
      <c r="A98" s="8">
        <v>94</v>
      </c>
      <c r="B98" s="9">
        <f>[2]升级时间规划!$R97</f>
        <v>0</v>
      </c>
      <c r="C98" s="9">
        <f t="shared" si="10"/>
        <v>758900</v>
      </c>
      <c r="D98" s="9">
        <f>[3]主角经验规划!$K97</f>
        <v>0</v>
      </c>
      <c r="E98" s="9">
        <f t="shared" si="11"/>
        <v>215470</v>
      </c>
      <c r="F98" s="9">
        <f>[4]角色亲密度!$B97</f>
        <v>0</v>
      </c>
      <c r="G98" s="8">
        <f t="shared" si="12"/>
        <v>72560</v>
      </c>
      <c r="H98" s="8">
        <f>[5]装备升级规划!$B96</f>
        <v>0</v>
      </c>
      <c r="I98" s="8">
        <f t="shared" si="13"/>
        <v>57430135</v>
      </c>
      <c r="J98" s="16">
        <f>[4]亲密度规划!$P$3</f>
        <v>1</v>
      </c>
      <c r="K98" s="16">
        <f>[4]亲密度规划!$P$4</f>
        <v>1</v>
      </c>
      <c r="L98" s="17">
        <f>[4]亲密度规划!$P$2</f>
        <v>5</v>
      </c>
      <c r="M98" s="8">
        <f>[2]体力规划!$C95</f>
        <v>120</v>
      </c>
      <c r="N98" s="8">
        <v>6</v>
      </c>
      <c r="O98" s="8">
        <f>[1]s_battle_data!$A2009</f>
        <v>20000094</v>
      </c>
      <c r="P98" s="18" t="str">
        <f>[6]学院考核配置!$K96</f>
        <v>3_2500|101_10|6_25</v>
      </c>
      <c r="Q98" s="18" t="str">
        <f>[6]学院考核配置!$V96</f>
        <v>3_1250|101_5|6_15</v>
      </c>
    </row>
    <row r="99" ht="17.25" spans="1:17">
      <c r="A99" s="8">
        <v>95</v>
      </c>
      <c r="B99" s="9">
        <f>[2]升级时间规划!$R98</f>
        <v>0</v>
      </c>
      <c r="C99" s="9">
        <f t="shared" si="10"/>
        <v>758900</v>
      </c>
      <c r="D99" s="9">
        <f>[3]主角经验规划!$K98</f>
        <v>0</v>
      </c>
      <c r="E99" s="9">
        <f t="shared" si="11"/>
        <v>215470</v>
      </c>
      <c r="F99" s="9">
        <f>[4]角色亲密度!$B98</f>
        <v>0</v>
      </c>
      <c r="G99" s="8">
        <f t="shared" si="12"/>
        <v>72560</v>
      </c>
      <c r="H99" s="8">
        <f>[5]装备升级规划!$B97</f>
        <v>0</v>
      </c>
      <c r="I99" s="8">
        <f t="shared" si="13"/>
        <v>57430135</v>
      </c>
      <c r="J99" s="16">
        <f>[4]亲密度规划!$P$3</f>
        <v>1</v>
      </c>
      <c r="K99" s="16">
        <f>[4]亲密度规划!$P$4</f>
        <v>1</v>
      </c>
      <c r="L99" s="17">
        <f>[4]亲密度规划!$P$2</f>
        <v>5</v>
      </c>
      <c r="M99" s="8">
        <f>[2]体力规划!$C96</f>
        <v>120</v>
      </c>
      <c r="N99" s="8">
        <v>6</v>
      </c>
      <c r="O99" s="8">
        <f>[1]s_battle_data!$A2010</f>
        <v>20000095</v>
      </c>
      <c r="P99" s="18" t="str">
        <f>[6]学院考核配置!$K97</f>
        <v>3_2500|101_10|6_25</v>
      </c>
      <c r="Q99" s="18" t="str">
        <f>[6]学院考核配置!$V97</f>
        <v>3_1250|101_5|6_15</v>
      </c>
    </row>
    <row r="100" ht="17.25" spans="1:17">
      <c r="A100" s="8">
        <v>96</v>
      </c>
      <c r="B100" s="9">
        <f>[2]升级时间规划!$R99</f>
        <v>0</v>
      </c>
      <c r="C100" s="9">
        <f t="shared" si="10"/>
        <v>758900</v>
      </c>
      <c r="D100" s="9">
        <f>[3]主角经验规划!$K99</f>
        <v>0</v>
      </c>
      <c r="E100" s="9">
        <f t="shared" si="11"/>
        <v>215470</v>
      </c>
      <c r="F100" s="9">
        <f>[4]角色亲密度!$B99</f>
        <v>0</v>
      </c>
      <c r="G100" s="8">
        <f t="shared" si="12"/>
        <v>72560</v>
      </c>
      <c r="H100" s="8">
        <f>[5]装备升级规划!$B98</f>
        <v>0</v>
      </c>
      <c r="I100" s="8">
        <f t="shared" si="13"/>
        <v>57430135</v>
      </c>
      <c r="J100" s="16">
        <f>[4]亲密度规划!$P$3</f>
        <v>1</v>
      </c>
      <c r="K100" s="16">
        <f>[4]亲密度规划!$P$4</f>
        <v>1</v>
      </c>
      <c r="L100" s="17">
        <f>[4]亲密度规划!$P$2</f>
        <v>5</v>
      </c>
      <c r="M100" s="8">
        <f>[2]体力规划!$C97</f>
        <v>120</v>
      </c>
      <c r="N100" s="8">
        <v>6</v>
      </c>
      <c r="O100" s="8">
        <f>[1]s_battle_data!$A2011</f>
        <v>20000096</v>
      </c>
      <c r="P100" s="18" t="str">
        <f>[6]学院考核配置!$K98</f>
        <v>3_2500|101_10|6_25</v>
      </c>
      <c r="Q100" s="18" t="str">
        <f>[6]学院考核配置!$V98</f>
        <v>3_1250|101_5|6_15</v>
      </c>
    </row>
    <row r="101" ht="17.25" spans="1:17">
      <c r="A101" s="8">
        <v>97</v>
      </c>
      <c r="B101" s="9">
        <f>[2]升级时间规划!$R100</f>
        <v>0</v>
      </c>
      <c r="C101" s="9">
        <f t="shared" si="10"/>
        <v>758900</v>
      </c>
      <c r="D101" s="9">
        <f>[3]主角经验规划!$K100</f>
        <v>0</v>
      </c>
      <c r="E101" s="9">
        <f t="shared" si="11"/>
        <v>215470</v>
      </c>
      <c r="F101" s="9">
        <f>[4]角色亲密度!$B100</f>
        <v>0</v>
      </c>
      <c r="G101" s="8">
        <f t="shared" si="12"/>
        <v>72560</v>
      </c>
      <c r="H101" s="8">
        <f>[5]装备升级规划!$B99</f>
        <v>0</v>
      </c>
      <c r="I101" s="8">
        <f t="shared" si="13"/>
        <v>57430135</v>
      </c>
      <c r="J101" s="16">
        <f>[4]亲密度规划!$P$3</f>
        <v>1</v>
      </c>
      <c r="K101" s="16">
        <f>[4]亲密度规划!$P$4</f>
        <v>1</v>
      </c>
      <c r="L101" s="17">
        <f>[4]亲密度规划!$P$2</f>
        <v>5</v>
      </c>
      <c r="M101" s="8">
        <f>[2]体力规划!$C98</f>
        <v>120</v>
      </c>
      <c r="N101" s="8">
        <v>6</v>
      </c>
      <c r="O101" s="8">
        <f>[1]s_battle_data!$A2012</f>
        <v>20000097</v>
      </c>
      <c r="P101" s="18" t="str">
        <f>[6]学院考核配置!$K99</f>
        <v>3_2500|101_10|6_25</v>
      </c>
      <c r="Q101" s="18" t="str">
        <f>[6]学院考核配置!$V99</f>
        <v>3_1250|101_5|6_15</v>
      </c>
    </row>
    <row r="102" ht="17.25" spans="1:17">
      <c r="A102" s="8">
        <v>98</v>
      </c>
      <c r="B102" s="9">
        <f>[2]升级时间规划!$R101</f>
        <v>0</v>
      </c>
      <c r="C102" s="9">
        <f t="shared" si="10"/>
        <v>758900</v>
      </c>
      <c r="D102" s="9">
        <f>[3]主角经验规划!$K101</f>
        <v>0</v>
      </c>
      <c r="E102" s="9">
        <f t="shared" si="11"/>
        <v>215470</v>
      </c>
      <c r="F102" s="9">
        <f>[4]角色亲密度!$B101</f>
        <v>0</v>
      </c>
      <c r="G102" s="8">
        <f t="shared" si="12"/>
        <v>72560</v>
      </c>
      <c r="H102" s="8">
        <f>[5]装备升级规划!$B100</f>
        <v>0</v>
      </c>
      <c r="I102" s="8">
        <f t="shared" si="13"/>
        <v>57430135</v>
      </c>
      <c r="J102" s="16">
        <f>[4]亲密度规划!$P$3</f>
        <v>1</v>
      </c>
      <c r="K102" s="16">
        <f>[4]亲密度规划!$P$4</f>
        <v>1</v>
      </c>
      <c r="L102" s="17">
        <f>[4]亲密度规划!$P$2</f>
        <v>5</v>
      </c>
      <c r="M102" s="8">
        <f>[2]体力规划!$C99</f>
        <v>120</v>
      </c>
      <c r="N102" s="8">
        <v>6</v>
      </c>
      <c r="O102" s="8">
        <f>[1]s_battle_data!$A2013</f>
        <v>20000098</v>
      </c>
      <c r="P102" s="18" t="str">
        <f>[6]学院考核配置!$K100</f>
        <v>3_2500|101_10|6_25</v>
      </c>
      <c r="Q102" s="18" t="str">
        <f>[6]学院考核配置!$V100</f>
        <v>3_1250|101_5|6_15</v>
      </c>
    </row>
    <row r="103" ht="17.25" spans="1:17">
      <c r="A103" s="8">
        <v>99</v>
      </c>
      <c r="B103" s="9">
        <f>[2]升级时间规划!$R102</f>
        <v>0</v>
      </c>
      <c r="C103" s="9">
        <f t="shared" si="10"/>
        <v>758900</v>
      </c>
      <c r="D103" s="9">
        <f>[3]主角经验规划!$K102</f>
        <v>0</v>
      </c>
      <c r="E103" s="9">
        <f t="shared" si="11"/>
        <v>215470</v>
      </c>
      <c r="F103" s="9">
        <f>[4]角色亲密度!$B102</f>
        <v>0</v>
      </c>
      <c r="G103" s="8">
        <f t="shared" si="12"/>
        <v>72560</v>
      </c>
      <c r="H103" s="8">
        <f>[5]装备升级规划!$B101</f>
        <v>0</v>
      </c>
      <c r="I103" s="8">
        <f t="shared" si="13"/>
        <v>57430135</v>
      </c>
      <c r="J103" s="16">
        <f>[4]亲密度规划!$P$3</f>
        <v>1</v>
      </c>
      <c r="K103" s="16">
        <f>[4]亲密度规划!$P$4</f>
        <v>1</v>
      </c>
      <c r="L103" s="17">
        <f>[4]亲密度规划!$P$2</f>
        <v>5</v>
      </c>
      <c r="M103" s="8">
        <f>[2]体力规划!$C100</f>
        <v>120</v>
      </c>
      <c r="N103" s="8">
        <v>6</v>
      </c>
      <c r="O103" s="8">
        <f>[1]s_battle_data!$A2014</f>
        <v>20000099</v>
      </c>
      <c r="P103" s="18" t="str">
        <f>[6]学院考核配置!$K101</f>
        <v>3_2500|101_10|6_25</v>
      </c>
      <c r="Q103" s="18" t="str">
        <f>[6]学院考核配置!$V101</f>
        <v>3_1250|101_5|6_15</v>
      </c>
    </row>
    <row r="104" ht="17.25" spans="1:17">
      <c r="A104" s="8">
        <v>100</v>
      </c>
      <c r="B104" s="9">
        <f>[2]升级时间规划!$R103</f>
        <v>0</v>
      </c>
      <c r="C104" s="9">
        <f t="shared" si="10"/>
        <v>758900</v>
      </c>
      <c r="D104" s="9">
        <f>[3]主角经验规划!$K103</f>
        <v>0</v>
      </c>
      <c r="E104" s="9">
        <f t="shared" si="11"/>
        <v>215470</v>
      </c>
      <c r="F104" s="9">
        <f>[4]角色亲密度!$B103</f>
        <v>0</v>
      </c>
      <c r="G104" s="8">
        <f t="shared" si="12"/>
        <v>72560</v>
      </c>
      <c r="H104" s="8">
        <f>[5]装备升级规划!$B102</f>
        <v>0</v>
      </c>
      <c r="I104" s="8">
        <f t="shared" si="13"/>
        <v>57430135</v>
      </c>
      <c r="J104" s="16">
        <f>[4]亲密度规划!$P$3</f>
        <v>1</v>
      </c>
      <c r="K104" s="16">
        <f>[4]亲密度规划!$P$4</f>
        <v>1</v>
      </c>
      <c r="L104" s="17">
        <f>[4]亲密度规划!$P$2</f>
        <v>5</v>
      </c>
      <c r="M104" s="8">
        <f>[2]体力规划!$C101</f>
        <v>120</v>
      </c>
      <c r="N104" s="8">
        <v>6</v>
      </c>
      <c r="O104" s="8">
        <f>[1]s_battle_data!$A2015</f>
        <v>20000100</v>
      </c>
      <c r="P104" s="18" t="str">
        <f>[6]学院考核配置!$K102</f>
        <v>3_2500|101_10|6_25</v>
      </c>
      <c r="Q104" s="18" t="str">
        <f>[6]学院考核配置!$V102</f>
        <v>3_1250|101_5|6_15</v>
      </c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s_exp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2017-03-21T09:07:48Z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